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F:\2026\CRAVO\MC-CD-094-2026\PROCESO\3. CONTRACTUAL\TECNICO\2. MINIMA CUANTIA\INFRAESTRUCTURA CULTURAL\Mantenimiento Casa de la Cultura\Mantenimiento Casa de la Cultura\2. Presupuesto Global - Memorias de Calculo\"/>
    </mc:Choice>
  </mc:AlternateContent>
  <xr:revisionPtr revIDLastSave="0" documentId="13_ncr:1_{0D3977CE-E022-46DA-ADE3-E49843D297C0}" xr6:coauthVersionLast="47" xr6:coauthVersionMax="47" xr10:uidLastSave="{00000000-0000-0000-0000-000000000000}"/>
  <bookViews>
    <workbookView xWindow="-105" yWindow="0" windowWidth="14610" windowHeight="15585" xr2:uid="{00000000-000D-0000-FFFF-FFFF00000000}"/>
  </bookViews>
  <sheets>
    <sheet name="PRESUPUESTO (2)" sheetId="60" r:id="rId1"/>
    <sheet name="PRESUPUESTO" sheetId="1" r:id="rId2"/>
    <sheet name="APU" sheetId="2" r:id="rId3"/>
    <sheet name="Cronograma " sheetId="47" r:id="rId4"/>
    <sheet name="1.0 DESM CIELORRA" sheetId="50" r:id="rId5"/>
    <sheet name="2.0 CIELORRASO" sheetId="52" r:id="rId6"/>
    <sheet name="3.0 LUMINARIA" sheetId="54" r:id="rId7"/>
    <sheet name="4.0 VIDRIO" sheetId="57" r:id="rId8"/>
    <sheet name="5.0 AIRE ACO" sheetId="58"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_____EQP1" localSheetId="3">#REF!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MAT1">#REF!</definedName>
    <definedName name="_____MAT10">#REF!</definedName>
    <definedName name="_____MAT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MAT1">#REF!</definedName>
    <definedName name="____MAT10">#REF!</definedName>
    <definedName name="____MAT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5">#REF!</definedName>
    <definedName name="____MAT6">#REF!</definedName>
    <definedName name="____MAT7">#REF!</definedName>
    <definedName name="____MAT72">#REF!</definedName>
    <definedName name="____MAT8">#REF!</definedName>
    <definedName name="____MAT83">#REF!</definedName>
    <definedName name="____MAT9">#REF!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POR1">#REF!</definedName>
    <definedName name="____POR2">#REF!</definedName>
    <definedName name="____POR3">#REF!</definedName>
    <definedName name="____POR4">#REF!</definedName>
    <definedName name="____POR5">#REF!</definedName>
    <definedName name="___CON123" localSheetId="3">'[1]Base Datos'!$B$8</definedName>
    <definedName name="___CON123">'[2]Base Datos'!$B$8</definedName>
    <definedName name="___EQP1" localSheetId="3">#REF!</definedName>
    <definedName name="___EQP1">#REF!</definedName>
    <definedName name="___EQP10" localSheetId="3">#REF!</definedName>
    <definedName name="___EQP10">#REF!</definedName>
    <definedName name="___EQP11" localSheetId="3">#REF!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M14" localSheetId="3">'[1]Base Datos'!$B$9</definedName>
    <definedName name="___M14">'[2]Base Datos'!$B$9</definedName>
    <definedName name="___MAT1" localSheetId="3">#REF!</definedName>
    <definedName name="___MAT1">#REF!</definedName>
    <definedName name="___MAT10" localSheetId="3">#REF!</definedName>
    <definedName name="___MAT10">#REF!</definedName>
    <definedName name="___MAT100" localSheetId="3">#REF!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 localSheetId="3">'[1]Base Datos'!$B$43</definedName>
    <definedName name="___MAT1111">'[2]Base Datos'!$B$43</definedName>
    <definedName name="___MAT112" localSheetId="3">#REF!</definedName>
    <definedName name="___MAT112">#REF!</definedName>
    <definedName name="___MAT113" localSheetId="3">#REF!</definedName>
    <definedName name="___MAT113">#REF!</definedName>
    <definedName name="___MAT114" localSheetId="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 localSheetId="3">'[3]Base Datos'!$B$212</definedName>
    <definedName name="___MAT170">'[4]Base Datos'!$B$212</definedName>
    <definedName name="___MAT171" localSheetId="3">'[3]Base Datos'!$B$213</definedName>
    <definedName name="___MAT171">'[4]Base Datos'!$B$213</definedName>
    <definedName name="___MAT18" localSheetId="3">#REF!</definedName>
    <definedName name="___MAT18">#REF!</definedName>
    <definedName name="___MAT19" localSheetId="3">#REF!</definedName>
    <definedName name="___MAT19">#REF!</definedName>
    <definedName name="___MAT2" localSheetId="3">#REF!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 localSheetId="3">'[5]Base Datos'!$B$125</definedName>
    <definedName name="___MAT832">'[6]Base Datos'!$B$125</definedName>
    <definedName name="___MAT84" localSheetId="3">#REF!</definedName>
    <definedName name="___MAT84">#REF!</definedName>
    <definedName name="___MAT85" localSheetId="3">#REF!</definedName>
    <definedName name="___MAT85">#REF!</definedName>
    <definedName name="___MAT86" localSheetId="3">#REF!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 localSheetId="3">'[7]Base Datos'!$B$11</definedName>
    <definedName name="___MAY88">'[8]Base Datos'!$B$11</definedName>
    <definedName name="___MO1" localSheetId="3">#REF!</definedName>
    <definedName name="___MO1">#REF!</definedName>
    <definedName name="___MO10" localSheetId="3">#REF!</definedName>
    <definedName name="___MO10">#REF!</definedName>
    <definedName name="___MO2" localSheetId="3">#REF!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POR1">#REF!</definedName>
    <definedName name="___POR2">#REF!</definedName>
    <definedName name="___POR3">#REF!</definedName>
    <definedName name="___POR4">#REF!</definedName>
    <definedName name="___POR5">#REF!</definedName>
    <definedName name="__CON123">'[9]Base Datos'!$B$8</definedName>
    <definedName name="__EQP1" localSheetId="4">#REF!</definedName>
    <definedName name="__EQP1">#REF!</definedName>
    <definedName name="__EQP10" localSheetId="4">#REF!</definedName>
    <definedName name="__EQP10">#REF!</definedName>
    <definedName name="__EQP11" localSheetId="4">#REF!</definedName>
    <definedName name="__EQP11">#REF!</definedName>
    <definedName name="__EQP12" localSheetId="4">#REF!</definedName>
    <definedName name="__EQP12">#REF!</definedName>
    <definedName name="__EQP13" localSheetId="4">#REF!</definedName>
    <definedName name="__EQP13">#REF!</definedName>
    <definedName name="__EQP14" localSheetId="4">#REF!</definedName>
    <definedName name="__EQP14">#REF!</definedName>
    <definedName name="__EQP15" localSheetId="4">#REF!</definedName>
    <definedName name="__EQP15">#REF!</definedName>
    <definedName name="__EQP16" localSheetId="4">#REF!</definedName>
    <definedName name="__EQP16">#REF!</definedName>
    <definedName name="__EQP17" localSheetId="4">#REF!</definedName>
    <definedName name="__EQP17">#REF!</definedName>
    <definedName name="__EQP18" localSheetId="4">#REF!</definedName>
    <definedName name="__EQP18">#REF!</definedName>
    <definedName name="__EQP19" localSheetId="4">#REF!</definedName>
    <definedName name="__EQP19">#REF!</definedName>
    <definedName name="__EQP2" localSheetId="4">#REF!</definedName>
    <definedName name="__EQP2">#REF!</definedName>
    <definedName name="__EQP20" localSheetId="4">#REF!</definedName>
    <definedName name="__EQP20">#REF!</definedName>
    <definedName name="__eqp27">#REF!</definedName>
    <definedName name="__EQP3" localSheetId="4">#REF!</definedName>
    <definedName name="__EQP3">#REF!</definedName>
    <definedName name="__EQP4" localSheetId="4">#REF!</definedName>
    <definedName name="__EQP4">#REF!</definedName>
    <definedName name="__EQP5" localSheetId="4">#REF!</definedName>
    <definedName name="__EQP5">#REF!</definedName>
    <definedName name="__EQP6" localSheetId="4">#REF!</definedName>
    <definedName name="__EQP6">#REF!</definedName>
    <definedName name="__EQP7" localSheetId="4">#REF!</definedName>
    <definedName name="__EQP7">#REF!</definedName>
    <definedName name="__EQP8" localSheetId="4">#REF!</definedName>
    <definedName name="__EQP8">#REF!</definedName>
    <definedName name="__EQP9" localSheetId="4">#REF!</definedName>
    <definedName name="__EQP9">#REF!</definedName>
    <definedName name="__M14">'[9]Base Datos'!$B$9</definedName>
    <definedName name="__MAT1" localSheetId="4">#REF!</definedName>
    <definedName name="__MAT1">#REF!</definedName>
    <definedName name="__MAT10" localSheetId="4">#REF!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 localSheetId="4">#REF!</definedName>
    <definedName name="__MAT11">#REF!</definedName>
    <definedName name="__MAT110">#REF!</definedName>
    <definedName name="__MAT111">#REF!</definedName>
    <definedName name="__MAT1111">'[9]Base Datos'!$B$43</definedName>
    <definedName name="__MAT112" localSheetId="3">#REF!</definedName>
    <definedName name="__MAT112">#REF!</definedName>
    <definedName name="__MAT113" localSheetId="3">#REF!</definedName>
    <definedName name="__MAT113">#REF!</definedName>
    <definedName name="__MAT114" localSheetId="3">#REF!</definedName>
    <definedName name="__MAT114">#REF!</definedName>
    <definedName name="__MAT115">#REF!</definedName>
    <definedName name="__MAT116">#REF!</definedName>
    <definedName name="__MAT117">#REF!</definedName>
    <definedName name="__MAT118">#REF!</definedName>
    <definedName name="__MAT119">#REF!</definedName>
    <definedName name="__MAT12" localSheetId="4">#REF!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 localSheetId="4">#REF!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 localSheetId="4">#REF!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 localSheetId="4">#REF!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 localSheetId="4">#REF!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 localSheetId="4">#REF!</definedName>
    <definedName name="__MAT17">#REF!</definedName>
    <definedName name="__MAT170">'[10]Base Datos'!$B$212</definedName>
    <definedName name="__MAT171">'[10]Base Datos'!$B$213</definedName>
    <definedName name="__MAT18" localSheetId="4">#REF!</definedName>
    <definedName name="__MAT18">#REF!</definedName>
    <definedName name="__MAT19" localSheetId="4">#REF!</definedName>
    <definedName name="__MAT19">#REF!</definedName>
    <definedName name="__MAT2" localSheetId="4">#REF!</definedName>
    <definedName name="__MAT2">#REF!</definedName>
    <definedName name="__MAT20" localSheetId="4">#REF!</definedName>
    <definedName name="__MAT20">#REF!</definedName>
    <definedName name="__MAT21" localSheetId="4">#REF!</definedName>
    <definedName name="__MAT21">#REF!</definedName>
    <definedName name="__MAT22" localSheetId="4">#REF!</definedName>
    <definedName name="__MAT22">#REF!</definedName>
    <definedName name="__MAT23" localSheetId="4">#REF!</definedName>
    <definedName name="__MAT23">#REF!</definedName>
    <definedName name="__MAT24" localSheetId="4">#REF!</definedName>
    <definedName name="__MAT24">#REF!</definedName>
    <definedName name="__MAT25" localSheetId="4">#REF!</definedName>
    <definedName name="__MAT25">#REF!</definedName>
    <definedName name="__MAT26" localSheetId="4">#REF!</definedName>
    <definedName name="__MAT26">#REF!</definedName>
    <definedName name="__MAT27" localSheetId="4">#REF!</definedName>
    <definedName name="__MAT27">#REF!</definedName>
    <definedName name="__MAT28" localSheetId="4">#REF!</definedName>
    <definedName name="__MAT28">#REF!</definedName>
    <definedName name="__MAT29" localSheetId="4">#REF!</definedName>
    <definedName name="__MAT29">#REF!</definedName>
    <definedName name="__MAT3" localSheetId="4">#REF!</definedName>
    <definedName name="__MAT3">#REF!</definedName>
    <definedName name="__MAT30" localSheetId="4">#REF!</definedName>
    <definedName name="__MAT30">#REF!</definedName>
    <definedName name="__MAT31" localSheetId="4">#REF!</definedName>
    <definedName name="__MAT31">#REF!</definedName>
    <definedName name="__MAT32" localSheetId="4">#REF!</definedName>
    <definedName name="__MAT32">#REF!</definedName>
    <definedName name="__MAT33" localSheetId="4">#REF!</definedName>
    <definedName name="__MAT33">#REF!</definedName>
    <definedName name="__MAT34" localSheetId="4">#REF!</definedName>
    <definedName name="__MAT34">#REF!</definedName>
    <definedName name="__MAT35" localSheetId="4">#REF!</definedName>
    <definedName name="__MAT35">#REF!</definedName>
    <definedName name="__MAT36" localSheetId="4">#REF!</definedName>
    <definedName name="__MAT36">#REF!</definedName>
    <definedName name="__MAT37" localSheetId="4">#REF!</definedName>
    <definedName name="__MAT37">#REF!</definedName>
    <definedName name="__MAT38" localSheetId="4">#REF!</definedName>
    <definedName name="__MAT38">#REF!</definedName>
    <definedName name="__MAT39" localSheetId="4">#REF!</definedName>
    <definedName name="__MAT39">#REF!</definedName>
    <definedName name="__MAT4" localSheetId="4">#REF!</definedName>
    <definedName name="__MAT4">#REF!</definedName>
    <definedName name="__MAT40" localSheetId="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 localSheetId="4">#REF!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 localSheetId="4">#REF!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 localSheetId="4">#REF!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 localSheetId="4">#REF!</definedName>
    <definedName name="__MAT8">#REF!</definedName>
    <definedName name="__MAT80">#REF!</definedName>
    <definedName name="__MAT81">#REF!</definedName>
    <definedName name="__MAT82">#REF!</definedName>
    <definedName name="__MAT83">#REF!</definedName>
    <definedName name="__MAT832">'[11]Base Datos'!$B$125</definedName>
    <definedName name="__MAT84" localSheetId="3">#REF!</definedName>
    <definedName name="__MAT84">#REF!</definedName>
    <definedName name="__MAT85" localSheetId="3">#REF!</definedName>
    <definedName name="__MAT85">#REF!</definedName>
    <definedName name="__MAT86" localSheetId="3">#REF!</definedName>
    <definedName name="__MAT86">#REF!</definedName>
    <definedName name="__MAT87">#REF!</definedName>
    <definedName name="__MAT88">#REF!</definedName>
    <definedName name="__MAT89">#REF!</definedName>
    <definedName name="__MAT9" localSheetId="4">#REF!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'[12]Base Datos'!$B$11</definedName>
    <definedName name="__MO1" localSheetId="4">#REF!</definedName>
    <definedName name="__MO1">#REF!</definedName>
    <definedName name="__MO10" localSheetId="4">#REF!</definedName>
    <definedName name="__MO10">#REF!</definedName>
    <definedName name="__MO2" localSheetId="4">#REF!</definedName>
    <definedName name="__MO2">#REF!</definedName>
    <definedName name="__MO3" localSheetId="4">#REF!</definedName>
    <definedName name="__MO3">#REF!</definedName>
    <definedName name="__MO4" localSheetId="4">#REF!</definedName>
    <definedName name="__MO4">#REF!</definedName>
    <definedName name="__MO5" localSheetId="4">#REF!</definedName>
    <definedName name="__MO5">#REF!</definedName>
    <definedName name="__MO6" localSheetId="4">#REF!</definedName>
    <definedName name="__MO6">#REF!</definedName>
    <definedName name="__MO7" localSheetId="4">#REF!</definedName>
    <definedName name="__MO7">#REF!</definedName>
    <definedName name="__MO8" localSheetId="4">#REF!</definedName>
    <definedName name="__MO8">#REF!</definedName>
    <definedName name="__MO9" localSheetId="4">#REF!</definedName>
    <definedName name="__MO9">#REF!</definedName>
    <definedName name="__MV1" localSheetId="4">#REF!</definedName>
    <definedName name="__MV1">#REF!</definedName>
    <definedName name="__MV10" localSheetId="4">#REF!</definedName>
    <definedName name="__MV10">#REF!</definedName>
    <definedName name="__MV11" localSheetId="4">#REF!</definedName>
    <definedName name="__MV11">#REF!</definedName>
    <definedName name="__MV12" localSheetId="4">#REF!</definedName>
    <definedName name="__MV12">#REF!</definedName>
    <definedName name="__MV13" localSheetId="4">#REF!</definedName>
    <definedName name="__MV13">#REF!</definedName>
    <definedName name="__MV14" localSheetId="4">#REF!</definedName>
    <definedName name="__MV14">#REF!</definedName>
    <definedName name="__MV15" localSheetId="4">#REF!</definedName>
    <definedName name="__MV15">#REF!</definedName>
    <definedName name="__MV16" localSheetId="4">#REF!</definedName>
    <definedName name="__MV16">#REF!</definedName>
    <definedName name="__MV17" localSheetId="4">#REF!</definedName>
    <definedName name="__MV17">#REF!</definedName>
    <definedName name="__MV18" localSheetId="4">#REF!</definedName>
    <definedName name="__MV18">#REF!</definedName>
    <definedName name="__MV19" localSheetId="4">#REF!</definedName>
    <definedName name="__MV19">#REF!</definedName>
    <definedName name="__MV2" localSheetId="4">#REF!</definedName>
    <definedName name="__MV2">#REF!</definedName>
    <definedName name="__MV20" localSheetId="4">#REF!</definedName>
    <definedName name="__MV20">#REF!</definedName>
    <definedName name="__MV3" localSheetId="4">#REF!</definedName>
    <definedName name="__MV3">#REF!</definedName>
    <definedName name="__MV4" localSheetId="4">#REF!</definedName>
    <definedName name="__MV4">#REF!</definedName>
    <definedName name="__MV5" localSheetId="4">#REF!</definedName>
    <definedName name="__MV5">#REF!</definedName>
    <definedName name="__MV6" localSheetId="4">#REF!</definedName>
    <definedName name="__MV6">#REF!</definedName>
    <definedName name="__MV7" localSheetId="4">#REF!</definedName>
    <definedName name="__MV7">#REF!</definedName>
    <definedName name="__MV8" localSheetId="4">#REF!</definedName>
    <definedName name="__MV8">#REF!</definedName>
    <definedName name="__MV9" localSheetId="4">#REF!</definedName>
    <definedName name="__MV9">#REF!</definedName>
    <definedName name="__POR1" localSheetId="4">#REF!</definedName>
    <definedName name="__POR1">#REF!</definedName>
    <definedName name="__POR2" localSheetId="4">#REF!</definedName>
    <definedName name="__POR2">#REF!</definedName>
    <definedName name="__POR3" localSheetId="4">#REF!</definedName>
    <definedName name="__POR3">#REF!</definedName>
    <definedName name="__POR4" localSheetId="4">#REF!</definedName>
    <definedName name="__POR4">#REF!</definedName>
    <definedName name="__POR5" localSheetId="4">#REF!</definedName>
    <definedName name="__POR5">#REF!</definedName>
    <definedName name="_A1">'[13]Base Datos'!$B$22</definedName>
    <definedName name="_CON123">'[14]Base Datos'!$B$8</definedName>
    <definedName name="_EQ2" localSheetId="3">[15]equip!$A$6:$A$50</definedName>
    <definedName name="_EQ2">[16]equip!$A$6:$A$50</definedName>
    <definedName name="_EQP1" localSheetId="4">#REF!</definedName>
    <definedName name="_EQP1" localSheetId="1">#REF!</definedName>
    <definedName name="_EQP1" localSheetId="0">#REF!</definedName>
    <definedName name="_EQP1">#REF!</definedName>
    <definedName name="_EQP10" localSheetId="4">#REF!</definedName>
    <definedName name="_EQP10" localSheetId="1">#REF!</definedName>
    <definedName name="_EQP10" localSheetId="0">#REF!</definedName>
    <definedName name="_EQP10">#REF!</definedName>
    <definedName name="_EQP11" localSheetId="4">#REF!</definedName>
    <definedName name="_EQP11" localSheetId="1">#REF!</definedName>
    <definedName name="_EQP11" localSheetId="0">#REF!</definedName>
    <definedName name="_EQP11">#REF!</definedName>
    <definedName name="_EQP12" localSheetId="4">#REF!</definedName>
    <definedName name="_EQP12" localSheetId="1">#REF!</definedName>
    <definedName name="_EQP12" localSheetId="0">#REF!</definedName>
    <definedName name="_EQP12">#REF!</definedName>
    <definedName name="_EQP13" localSheetId="4">#REF!</definedName>
    <definedName name="_EQP13" localSheetId="1">#REF!</definedName>
    <definedName name="_EQP13" localSheetId="0">#REF!</definedName>
    <definedName name="_EQP13">#REF!</definedName>
    <definedName name="_EQP14" localSheetId="4">#REF!</definedName>
    <definedName name="_EQP14" localSheetId="1">#REF!</definedName>
    <definedName name="_EQP14" localSheetId="0">#REF!</definedName>
    <definedName name="_EQP14">#REF!</definedName>
    <definedName name="_EQP15" localSheetId="4">#REF!</definedName>
    <definedName name="_EQP15" localSheetId="1">#REF!</definedName>
    <definedName name="_EQP15" localSheetId="0">#REF!</definedName>
    <definedName name="_EQP15">#REF!</definedName>
    <definedName name="_EQP16" localSheetId="4">#REF!</definedName>
    <definedName name="_EQP16" localSheetId="1">#REF!</definedName>
    <definedName name="_EQP16" localSheetId="0">#REF!</definedName>
    <definedName name="_EQP16">#REF!</definedName>
    <definedName name="_EQP17" localSheetId="4">#REF!</definedName>
    <definedName name="_EQP17" localSheetId="1">#REF!</definedName>
    <definedName name="_EQP17" localSheetId="0">#REF!</definedName>
    <definedName name="_EQP17">#REF!</definedName>
    <definedName name="_EQP18" localSheetId="4">#REF!</definedName>
    <definedName name="_EQP18" localSheetId="1">#REF!</definedName>
    <definedName name="_EQP18" localSheetId="0">#REF!</definedName>
    <definedName name="_EQP18">#REF!</definedName>
    <definedName name="_EQP19" localSheetId="4">#REF!</definedName>
    <definedName name="_EQP19" localSheetId="1">#REF!</definedName>
    <definedName name="_EQP19" localSheetId="0">#REF!</definedName>
    <definedName name="_EQP19">#REF!</definedName>
    <definedName name="_EQP2" localSheetId="4">#REF!</definedName>
    <definedName name="_EQP2" localSheetId="1">#REF!</definedName>
    <definedName name="_EQP2" localSheetId="0">#REF!</definedName>
    <definedName name="_EQP2">#REF!</definedName>
    <definedName name="_EQP20" localSheetId="4">#REF!</definedName>
    <definedName name="_EQP20" localSheetId="1">#REF!</definedName>
    <definedName name="_EQP20" localSheetId="0">#REF!</definedName>
    <definedName name="_EQP20">#REF!</definedName>
    <definedName name="_eqp27">#REF!</definedName>
    <definedName name="_EQP3" localSheetId="4">#REF!</definedName>
    <definedName name="_EQP3" localSheetId="1">#REF!</definedName>
    <definedName name="_EQP3" localSheetId="0">#REF!</definedName>
    <definedName name="_EQP3">#REF!</definedName>
    <definedName name="_EQP4" localSheetId="4">#REF!</definedName>
    <definedName name="_EQP4" localSheetId="1">#REF!</definedName>
    <definedName name="_EQP4" localSheetId="0">#REF!</definedName>
    <definedName name="_EQP4">#REF!</definedName>
    <definedName name="_EQP5" localSheetId="4">#REF!</definedName>
    <definedName name="_EQP5" localSheetId="1">#REF!</definedName>
    <definedName name="_EQP5" localSheetId="0">#REF!</definedName>
    <definedName name="_EQP5">#REF!</definedName>
    <definedName name="_EQP6" localSheetId="4">#REF!</definedName>
    <definedName name="_EQP6" localSheetId="1">#REF!</definedName>
    <definedName name="_EQP6" localSheetId="0">#REF!</definedName>
    <definedName name="_EQP6">#REF!</definedName>
    <definedName name="_EQP60">#REF!</definedName>
    <definedName name="_EQP7" localSheetId="4">#REF!</definedName>
    <definedName name="_EQP7" localSheetId="1">#REF!</definedName>
    <definedName name="_EQP7" localSheetId="0">#REF!</definedName>
    <definedName name="_EQP7">#REF!</definedName>
    <definedName name="_EQP8" localSheetId="4">#REF!</definedName>
    <definedName name="_EQP8" localSheetId="1">#REF!</definedName>
    <definedName name="_EQP8" localSheetId="0">#REF!</definedName>
    <definedName name="_EQP8">#REF!</definedName>
    <definedName name="_EQP9" localSheetId="4">#REF!</definedName>
    <definedName name="_EQP9" localSheetId="1">#REF!</definedName>
    <definedName name="_EQP9" localSheetId="0">#REF!</definedName>
    <definedName name="_EQP9">#REF!</definedName>
    <definedName name="_Fill" localSheetId="4" hidden="1">#REF!</definedName>
    <definedName name="_Fill" localSheetId="1" hidden="1">#REF!</definedName>
    <definedName name="_Fill" localSheetId="0" hidden="1">#REF!</definedName>
    <definedName name="_Fill" hidden="1">#REF!</definedName>
    <definedName name="_ipc1" localSheetId="4">#REF!</definedName>
    <definedName name="_ipc1">#REF!</definedName>
    <definedName name="_ipc2" localSheetId="4">#REF!</definedName>
    <definedName name="_ipc2">#REF!</definedName>
    <definedName name="_ipc3" localSheetId="4">#REF!</definedName>
    <definedName name="_ipc3">#REF!</definedName>
    <definedName name="_ipc4" localSheetId="4">#REF!</definedName>
    <definedName name="_ipc4">#REF!</definedName>
    <definedName name="_Key1" localSheetId="4" hidden="1">#REF!</definedName>
    <definedName name="_Key1" hidden="1">#REF!</definedName>
    <definedName name="_Key2" localSheetId="4" hidden="1">#REF!</definedName>
    <definedName name="_Key2" hidden="1">#REF!</definedName>
    <definedName name="_lopez56">#REF!</definedName>
    <definedName name="_M14">'[14]Base Datos'!$B$9</definedName>
    <definedName name="_MAT1" localSheetId="4">#REF!</definedName>
    <definedName name="_MAT1" localSheetId="1">#REF!</definedName>
    <definedName name="_MAT1" localSheetId="0">#REF!</definedName>
    <definedName name="_MAT1">#REF!</definedName>
    <definedName name="_MAT10" localSheetId="4">#REF!</definedName>
    <definedName name="_MAT10" localSheetId="1">#REF!</definedName>
    <definedName name="_MAT10" localSheetId="0">#REF!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 localSheetId="4">#REF!</definedName>
    <definedName name="_MAT11" localSheetId="1">#REF!</definedName>
    <definedName name="_MAT11" localSheetId="0">#REF!</definedName>
    <definedName name="_MAT11">#REF!</definedName>
    <definedName name="_MAT110">#REF!</definedName>
    <definedName name="_MAT111">#REF!</definedName>
    <definedName name="_MAT1111">'[14]Base Datos'!$B$43</definedName>
    <definedName name="_MAT112" localSheetId="3">#REF!</definedName>
    <definedName name="_MAT112">#REF!</definedName>
    <definedName name="_MAT113" localSheetId="3">#REF!</definedName>
    <definedName name="_MAT113">#REF!</definedName>
    <definedName name="_MAT114" localSheetId="3">#REF!</definedName>
    <definedName name="_MAT114">#REF!</definedName>
    <definedName name="_MAT115">#REF!</definedName>
    <definedName name="_MAT116">#REF!</definedName>
    <definedName name="_MAT117">#REF!</definedName>
    <definedName name="_MAT118">#REF!</definedName>
    <definedName name="_MAT119">#REF!</definedName>
    <definedName name="_MAT12" localSheetId="4">#REF!</definedName>
    <definedName name="_MAT12" localSheetId="1">#REF!</definedName>
    <definedName name="_MAT12" localSheetId="0">#REF!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'[17]Base Datos'!$B$169</definedName>
    <definedName name="_MAT128">'[17]Base Datos'!$B$170</definedName>
    <definedName name="_MAT129" localSheetId="3">#REF!</definedName>
    <definedName name="_MAT129">#REF!</definedName>
    <definedName name="_MAT13" localSheetId="4">#REF!</definedName>
    <definedName name="_MAT13" localSheetId="1">#REF!</definedName>
    <definedName name="_MAT13" localSheetId="0">#REF!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 localSheetId="4">#REF!</definedName>
    <definedName name="_MAT14" localSheetId="1">#REF!</definedName>
    <definedName name="_MAT14" localSheetId="0">#REF!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 localSheetId="4">#REF!</definedName>
    <definedName name="_MAT15" localSheetId="1">#REF!</definedName>
    <definedName name="_MAT15" localSheetId="0">#REF!</definedName>
    <definedName name="_MAT15">#REF!</definedName>
    <definedName name="_MAT150">#REF!</definedName>
    <definedName name="_MAT151">#REF!</definedName>
    <definedName name="_MAT152">#REF!</definedName>
    <definedName name="_mat1520">#REF!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 localSheetId="4">#REF!</definedName>
    <definedName name="_MAT16" localSheetId="1">#REF!</definedName>
    <definedName name="_MAT16" localSheetId="0">#REF!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 localSheetId="4">#REF!</definedName>
    <definedName name="_MAT17" localSheetId="1">#REF!</definedName>
    <definedName name="_MAT17" localSheetId="0">#REF!</definedName>
    <definedName name="_MAT17">#REF!</definedName>
    <definedName name="_MAT170">'[18]Base Datos'!$B$212</definedName>
    <definedName name="_MAT171">'[18]Base Datos'!$B$213</definedName>
    <definedName name="_MAT18" localSheetId="4">#REF!</definedName>
    <definedName name="_MAT18" localSheetId="1">#REF!</definedName>
    <definedName name="_MAT18" localSheetId="0">#REF!</definedName>
    <definedName name="_MAT18">#REF!</definedName>
    <definedName name="_MAT19" localSheetId="4">#REF!</definedName>
    <definedName name="_MAT19" localSheetId="1">#REF!</definedName>
    <definedName name="_MAT19" localSheetId="0">#REF!</definedName>
    <definedName name="_MAT19">#REF!</definedName>
    <definedName name="_MAT2" localSheetId="4">#REF!</definedName>
    <definedName name="_MAT2" localSheetId="1">#REF!</definedName>
    <definedName name="_MAT2" localSheetId="0">#REF!</definedName>
    <definedName name="_MAT2">#REF!</definedName>
    <definedName name="_MAT20" localSheetId="4">#REF!</definedName>
    <definedName name="_MAT20" localSheetId="1">#REF!</definedName>
    <definedName name="_MAT20" localSheetId="0">#REF!</definedName>
    <definedName name="_MAT20">#REF!</definedName>
    <definedName name="_MAT21" localSheetId="4">#REF!</definedName>
    <definedName name="_MAT21" localSheetId="1">#REF!</definedName>
    <definedName name="_MAT21" localSheetId="0">#REF!</definedName>
    <definedName name="_MAT21">#REF!</definedName>
    <definedName name="_MAT22" localSheetId="4">#REF!</definedName>
    <definedName name="_MAT22" localSheetId="1">#REF!</definedName>
    <definedName name="_MAT22" localSheetId="0">#REF!</definedName>
    <definedName name="_MAT22">#REF!</definedName>
    <definedName name="_MAT23" localSheetId="4">#REF!</definedName>
    <definedName name="_MAT23" localSheetId="1">#REF!</definedName>
    <definedName name="_MAT23" localSheetId="0">#REF!</definedName>
    <definedName name="_MAT23">#REF!</definedName>
    <definedName name="_MAT24" localSheetId="4">#REF!</definedName>
    <definedName name="_MAT24" localSheetId="1">#REF!</definedName>
    <definedName name="_MAT24" localSheetId="0">#REF!</definedName>
    <definedName name="_MAT24">#REF!</definedName>
    <definedName name="_MAT25" localSheetId="4">#REF!</definedName>
    <definedName name="_MAT25" localSheetId="1">#REF!</definedName>
    <definedName name="_MAT25" localSheetId="0">#REF!</definedName>
    <definedName name="_MAT25">#REF!</definedName>
    <definedName name="_MAT26" localSheetId="4">#REF!</definedName>
    <definedName name="_MAT26" localSheetId="1">#REF!</definedName>
    <definedName name="_MAT26" localSheetId="0">#REF!</definedName>
    <definedName name="_MAT26">#REF!</definedName>
    <definedName name="_MAT27" localSheetId="4">#REF!</definedName>
    <definedName name="_MAT27" localSheetId="1">#REF!</definedName>
    <definedName name="_MAT27" localSheetId="0">#REF!</definedName>
    <definedName name="_MAT27">#REF!</definedName>
    <definedName name="_MAT28" localSheetId="4">#REF!</definedName>
    <definedName name="_MAT28" localSheetId="1">#REF!</definedName>
    <definedName name="_MAT28" localSheetId="0">#REF!</definedName>
    <definedName name="_MAT28">#REF!</definedName>
    <definedName name="_MAT29" localSheetId="4">#REF!</definedName>
    <definedName name="_MAT29" localSheetId="1">#REF!</definedName>
    <definedName name="_MAT29" localSheetId="0">#REF!</definedName>
    <definedName name="_MAT29">#REF!</definedName>
    <definedName name="_MAT3" localSheetId="4">#REF!</definedName>
    <definedName name="_MAT3" localSheetId="1">#REF!</definedName>
    <definedName name="_MAT3" localSheetId="0">#REF!</definedName>
    <definedName name="_MAT3">#REF!</definedName>
    <definedName name="_MAT30" localSheetId="4">#REF!</definedName>
    <definedName name="_MAT30" localSheetId="1">#REF!</definedName>
    <definedName name="_MAT30" localSheetId="0">#REF!</definedName>
    <definedName name="_MAT30">#REF!</definedName>
    <definedName name="_MAT31" localSheetId="4">#REF!</definedName>
    <definedName name="_MAT31" localSheetId="1">#REF!</definedName>
    <definedName name="_MAT31" localSheetId="0">#REF!</definedName>
    <definedName name="_MAT31">#REF!</definedName>
    <definedName name="_MAT32" localSheetId="4">#REF!</definedName>
    <definedName name="_MAT32" localSheetId="1">#REF!</definedName>
    <definedName name="_MAT32" localSheetId="0">#REF!</definedName>
    <definedName name="_MAT32">#REF!</definedName>
    <definedName name="_MAT33" localSheetId="4">#REF!</definedName>
    <definedName name="_MAT33" localSheetId="1">#REF!</definedName>
    <definedName name="_MAT33" localSheetId="0">#REF!</definedName>
    <definedName name="_MAT33">#REF!</definedName>
    <definedName name="_MAT34" localSheetId="4">#REF!</definedName>
    <definedName name="_MAT34" localSheetId="1">#REF!</definedName>
    <definedName name="_MAT34" localSheetId="0">#REF!</definedName>
    <definedName name="_MAT34">#REF!</definedName>
    <definedName name="_MAT35" localSheetId="4">#REF!</definedName>
    <definedName name="_MAT35" localSheetId="1">#REF!</definedName>
    <definedName name="_MAT35" localSheetId="0">#REF!</definedName>
    <definedName name="_MAT35">#REF!</definedName>
    <definedName name="_MAT36" localSheetId="4">#REF!</definedName>
    <definedName name="_MAT36" localSheetId="1">#REF!</definedName>
    <definedName name="_MAT36" localSheetId="0">#REF!</definedName>
    <definedName name="_MAT36">#REF!</definedName>
    <definedName name="_MAT37" localSheetId="4">#REF!</definedName>
    <definedName name="_MAT37" localSheetId="1">#REF!</definedName>
    <definedName name="_MAT37" localSheetId="0">#REF!</definedName>
    <definedName name="_MAT37">#REF!</definedName>
    <definedName name="_MAT38" localSheetId="4">#REF!</definedName>
    <definedName name="_MAT38" localSheetId="1">#REF!</definedName>
    <definedName name="_MAT38" localSheetId="0">#REF!</definedName>
    <definedName name="_MAT38">#REF!</definedName>
    <definedName name="_MAT39" localSheetId="4">#REF!</definedName>
    <definedName name="_MAT39" localSheetId="1">#REF!</definedName>
    <definedName name="_MAT39" localSheetId="0">#REF!</definedName>
    <definedName name="_MAT39">#REF!</definedName>
    <definedName name="_MAT4" localSheetId="4">#REF!</definedName>
    <definedName name="_MAT4" localSheetId="1">#REF!</definedName>
    <definedName name="_MAT4" localSheetId="0">#REF!</definedName>
    <definedName name="_MAT4">#REF!</definedName>
    <definedName name="_MAT40" localSheetId="4">#REF!</definedName>
    <definedName name="_MAT40" localSheetId="1">#REF!</definedName>
    <definedName name="_MAT40" localSheetId="0">#REF!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 localSheetId="4">#REF!</definedName>
    <definedName name="_MAT5" localSheetId="1">#REF!</definedName>
    <definedName name="_MAT5" localSheetId="0">#REF!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 localSheetId="4">#REF!</definedName>
    <definedName name="_MAT6" localSheetId="1">#REF!</definedName>
    <definedName name="_MAT6" localSheetId="0">#REF!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 localSheetId="4">#REF!</definedName>
    <definedName name="_MAT7" localSheetId="1">#REF!</definedName>
    <definedName name="_MAT7" localSheetId="0">#REF!</definedName>
    <definedName name="_MAT7">#REF!</definedName>
    <definedName name="_MAT70">#REF!</definedName>
    <definedName name="_MAT71">#REF!</definedName>
    <definedName name="_MAT72">'[17]Base Datos'!$B$114</definedName>
    <definedName name="_MAT73" localSheetId="3">#REF!</definedName>
    <definedName name="_MAT73">#REF!</definedName>
    <definedName name="_MAT74">'[17]Base Datos'!$B$116</definedName>
    <definedName name="_MAT75" localSheetId="3">#REF!</definedName>
    <definedName name="_MAT75">#REF!</definedName>
    <definedName name="_MAT76">#REF!</definedName>
    <definedName name="_MAT77">#REF!</definedName>
    <definedName name="_MAT78">#REF!</definedName>
    <definedName name="_MAT79">#REF!</definedName>
    <definedName name="_MAT8" localSheetId="4">#REF!</definedName>
    <definedName name="_MAT8" localSheetId="1">#REF!</definedName>
    <definedName name="_MAT8" localSheetId="0">#REF!</definedName>
    <definedName name="_MAT8">#REF!</definedName>
    <definedName name="_MAT80">#REF!</definedName>
    <definedName name="_MAT81">#REF!</definedName>
    <definedName name="_MAT82">#REF!</definedName>
    <definedName name="_MAT83">#REF!</definedName>
    <definedName name="_MAT832">'[19]Base Datos'!$B$125</definedName>
    <definedName name="_MAT84" localSheetId="3">#REF!</definedName>
    <definedName name="_MAT84">#REF!</definedName>
    <definedName name="_MAT85">#REF!</definedName>
    <definedName name="_MAT86">#REF!</definedName>
    <definedName name="_MAT87">#REF!</definedName>
    <definedName name="_MAT88">#REF!</definedName>
    <definedName name="_MAT89">#REF!</definedName>
    <definedName name="_MAT9" localSheetId="4">#REF!</definedName>
    <definedName name="_MAT9" localSheetId="1">#REF!</definedName>
    <definedName name="_MAT9" localSheetId="0">#REF!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'[20]Base Datos'!$B$11</definedName>
    <definedName name="_MD2" localSheetId="3">[15]mdo!$A$5:$A$20</definedName>
    <definedName name="_MD2">[16]mdo!$A$5:$A$20</definedName>
    <definedName name="_mia">#REF!</definedName>
    <definedName name="_MO1" localSheetId="4">#REF!</definedName>
    <definedName name="_MO1" localSheetId="1">#REF!</definedName>
    <definedName name="_MO1" localSheetId="0">#REF!</definedName>
    <definedName name="_MO1">#REF!</definedName>
    <definedName name="_MO10" localSheetId="4">#REF!</definedName>
    <definedName name="_MO10" localSheetId="1">#REF!</definedName>
    <definedName name="_MO10" localSheetId="0">#REF!</definedName>
    <definedName name="_MO10">#REF!</definedName>
    <definedName name="_MO2" localSheetId="4">#REF!</definedName>
    <definedName name="_MO2" localSheetId="1">#REF!</definedName>
    <definedName name="_MO2" localSheetId="0">#REF!</definedName>
    <definedName name="_MO2">#REF!</definedName>
    <definedName name="_MO3" localSheetId="4">#REF!</definedName>
    <definedName name="_MO3" localSheetId="1">#REF!</definedName>
    <definedName name="_MO3" localSheetId="0">#REF!</definedName>
    <definedName name="_MO3">#REF!</definedName>
    <definedName name="_MO4" localSheetId="4">#REF!</definedName>
    <definedName name="_MO4" localSheetId="1">#REF!</definedName>
    <definedName name="_MO4" localSheetId="0">#REF!</definedName>
    <definedName name="_MO4">#REF!</definedName>
    <definedName name="_MO5" localSheetId="4">#REF!</definedName>
    <definedName name="_MO5" localSheetId="1">#REF!</definedName>
    <definedName name="_MO5" localSheetId="0">#REF!</definedName>
    <definedName name="_MO5">#REF!</definedName>
    <definedName name="_MO6" localSheetId="4">#REF!</definedName>
    <definedName name="_MO6" localSheetId="1">#REF!</definedName>
    <definedName name="_MO6" localSheetId="0">#REF!</definedName>
    <definedName name="_MO6">#REF!</definedName>
    <definedName name="_MO7" localSheetId="4">#REF!</definedName>
    <definedName name="_MO7" localSheetId="1">#REF!</definedName>
    <definedName name="_MO7" localSheetId="0">#REF!</definedName>
    <definedName name="_MO7">#REF!</definedName>
    <definedName name="_MO8" localSheetId="4">#REF!</definedName>
    <definedName name="_MO8" localSheetId="1">#REF!</definedName>
    <definedName name="_MO8" localSheetId="0">#REF!</definedName>
    <definedName name="_MO8">#REF!</definedName>
    <definedName name="_MO9" localSheetId="4">#REF!</definedName>
    <definedName name="_MO9" localSheetId="1">#REF!</definedName>
    <definedName name="_MO9" localSheetId="0">#REF!</definedName>
    <definedName name="_MO9">#REF!</definedName>
    <definedName name="_MV1" localSheetId="4">#REF!</definedName>
    <definedName name="_MV1" localSheetId="1">#REF!</definedName>
    <definedName name="_MV1" localSheetId="0">#REF!</definedName>
    <definedName name="_MV1">#REF!</definedName>
    <definedName name="_MV10" localSheetId="4">#REF!</definedName>
    <definedName name="_MV10" localSheetId="1">#REF!</definedName>
    <definedName name="_MV10" localSheetId="0">#REF!</definedName>
    <definedName name="_MV10">#REF!</definedName>
    <definedName name="_MV11" localSheetId="4">#REF!</definedName>
    <definedName name="_MV11" localSheetId="1">#REF!</definedName>
    <definedName name="_MV11" localSheetId="0">#REF!</definedName>
    <definedName name="_MV11">#REF!</definedName>
    <definedName name="_MV12" localSheetId="4">#REF!</definedName>
    <definedName name="_MV12" localSheetId="1">#REF!</definedName>
    <definedName name="_MV12" localSheetId="0">#REF!</definedName>
    <definedName name="_MV12">#REF!</definedName>
    <definedName name="_MV13" localSheetId="4">#REF!</definedName>
    <definedName name="_MV13" localSheetId="1">#REF!</definedName>
    <definedName name="_MV13" localSheetId="0">#REF!</definedName>
    <definedName name="_MV13">#REF!</definedName>
    <definedName name="_MV14" localSheetId="4">#REF!</definedName>
    <definedName name="_MV14" localSheetId="1">#REF!</definedName>
    <definedName name="_MV14" localSheetId="0">#REF!</definedName>
    <definedName name="_MV14">#REF!</definedName>
    <definedName name="_MV15" localSheetId="4">#REF!</definedName>
    <definedName name="_MV15" localSheetId="1">#REF!</definedName>
    <definedName name="_MV15" localSheetId="0">#REF!</definedName>
    <definedName name="_MV15">#REF!</definedName>
    <definedName name="_MV16" localSheetId="4">#REF!</definedName>
    <definedName name="_MV16" localSheetId="1">#REF!</definedName>
    <definedName name="_MV16" localSheetId="0">#REF!</definedName>
    <definedName name="_MV16">#REF!</definedName>
    <definedName name="_MV17" localSheetId="4">#REF!</definedName>
    <definedName name="_MV17" localSheetId="1">#REF!</definedName>
    <definedName name="_MV17" localSheetId="0">#REF!</definedName>
    <definedName name="_MV17">#REF!</definedName>
    <definedName name="_MV18" localSheetId="4">#REF!</definedName>
    <definedName name="_MV18" localSheetId="1">#REF!</definedName>
    <definedName name="_MV18" localSheetId="0">#REF!</definedName>
    <definedName name="_MV18">#REF!</definedName>
    <definedName name="_MV19" localSheetId="4">#REF!</definedName>
    <definedName name="_MV19" localSheetId="1">#REF!</definedName>
    <definedName name="_MV19" localSheetId="0">#REF!</definedName>
    <definedName name="_MV19">#REF!</definedName>
    <definedName name="_MV2" localSheetId="4">#REF!</definedName>
    <definedName name="_MV2" localSheetId="1">#REF!</definedName>
    <definedName name="_MV2" localSheetId="0">#REF!</definedName>
    <definedName name="_MV2">#REF!</definedName>
    <definedName name="_MV20" localSheetId="4">#REF!</definedName>
    <definedName name="_MV20" localSheetId="1">#REF!</definedName>
    <definedName name="_MV20" localSheetId="0">#REF!</definedName>
    <definedName name="_MV20">#REF!</definedName>
    <definedName name="_MV3" localSheetId="4">#REF!</definedName>
    <definedName name="_MV3" localSheetId="1">#REF!</definedName>
    <definedName name="_MV3" localSheetId="0">#REF!</definedName>
    <definedName name="_MV3">#REF!</definedName>
    <definedName name="_MV4" localSheetId="4">#REF!</definedName>
    <definedName name="_MV4" localSheetId="1">#REF!</definedName>
    <definedName name="_MV4" localSheetId="0">#REF!</definedName>
    <definedName name="_MV4">#REF!</definedName>
    <definedName name="_MV5" localSheetId="4">#REF!</definedName>
    <definedName name="_MV5" localSheetId="1">#REF!</definedName>
    <definedName name="_MV5" localSheetId="0">#REF!</definedName>
    <definedName name="_MV5">#REF!</definedName>
    <definedName name="_MV6" localSheetId="4">#REF!</definedName>
    <definedName name="_MV6" localSheetId="1">#REF!</definedName>
    <definedName name="_MV6" localSheetId="0">#REF!</definedName>
    <definedName name="_MV6">#REF!</definedName>
    <definedName name="_MV7" localSheetId="4">#REF!</definedName>
    <definedName name="_MV7" localSheetId="1">#REF!</definedName>
    <definedName name="_MV7" localSheetId="0">#REF!</definedName>
    <definedName name="_MV7">#REF!</definedName>
    <definedName name="_MV8" localSheetId="4">#REF!</definedName>
    <definedName name="_MV8" localSheetId="1">#REF!</definedName>
    <definedName name="_MV8" localSheetId="0">#REF!</definedName>
    <definedName name="_MV8">#REF!</definedName>
    <definedName name="_MV9" localSheetId="4">#REF!</definedName>
    <definedName name="_MV9" localSheetId="1">#REF!</definedName>
    <definedName name="_MV9" localSheetId="0">#REF!</definedName>
    <definedName name="_MV9">#REF!</definedName>
    <definedName name="_Order1" hidden="1">0</definedName>
    <definedName name="_Order2" hidden="1">0</definedName>
    <definedName name="_POR1" localSheetId="4">#REF!</definedName>
    <definedName name="_POR1" localSheetId="1">#REF!</definedName>
    <definedName name="_POR1" localSheetId="0">#REF!</definedName>
    <definedName name="_POR1">#REF!</definedName>
    <definedName name="_POR2" localSheetId="4">#REF!</definedName>
    <definedName name="_POR2" localSheetId="1">#REF!</definedName>
    <definedName name="_POR2" localSheetId="0">#REF!</definedName>
    <definedName name="_POR2">#REF!</definedName>
    <definedName name="_POR3" localSheetId="4">#REF!</definedName>
    <definedName name="_POR3" localSheetId="1">#REF!</definedName>
    <definedName name="_POR3" localSheetId="0">#REF!</definedName>
    <definedName name="_POR3">#REF!</definedName>
    <definedName name="_POR4" localSheetId="4">#REF!</definedName>
    <definedName name="_POR4" localSheetId="1">#REF!</definedName>
    <definedName name="_POR4" localSheetId="0">#REF!</definedName>
    <definedName name="_POR4">#REF!</definedName>
    <definedName name="_POR5" localSheetId="4">#REF!</definedName>
    <definedName name="_POR5" localSheetId="1">#REF!</definedName>
    <definedName name="_POR5" localSheetId="0">#REF!</definedName>
    <definedName name="_POR5">#REF!</definedName>
    <definedName name="_rc">#REF!</definedName>
    <definedName name="_Sort" localSheetId="4" hidden="1">#REF!</definedName>
    <definedName name="_Sort" hidden="1">#REF!</definedName>
    <definedName name="_TEE3" localSheetId="4">#REF!</definedName>
    <definedName name="_TEE3" localSheetId="1">#REF!</definedName>
    <definedName name="_TEE3" localSheetId="0">#REF!</definedName>
    <definedName name="_TEE3">#REF!</definedName>
    <definedName name="_TEE4" localSheetId="4">#REF!</definedName>
    <definedName name="_TEE4" localSheetId="1">#REF!</definedName>
    <definedName name="_TEE4" localSheetId="0">#REF!</definedName>
    <definedName name="_TEE4">#REF!</definedName>
    <definedName name="_TEE6" localSheetId="4">#REF!</definedName>
    <definedName name="_TEE6" localSheetId="1">#REF!</definedName>
    <definedName name="_TEE6" localSheetId="0">#REF!</definedName>
    <definedName name="_TEE6">#REF!</definedName>
    <definedName name="_UG3" localSheetId="4">#REF!</definedName>
    <definedName name="_UG3" localSheetId="1">#REF!</definedName>
    <definedName name="_UG3" localSheetId="0">#REF!</definedName>
    <definedName name="_UG3">#REF!</definedName>
    <definedName name="_UG4" localSheetId="4">#REF!</definedName>
    <definedName name="_UG4" localSheetId="1">#REF!</definedName>
    <definedName name="_UG4" localSheetId="0">#REF!</definedName>
    <definedName name="_UG4">#REF!</definedName>
    <definedName name="_UG6" localSheetId="4">#REF!</definedName>
    <definedName name="_UG6" localSheetId="1">#REF!</definedName>
    <definedName name="_UG6" localSheetId="0">#REF!</definedName>
    <definedName name="_UG6">#REF!</definedName>
    <definedName name="_UG8" localSheetId="4">#REF!</definedName>
    <definedName name="_UG8" localSheetId="1">#REF!</definedName>
    <definedName name="_UG8" localSheetId="0">#REF!</definedName>
    <definedName name="_UG8">#REF!</definedName>
    <definedName name="A" localSheetId="4">#REF!</definedName>
    <definedName name="A" localSheetId="3">#REF!</definedName>
    <definedName name="A" localSheetId="1">#REF!</definedName>
    <definedName name="A" localSheetId="0">#REF!</definedName>
    <definedName name="A">#REF!</definedName>
    <definedName name="A.1" localSheetId="3">'[14]Base Datos'!$B$7</definedName>
    <definedName name="A.1">'[9]Base Datos'!$B$7</definedName>
    <definedName name="A.COMB" localSheetId="4">#REF!</definedName>
    <definedName name="A.COMB">#REF!</definedName>
    <definedName name="A.COMB1" localSheetId="4">#REF!</definedName>
    <definedName name="A.COMB1">#REF!</definedName>
    <definedName name="A.CONV1" localSheetId="4">#REF!</definedName>
    <definedName name="A.CONV1">#REF!</definedName>
    <definedName name="A.CONV2" localSheetId="4">#REF!</definedName>
    <definedName name="A.CONV2">#REF!</definedName>
    <definedName name="A.CONV4" localSheetId="4">#REF!</definedName>
    <definedName name="A.CONV4">#REF!</definedName>
    <definedName name="A.IPC1" localSheetId="4">#REF!</definedName>
    <definedName name="A.IPC1">#REF!</definedName>
    <definedName name="A.SMML" localSheetId="4">#REF!</definedName>
    <definedName name="A.SMML">#REF!</definedName>
    <definedName name="A_impresión_IM" localSheetId="4">#REF!</definedName>
    <definedName name="A_IMPRESIÓN_IM" localSheetId="1">#REF!</definedName>
    <definedName name="A_IMPRESIÓN_IM" localSheetId="0">#REF!</definedName>
    <definedName name="A_IMPRESIÓN_IM">#REF!</definedName>
    <definedName name="AA" localSheetId="3">[21]mdo!$A$5:$A$20</definedName>
    <definedName name="aa">'[17]Base Datos'!$B$1:$F$65536</definedName>
    <definedName name="AA.CONV1" localSheetId="4">#REF!</definedName>
    <definedName name="AA.CONV1">#REF!</definedName>
    <definedName name="AAA">[21]mdo!$A$5:$A$20</definedName>
    <definedName name="AAAAA">'[22]Base Datos'!$B$8</definedName>
    <definedName name="AB">[21]mdo!$A$5:$A$20</definedName>
    <definedName name="AC">[21]equip!$A$6:$A$50</definedName>
    <definedName name="Accesorios_de_1_2" localSheetId="3">#REF!</definedName>
    <definedName name="Accesorios_de_1_2">#REF!</definedName>
    <definedName name="Accesorios_de_3_4">#REF!</definedName>
    <definedName name="AccessDatabase" hidden="1">"C:\C-314\VOLUMENES\volfin4.mdb"</definedName>
    <definedName name="acero" localSheetId="4">#REF!</definedName>
    <definedName name="acero" localSheetId="1">#REF!</definedName>
    <definedName name="acero" localSheetId="0">#REF!</definedName>
    <definedName name="acero">#REF!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ETIDA3" localSheetId="4">#REF!</definedName>
    <definedName name="ACOMETIDA3" localSheetId="1">#REF!</definedName>
    <definedName name="ACOMETIDA3" localSheetId="0">#REF!</definedName>
    <definedName name="ACOMETIDA3">#REF!</definedName>
    <definedName name="ACOMETIDA4" localSheetId="4">#REF!</definedName>
    <definedName name="ACOMETIDA4" localSheetId="1">#REF!</definedName>
    <definedName name="ACOMETIDA4" localSheetId="0">#REF!</definedName>
    <definedName name="ACOMETIDA4">#REF!</definedName>
    <definedName name="ACTIVIDAD">#REF!</definedName>
    <definedName name="AD">[21]mat!$A$4:$A$330</definedName>
    <definedName name="ADECC" localSheetId="4" hidden="1">#REF!</definedName>
    <definedName name="ADECC" hidden="1">#REF!</definedName>
    <definedName name="ADIC" localSheetId="4" hidden="1">#REF!</definedName>
    <definedName name="ADIC" hidden="1">#REF!</definedName>
    <definedName name="ADICONALG" localSheetId="4" hidden="1">#REF!</definedName>
    <definedName name="ADICONALG" hidden="1">#REF!</definedName>
    <definedName name="AFD" localSheetId="4" hidden="1">#REF!</definedName>
    <definedName name="AFD" hidden="1">#REF!</definedName>
    <definedName name="afraee">#N/A</definedName>
    <definedName name="AFRAEE2">#N/A</definedName>
    <definedName name="agda">#REF!</definedName>
    <definedName name="AGG" localSheetId="4">#REF!</definedName>
    <definedName name="AGG">#REF!</definedName>
    <definedName name="Agua">#REF!</definedName>
    <definedName name="ah">#REF!</definedName>
    <definedName name="ahe">#REF!</definedName>
    <definedName name="AIU" localSheetId="4">#REF!</definedName>
    <definedName name="AIU" localSheetId="3">#REF!</definedName>
    <definedName name="AIU" localSheetId="1">#REF!</definedName>
    <definedName name="AIU" localSheetId="0">#REF!</definedName>
    <definedName name="AIU">#REF!</definedName>
    <definedName name="aj">#REF!</definedName>
    <definedName name="Alambre_Negro_No.18">#REF!</definedName>
    <definedName name="Alcaparro_2.00_m">#REF!</definedName>
    <definedName name="Almacenista">#REF!</definedName>
    <definedName name="Analisis" localSheetId="3">[23]Analisis!$A:$F</definedName>
    <definedName name="Analisis">[24]Analisis!$A:$F</definedName>
    <definedName name="Andamio_Sección" localSheetId="3">#REF!</definedName>
    <definedName name="Andamio_Sección">#REF!</definedName>
    <definedName name="Andamios">#REF!</definedName>
    <definedName name="ANDENES" localSheetId="4">#REF!</definedName>
    <definedName name="ANDENES" localSheetId="1">#REF!</definedName>
    <definedName name="ANDENES" localSheetId="0">#REF!</definedName>
    <definedName name="ANDENES">#REF!</definedName>
    <definedName name="Angulo_en_aluminio_1_2__x_1_2__x_1_16">#REF!</definedName>
    <definedName name="Angulo_hierro_2_1_2__x_3_13">#REF!</definedName>
    <definedName name="anillo" localSheetId="4">#REF!</definedName>
    <definedName name="anillo" localSheetId="1">#REF!</definedName>
    <definedName name="anillo" localSheetId="0">#REF!</definedName>
    <definedName name="anillo">#REF!</definedName>
    <definedName name="ANTI" localSheetId="4">#REF!</definedName>
    <definedName name="ANTI" localSheetId="1">#REF!</definedName>
    <definedName name="ANTI" localSheetId="0">#REF!</definedName>
    <definedName name="ANTI">#REF!</definedName>
    <definedName name="Anticorrosivo_Rojo_Claro">#REF!</definedName>
    <definedName name="ao">#REF!</definedName>
    <definedName name="Aparatos_Telefonicos_para_extensiones">#REF!</definedName>
    <definedName name="Aparatos_Telefonicos_secretariales">#REF!</definedName>
    <definedName name="AparatoSanitarios" comment="08 Aparatos Sanitario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tos">#REF!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acero">#REF!</definedName>
    <definedName name="apubloqueliso">#REF!</definedName>
    <definedName name="apucim">#REF!</definedName>
    <definedName name="apucol">#REF!</definedName>
    <definedName name="APUDOS" hidden="1">#REF!</definedName>
    <definedName name="apulosa">#REF!</definedName>
    <definedName name="apupañete">#REF!</definedName>
    <definedName name="apuperfil">#REF!</definedName>
    <definedName name="apuperfil305">#REF!</definedName>
    <definedName name="apupisopared">#REF!</definedName>
    <definedName name="apuvig">#REF!</definedName>
    <definedName name="AREA__M2" localSheetId="4">#REF!</definedName>
    <definedName name="AREA__M2" localSheetId="1">#REF!</definedName>
    <definedName name="AREA__M2" localSheetId="0">#REF!</definedName>
    <definedName name="AREA__M2">#REF!</definedName>
    <definedName name="_xlnm.Print_Area" localSheetId="4">'1.0 DESM CIELORRA'!$A$1:$AH$21</definedName>
    <definedName name="_xlnm.Print_Area" localSheetId="5">'2.0 CIELORRASO'!$A$1:$AH$22</definedName>
    <definedName name="_xlnm.Print_Area" localSheetId="7">'4.0 VIDRIO'!$A$1:$AH$31</definedName>
    <definedName name="_xlnm.Print_Area" localSheetId="8">'5.0 AIRE ACO'!$A$1:$AH$22</definedName>
    <definedName name="_xlnm.Print_Area" localSheetId="2">APU!$A$1:$I$290</definedName>
    <definedName name="_xlnm.Print_Area" localSheetId="3">'Cronograma '!$B$1:$AI$21</definedName>
    <definedName name="_xlnm.Print_Area" localSheetId="1">PRESUPUESTO!$A$1:$F$29</definedName>
    <definedName name="_xlnm.Print_Area" localSheetId="0">'PRESUPUESTO (2)'!$A$1:$F$29</definedName>
    <definedName name="_xlnm.Print_Area">#N/A</definedName>
    <definedName name="ARENA">[25]INSUMOS!$G$62</definedName>
    <definedName name="Arena_de_Peña" localSheetId="3">#REF!</definedName>
    <definedName name="Arena_de_Peña">#REF!</definedName>
    <definedName name="Arena_de_rio">#REF!</definedName>
    <definedName name="Arena_Lavada_de_Peña">#REF!</definedName>
    <definedName name="Arena_semilavada">#REF!</definedName>
    <definedName name="ARENAARCILLA" localSheetId="4">#REF!</definedName>
    <definedName name="ARENAARCILLA" localSheetId="1">#REF!</definedName>
    <definedName name="ARENAARCILLA" localSheetId="0">#REF!</definedName>
    <definedName name="ARENAARCILLA">#REF!</definedName>
    <definedName name="as">#REF!</definedName>
    <definedName name="asadassd">[26]Insumos!$A$4:$A$1787</definedName>
    <definedName name="asd">#REF!</definedName>
    <definedName name="asdgdsf">#REF!</definedName>
    <definedName name="Aseo_general" localSheetId="3">#REF!</definedName>
    <definedName name="Aseo_general">#REF!</definedName>
    <definedName name="Aseo_General___3_HS__Sal__Mínimo">#REF!</definedName>
    <definedName name="asot">#REF!</definedName>
    <definedName name="Asta_Para_Banderas">#REF!</definedName>
    <definedName name="ATRAQUE" localSheetId="4">#REF!</definedName>
    <definedName name="ATRAQUE" localSheetId="1">#REF!</definedName>
    <definedName name="ATRAQUE" localSheetId="0">#REF!</definedName>
    <definedName name="ATRAQUE">#REF!</definedName>
    <definedName name="au">#REF!</definedName>
    <definedName name="aur">#REF!</definedName>
    <definedName name="Auxiliar_de_Contabilidad">#REF!</definedName>
    <definedName name="av">#REF!</definedName>
    <definedName name="ax">#REF!</definedName>
    <definedName name="AYUDANTE" localSheetId="4">#REF!</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nteelec">'[27]Mano Obra &amp; F.P.'!$G$21</definedName>
    <definedName name="B">[28]mat!$A$4:$A$125</definedName>
    <definedName name="Balas_Fluorescentes_en_Acero_Galvanizado_de_1x13_W__120_V." localSheetId="3">#REF!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RRIO">[29]BARRIOS!$C$5:$C$256</definedName>
    <definedName name="Base_en_recebo_B___200" localSheetId="3">#REF!</definedName>
    <definedName name="Base_en_recebo_B___200">#REF!</definedName>
    <definedName name="Base_granular">#REF!</definedName>
    <definedName name="BaseDatos" localSheetId="4">#REF!</definedName>
    <definedName name="BaseDatos" localSheetId="1">#REF!</definedName>
    <definedName name="BaseDatos" localSheetId="0">#REF!</definedName>
    <definedName name="BaseDatos">#REF!</definedName>
    <definedName name="_xlnm.Database">[30]nits!$A$5:$D$99</definedName>
    <definedName name="BASICO" localSheetId="4">#REF!</definedName>
    <definedName name="BASICO">#REF!</definedName>
    <definedName name="Bateas">#REF!</definedName>
    <definedName name="bb" localSheetId="3">#REF!</definedName>
    <definedName name="bb">#REF!</definedName>
    <definedName name="BBA" localSheetId="3">'[19]Base Datos'!$B:$F</definedName>
    <definedName name="BBA">'[11]Base Datos'!$B$1:$F$65536</definedName>
    <definedName name="bdfgdgd" localSheetId="4" hidden="1">#REF!</definedName>
    <definedName name="bdfgdgd" hidden="1">#REF!</definedName>
    <definedName name="Bebederos_para_parque">#REF!</definedName>
    <definedName name="Beg_Bal">#REF!</definedName>
    <definedName name="bgh">#REF!</definedName>
    <definedName name="BHT">#REF!</definedName>
    <definedName name="Bicicletero">#REF!</definedName>
    <definedName name="Bisagra_aluminio_Extruído_3">#REF!</definedName>
    <definedName name="Bisagra_común_de_3">#REF!</definedName>
    <definedName name="bl">#REF!</definedName>
    <definedName name="BLOQUE_DE_ARCILLA_H5">#REF!</definedName>
    <definedName name="bnm">#REF!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w">#REF!</definedName>
    <definedName name="C.A" localSheetId="4">[31]UNIT.!#REF!</definedName>
    <definedName name="C.A" localSheetId="3">[31]UNIT.!#REF!</definedName>
    <definedName name="C.A">[32]UNIT.!#REF!</definedName>
    <definedName name="C_" localSheetId="3">#REF!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 localSheetId="4">#REF!</definedName>
    <definedName name="CAJA" localSheetId="1">#REF!</definedName>
    <definedName name="CAJA" localSheetId="0">#REF!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inspeccion" localSheetId="4">#REF!</definedName>
    <definedName name="cajainspeccion" localSheetId="1">#REF!</definedName>
    <definedName name="cajainspeccion" localSheetId="0">#REF!</definedName>
    <definedName name="cajainspeccion">#REF!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#REF!</definedName>
    <definedName name="Calado_Ceramico_20x20">#REF!</definedName>
    <definedName name="Calentadores_de_Paso">#REF!</definedName>
    <definedName name="CAMAARENA" localSheetId="4">#REF!</definedName>
    <definedName name="CAMAARENA" localSheetId="1">#REF!</definedName>
    <definedName name="CAMAARENA" localSheetId="0">#REF!</definedName>
    <definedName name="CAMAARENA">#REF!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NA" localSheetId="4" hidden="1">#REF!</definedName>
    <definedName name="CANANA" hidden="1">#REF!</definedName>
    <definedName name="Canastilla_Lavaplatos_Ref._93500_000_000">#REF!</definedName>
    <definedName name="Canchas_múltiples.">#REF!</definedName>
    <definedName name="Canecas_de_55_Gal.">#REF!</definedName>
    <definedName name="CANT">#REF!</definedName>
    <definedName name="Caolin">#REF!</definedName>
    <definedName name="Cargador_frontal">#REF!</definedName>
    <definedName name="cargos">[33]Salarios!$A$24:$A$37</definedName>
    <definedName name="CARLOS" localSheetId="3">'[20]Base Datos'!$B$46</definedName>
    <definedName name="CARLOS">'[12]Base Datos'!$B$46</definedName>
    <definedName name="CarpinteriaMetalica" comment="10_CarpinteriaMetalica" localSheetId="3">#REF!</definedName>
    <definedName name="CarpinteriaMetalica" comment="10_CarpinteriaMetalica">#REF!</definedName>
    <definedName name="Casetón_en_fibra_de_vidrio.">#REF!</definedName>
    <definedName name="Caucho_Sabanero_1.50_m">#REF!</definedName>
    <definedName name="causa">#REF!</definedName>
    <definedName name="cc" localSheetId="4">#REF!</definedName>
    <definedName name="cc" localSheetId="3">#REF!</definedName>
    <definedName name="cc">#REF!</definedName>
    <definedName name="CCD" localSheetId="4">#REF!</definedName>
    <definedName name="CCD">#REF!</definedName>
    <definedName name="ccdd" localSheetId="4">#REF!</definedName>
    <definedName name="ccdd">#REF!</definedName>
    <definedName name="CCF" localSheetId="3">[34]Cuadro!$B$5:$B$21</definedName>
    <definedName name="CCF">[35]Cuadro!$B$5:$B$21</definedName>
    <definedName name="ccuuaa" localSheetId="4">#REF!</definedName>
    <definedName name="ccuuaa" localSheetId="3">#REF!</definedName>
    <definedName name="ccuuaa">#REF!</definedName>
    <definedName name="cd" localSheetId="4">#REF!</definedName>
    <definedName name="cd">#REF!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MIENTO">#REF!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mentacion">#REF!</definedName>
    <definedName name="Cinta_teflón">#REF!</definedName>
    <definedName name="clase">#REF!</definedName>
    <definedName name="co">#REF!</definedName>
    <definedName name="cocina">#REF!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12">[25]INSUMOS!$G$75</definedName>
    <definedName name="codo160x90" localSheetId="4">#REF!</definedName>
    <definedName name="codo160x90" localSheetId="1">#REF!</definedName>
    <definedName name="codo160x90" localSheetId="0">#REF!</definedName>
    <definedName name="codo160x90">#REF!</definedName>
    <definedName name="CODO16X11" localSheetId="4">#REF!</definedName>
    <definedName name="CODO16X11" localSheetId="1">#REF!</definedName>
    <definedName name="CODO16X11" localSheetId="0">#REF!</definedName>
    <definedName name="CODO16X11">#REF!</definedName>
    <definedName name="CODO16X45" localSheetId="4">#REF!</definedName>
    <definedName name="CODO16X45" localSheetId="1">#REF!</definedName>
    <definedName name="CODO16X45" localSheetId="0">#REF!</definedName>
    <definedName name="CODO16X45">#REF!</definedName>
    <definedName name="CODO16X90" localSheetId="4">#REF!</definedName>
    <definedName name="CODO16X90" localSheetId="1">#REF!</definedName>
    <definedName name="CODO16X90" localSheetId="0">#REF!</definedName>
    <definedName name="CODO16X90">#REF!</definedName>
    <definedName name="CODO3" localSheetId="4">#REF!</definedName>
    <definedName name="CODO3">#REF!</definedName>
    <definedName name="CODO3_2" localSheetId="4">#REF!</definedName>
    <definedName name="CODO3_2">#REF!</definedName>
    <definedName name="CODO3X11" localSheetId="4">#REF!</definedName>
    <definedName name="CODO3X11" localSheetId="1">#REF!</definedName>
    <definedName name="CODO3X11" localSheetId="0">#REF!</definedName>
    <definedName name="CODO3X11">#REF!</definedName>
    <definedName name="CODO3X45" localSheetId="4">#REF!</definedName>
    <definedName name="CODO3X45" localSheetId="1">#REF!</definedName>
    <definedName name="CODO3X45" localSheetId="0">#REF!</definedName>
    <definedName name="CODO3X45">#REF!</definedName>
    <definedName name="CODO3X90" localSheetId="4">#REF!</definedName>
    <definedName name="CODO3X90" localSheetId="1">#REF!</definedName>
    <definedName name="CODO3X90" localSheetId="0">#REF!</definedName>
    <definedName name="CODO3X90">#REF!</definedName>
    <definedName name="CODO4X90" localSheetId="4">#REF!</definedName>
    <definedName name="CODO4X90" localSheetId="1">#REF!</definedName>
    <definedName name="CODO4X90" localSheetId="0">#REF!</definedName>
    <definedName name="CODO4X90">#REF!</definedName>
    <definedName name="CODO6X22" localSheetId="4">#REF!</definedName>
    <definedName name="CODO6X22" localSheetId="1">#REF!</definedName>
    <definedName name="CODO6X22" localSheetId="0">#REF!</definedName>
    <definedName name="CODO6X22">#REF!</definedName>
    <definedName name="codo6x45nova" localSheetId="4">#REF!</definedName>
    <definedName name="codo6x45nova" localSheetId="1">#REF!</definedName>
    <definedName name="codo6x45nova" localSheetId="0">#REF!</definedName>
    <definedName name="codo6x45nova">#REF!</definedName>
    <definedName name="CODO8X22" localSheetId="4">#REF!</definedName>
    <definedName name="CODO8X22" localSheetId="1">#REF!</definedName>
    <definedName name="CODO8X22" localSheetId="0">#REF!</definedName>
    <definedName name="CODO8X22">#REF!</definedName>
    <definedName name="CODO8X45" localSheetId="4">#REF!</definedName>
    <definedName name="CODO8X45" localSheetId="1">#REF!</definedName>
    <definedName name="CODO8X45" localSheetId="0">#REF!</definedName>
    <definedName name="CODO8X45">#REF!</definedName>
    <definedName name="CODO8X90" localSheetId="4">#REF!</definedName>
    <definedName name="CODO8X90" localSheetId="1">#REF!</definedName>
    <definedName name="CODO8X90" localSheetId="0">#REF!</definedName>
    <definedName name="CODO8X90">#REF!</definedName>
    <definedName name="codo901">[25]INSUMOS!$G$77</definedName>
    <definedName name="CODO903">[25]INSUMOS!$G$78</definedName>
    <definedName name="codo90s2">[25]INSUMOS!$G$91</definedName>
    <definedName name="codo90s4">[25]INSUMOS!$G$92</definedName>
    <definedName name="Color_mineral" localSheetId="3">#REF!</definedName>
    <definedName name="Color_mineral">#REF!</definedName>
    <definedName name="comb1" localSheetId="4">#REF!</definedName>
    <definedName name="comb1">#REF!</definedName>
    <definedName name="comb2" localSheetId="4">#REF!</definedName>
    <definedName name="comb2">#REF!</definedName>
    <definedName name="comb3" localSheetId="4">#REF!</definedName>
    <definedName name="comb3">#REF!</definedName>
    <definedName name="comb4" localSheetId="4">#REF!</definedName>
    <definedName name="comb4">#REF!</definedName>
    <definedName name="Compilado" localSheetId="4">#REF!</definedName>
    <definedName name="Compilado" localSheetId="1">#REF!</definedName>
    <definedName name="Compilado" localSheetId="0">#REF!</definedName>
    <definedName name="Compilado">#REF!</definedName>
    <definedName name="Compresor_2_Martillos_185_PCM">#REF!</definedName>
    <definedName name="CONC">'[36]Base Datos'!$B$217</definedName>
    <definedName name="CONCRE">'[36]Base Datos'!$B$46</definedName>
    <definedName name="concre2200" localSheetId="3">#REF!</definedName>
    <definedName name="concre2200">#REF!</definedName>
    <definedName name="CONCRETO">'[36]Base Datos'!$B$43</definedName>
    <definedName name="Concreto_1_3_5" localSheetId="3">#REF!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 localSheetId="3">'[14]Base Datos'!$B$29</definedName>
    <definedName name="CONCRETO123">'[9]Base Datos'!$B$29</definedName>
    <definedName name="CONCRETOATRAQUE" localSheetId="4">#REF!</definedName>
    <definedName name="CONCRETOATRAQUE">#REF!</definedName>
    <definedName name="CONCRETOATRAQUE_2" localSheetId="4">#REF!</definedName>
    <definedName name="CONCRETOATRAQUE_2">#REF!</definedName>
    <definedName name="Conexión_Siamesa">#REF!</definedName>
    <definedName name="Conexión_Siamesa_de_2_1_2__X_2_1_2__X_3">#REF!</definedName>
    <definedName name="CONEXIONES">[37]Hoja1!$G$3:$G$4</definedName>
    <definedName name="CONTRATISTA" localSheetId="3">[38]VARIABLES!$C$9</definedName>
    <definedName name="CONTRATISTA">[39]VARIABLES!$C$9</definedName>
    <definedName name="CONTRATO.No" localSheetId="3">[38]VARIABLES!$C$6</definedName>
    <definedName name="CONTRATO.No">[39]VARIABLES!$C$6</definedName>
    <definedName name="CONV1" localSheetId="4">#REF!</definedName>
    <definedName name="CONV1">#REF!</definedName>
    <definedName name="conv2" localSheetId="4">#REF!</definedName>
    <definedName name="conv2">#REF!</definedName>
    <definedName name="conv3" localSheetId="4">#REF!</definedName>
    <definedName name="conv3">#REF!</definedName>
    <definedName name="conv4" localSheetId="4">#REF!</definedName>
    <definedName name="conv4">#REF!</definedName>
    <definedName name="COPIA">#REF!</definedName>
    <definedName name="CotizacionARP">#REF!</definedName>
    <definedName name="cp">#REF!</definedName>
    <definedName name="CPDO8X11" localSheetId="4">#REF!</definedName>
    <definedName name="CPDO8X11" localSheetId="1">#REF!</definedName>
    <definedName name="CPDO8X11" localSheetId="0">#REF!</definedName>
    <definedName name="CPDO8X11">#REF!</definedName>
    <definedName name="CRUZ3" localSheetId="4">#REF!</definedName>
    <definedName name="CRUZ3" localSheetId="1">#REF!</definedName>
    <definedName name="CRUZ3" localSheetId="0">#REF!</definedName>
    <definedName name="CRUZ3">#REF!</definedName>
    <definedName name="CRUZ4" localSheetId="4">#REF!</definedName>
    <definedName name="CRUZ4" localSheetId="1">#REF!</definedName>
    <definedName name="CRUZ4" localSheetId="0">#REF!</definedName>
    <definedName name="CRUZ4">#REF!</definedName>
    <definedName name="CRUZ4X3" localSheetId="4">#REF!</definedName>
    <definedName name="CRUZ4X3" localSheetId="1">#REF!</definedName>
    <definedName name="CRUZ4X3" localSheetId="0">#REF!</definedName>
    <definedName name="CRUZ4X3">#REF!</definedName>
    <definedName name="CUADRILLA">#REF!</definedName>
    <definedName name="Cuadrilla_Albañilería_OF_Ayudante">#REF!</definedName>
    <definedName name="Cuadrillas">#REF!</definedName>
    <definedName name="CUADRO" localSheetId="4">#REF!</definedName>
    <definedName name="CUADRO">#REF!</definedName>
    <definedName name="cubierta">#REF!</definedName>
    <definedName name="Cubierta_sándwich___Deck_Aluzinc_333C_mm_Cal_26">#REF!</definedName>
    <definedName name="Cubierta_Trapezoidal_Acesco_3_05">#REF!</definedName>
    <definedName name="Cuchillas">#REF!</definedName>
    <definedName name="Cupula_tragante_4_x2">#REF!</definedName>
    <definedName name="curva">"Chart 11"</definedName>
    <definedName name="cv">#REF!</definedName>
    <definedName name="cx">#REF!</definedName>
    <definedName name="DADADAD" hidden="1">{#N/A,#N/A,TRUE,"CODIGO DEPENDENCIA"}</definedName>
    <definedName name="Data" localSheetId="3">#REF!</definedName>
    <definedName name="Data">#REF!</definedName>
    <definedName name="DBGBSD" localSheetId="4">#REF!</definedName>
    <definedName name="DBGBSD">#REF!</definedName>
    <definedName name="dc">#REF!</definedName>
    <definedName name="DCF">#REF!</definedName>
    <definedName name="dcon">#REF!</definedName>
    <definedName name="dd">#REF!</definedName>
    <definedName name="de" localSheetId="4">#REF!</definedName>
    <definedName name="de" localSheetId="1">#REF!</definedName>
    <definedName name="de" localSheetId="0">#REF!</definedName>
    <definedName name="de">#REF!</definedName>
    <definedName name="DEDRR" localSheetId="4">#REF!</definedName>
    <definedName name="DEDRR">#REF!</definedName>
    <definedName name="DEMOLICION" localSheetId="4">#REF!</definedName>
    <definedName name="DEMOLICION" localSheetId="3">#REF!</definedName>
    <definedName name="DEMOLICION" localSheetId="1">[40]UNITARIOS!#REF!</definedName>
    <definedName name="DEMOLICION" localSheetId="0">[40]UNITARIOS!#REF!</definedName>
    <definedName name="DEMOLICION">[40]UNITARIOS!#REF!</definedName>
    <definedName name="DEMOLICION_2" localSheetId="4">#REF!</definedName>
    <definedName name="DEMOLICION_2">#REF!</definedName>
    <definedName name="DEMOLICIONASFALTO" localSheetId="4">#REF!</definedName>
    <definedName name="DEMOLICIONASFALTO" localSheetId="1">#REF!</definedName>
    <definedName name="DEMOLICIONASFALTO" localSheetId="0">#REF!</definedName>
    <definedName name="DEMOLICIONASFALTO">#REF!</definedName>
    <definedName name="DEMOLICIONCONCRETO" localSheetId="4">#REF!</definedName>
    <definedName name="DEMOLICIONCONCRETO" localSheetId="1">#REF!</definedName>
    <definedName name="DEMOLICIONCONCRETO" localSheetId="0">#REF!</definedName>
    <definedName name="DEMOLICIONCONCRETO">#REF!</definedName>
    <definedName name="Descrip_cuadrillas">#REF!</definedName>
    <definedName name="Descrip_equipos">#REF!</definedName>
    <definedName name="Descrip_transporte">#REF!</definedName>
    <definedName name="Descripcion" localSheetId="4">#REF!</definedName>
    <definedName name="Descripcion" localSheetId="1">#REF!</definedName>
    <definedName name="Descripcion" localSheetId="0">#REF!</definedName>
    <definedName name="Descripcion">#REF!</definedName>
    <definedName name="Descripción">[41]Mat!$A$11:$A$1033</definedName>
    <definedName name="Desinfeccion_del_Sistema_de_Agua_Potable" localSheetId="3">#REF!</definedName>
    <definedName name="Desinfeccion_del_Sistema_de_Agua_Potable">#REF!</definedName>
    <definedName name="DESMONTE">#REF!</definedName>
    <definedName name="DF" localSheetId="4" hidden="1">#REF!</definedName>
    <definedName name="df">#REF!</definedName>
    <definedName name="dfadsg">#REF!</definedName>
    <definedName name="DFBGBTRG" localSheetId="4">#REF!</definedName>
    <definedName name="DFBGBTRG">#REF!</definedName>
    <definedName name="dfdaf">#N/A</definedName>
    <definedName name="DFGDSFHFGH" localSheetId="4" hidden="1">{"'A'!$A$1:$L$120"}</definedName>
    <definedName name="DFGDSFHFGH" localSheetId="3" hidden="1">{"'A'!$A$1:$L$120"}</definedName>
    <definedName name="DFGDSFHFGH" hidden="1">{"'A'!$A$1:$L$120"}</definedName>
    <definedName name="DFGG" localSheetId="4">#REF!</definedName>
    <definedName name="DFGG">#REF!</definedName>
    <definedName name="DFGVB" localSheetId="4" hidden="1">#REF!</definedName>
    <definedName name="DFGVB" hidden="1">#REF!</definedName>
    <definedName name="dflt2" localSheetId="3">[42]Personalizar!$G$21</definedName>
    <definedName name="dflt2">[43]Personalizar!$G$21</definedName>
    <definedName name="dflt2_2">[42]Personalizar!$G$21</definedName>
    <definedName name="dfs">#REF!</definedName>
    <definedName name="dfsgsdf">#REF!</definedName>
    <definedName name="DFVB" localSheetId="4">#REF!</definedName>
    <definedName name="DFVB">#REF!</definedName>
    <definedName name="DFWEREG" localSheetId="4">#REF!</definedName>
    <definedName name="DFWEREG">#REF!</definedName>
    <definedName name="DG" localSheetId="4" hidden="1">#REF!</definedName>
    <definedName name="DG" hidden="1">#REF!</definedName>
    <definedName name="DI">'[36]Base Datos'!$B$218</definedName>
    <definedName name="DIAS" localSheetId="4">#REF!</definedName>
    <definedName name="DIAS" localSheetId="1">#REF!</definedName>
    <definedName name="DIAS" localSheetId="0">#REF!</definedName>
    <definedName name="DIAS">#REF!</definedName>
    <definedName name="DifConsultoriaFMMin">#REF!</definedName>
    <definedName name="DINTELES">'[44]Base Datos'!$B$228</definedName>
    <definedName name="DIOGE" localSheetId="3">'[20]Base Datos'!$B:$F</definedName>
    <definedName name="DIOGE">'[12]Base Datos'!$B$1:$F$65536</definedName>
    <definedName name="Disolvente_Thinner" localSheetId="3">#REF!</definedName>
    <definedName name="Disolvente_Thinner">#REF!</definedName>
    <definedName name="Dispensador_Jabon_Liquido_Ref._B_4063">#REF!</definedName>
    <definedName name="Dispensador_Toallas_de_Papel_Ref._B_369">#REF!</definedName>
    <definedName name="dj">#REF!</definedName>
    <definedName name="dl">#REF!</definedName>
    <definedName name="dm">#REF!</definedName>
    <definedName name="do">#REF!</definedName>
    <definedName name="Documentacion_y_Marquillado">#REF!</definedName>
    <definedName name="Domos_acrílicos_1.10_x_1.10">#REF!</definedName>
    <definedName name="DOR">#REF!</definedName>
    <definedName name="dos">#REF!</definedName>
    <definedName name="drf">#REF!</definedName>
    <definedName name="DSA">#REF!</definedName>
    <definedName name="DSAWE" localSheetId="4">#REF!</definedName>
    <definedName name="DSAWE">#REF!</definedName>
    <definedName name="DSDG" localSheetId="4">#REF!</definedName>
    <definedName name="DSDG">#REF!</definedName>
    <definedName name="dsfgsd">#REF!</definedName>
    <definedName name="DSFW" localSheetId="4">#REF!</definedName>
    <definedName name="DSFW">#REF!</definedName>
    <definedName name="dsg">#REF!</definedName>
    <definedName name="dt">#REF!</definedName>
    <definedName name="DTS">#REF!</definedName>
    <definedName name="ducha_antivandalica_mezclador">#REF!</definedName>
    <definedName name="Durapanel">#REF!</definedName>
    <definedName name="Durmiente_3_m">#REF!</definedName>
    <definedName name="Durmiente_Abarco_4m">#REF!</definedName>
    <definedName name="Durmiente_Ordinario_4m">#REF!</definedName>
    <definedName name="E" localSheetId="4">#REF!</definedName>
    <definedName name="E">#REF!</definedName>
    <definedName name="E21viga1">#REF!</definedName>
    <definedName name="EDFERFW" localSheetId="4">#REF!</definedName>
    <definedName name="EDFERFW">#REF!</definedName>
    <definedName name="Edfsd5">#REF!</definedName>
    <definedName name="EE" localSheetId="4">#REF!</definedName>
    <definedName name="EE">#REF!</definedName>
    <definedName name="EE4E" hidden="1">{#N/A,#N/A,TRUE,"INGENIERIA";#N/A,#N/A,TRUE,"COMPRAS";#N/A,#N/A,TRUE,"DIRECCION";#N/A,#N/A,TRUE,"RESUMEN"}</definedName>
    <definedName name="EEEEEE" localSheetId="4">#REF!</definedName>
    <definedName name="EEEEEE">#REF!</definedName>
    <definedName name="ef">#REF!</definedName>
    <definedName name="EFE">#REF!</definedName>
    <definedName name="el">#REF!</definedName>
    <definedName name="ElectricosA" comment="12 Electricos A">#REF!</definedName>
    <definedName name="Emeflex_3_00_mm">#REF!</definedName>
    <definedName name="End_Bal">#REF!</definedName>
    <definedName name="Endurecedor">#REF!</definedName>
    <definedName name="entibado" localSheetId="4">#REF!</definedName>
    <definedName name="entibado" localSheetId="1">#REF!</definedName>
    <definedName name="entibado" localSheetId="0">#REF!</definedName>
    <definedName name="entibado">#REF!</definedName>
    <definedName name="Entramado_piso__repisas_8_4_3">#REF!</definedName>
    <definedName name="EQR" localSheetId="3">[34]equip!$A$6:$A$50</definedName>
    <definedName name="EQR">[35]equip!$A$6:$A$50</definedName>
    <definedName name="EQUIPO" localSheetId="3">#REF!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[45]equip!$A$6:$A$50</definedName>
    <definedName name="er" localSheetId="3">#REF!</definedName>
    <definedName name="er">#REF!</definedName>
    <definedName name="eret">#REF!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RFDG" localSheetId="4">#REF!</definedName>
    <definedName name="ESRFDG">#REF!</definedName>
    <definedName name="Estopa">#REF!</definedName>
    <definedName name="ESTRATO">[29]BARRIOS!$E$5:$E$256</definedName>
    <definedName name="Estructura" comment="08 Aparatos Sanitarios" localSheetId="3">#REF!</definedName>
    <definedName name="Estructura" comment="08 Aparatos Sanitarios">#REF!</definedName>
    <definedName name="Estructuras_LA228__LA223_Incluye_Poste_12m_750_kg">#REF!</definedName>
    <definedName name="Estufa_Electrica_2_Puestos">#REF!</definedName>
    <definedName name="Estufas">#REF!</definedName>
    <definedName name="etffg">'[46]Ba Da'!$B$218</definedName>
    <definedName name="EWW" hidden="1">{#N/A,#N/A,TRUE,"INGENIERIA";#N/A,#N/A,TRUE,"COMPRAS";#N/A,#N/A,TRUE,"DIRECCION";#N/A,#N/A,TRUE,"RESUMEN"}</definedName>
    <definedName name="Exacavacion_mecanica" localSheetId="3">#REF!</definedName>
    <definedName name="Exacavacion_mecanica">#REF!</definedName>
    <definedName name="EXCAVACION" localSheetId="4">#REF!</definedName>
    <definedName name="EXCAVACION" localSheetId="1">#REF!</definedName>
    <definedName name="EXCAVACION" localSheetId="0">#REF!</definedName>
    <definedName name="EXCAVACION">#REF!</definedName>
    <definedName name="Excavacion_manual_con_retiro">#REF!</definedName>
    <definedName name="excavacionmaquina" localSheetId="4">#REF!</definedName>
    <definedName name="excavacionmaquina" localSheetId="1">#REF!</definedName>
    <definedName name="excavacionmaquina" localSheetId="0">#REF!</definedName>
    <definedName name="excavacionmaquina">#REF!</definedName>
    <definedName name="Excel_BuiltIn_Print_Area" localSheetId="4">#REF!</definedName>
    <definedName name="Excel_BuiltIn_Print_Area">#REF!</definedName>
    <definedName name="Extra_Pay">#REF!</definedName>
    <definedName name="Extractor_de_Olores_con_Persiana_Ref.">#REF!</definedName>
    <definedName name="fa">#REF!</definedName>
    <definedName name="FAC" localSheetId="4" hidden="1">#REF!</definedName>
    <definedName name="FAC" hidden="1">#REF!</definedName>
    <definedName name="FactorMultFinalFMMin">#REF!</definedName>
    <definedName name="FactorMultiplicaCalculadoFMMin">#REF!</definedName>
    <definedName name="FAWEGTAW">#N/A</definedName>
    <definedName name="fb">#REF!</definedName>
    <definedName name="fd">#REF!</definedName>
    <definedName name="fda">#REF!</definedName>
    <definedName name="FDF" localSheetId="4">#REF!</definedName>
    <definedName name="FDF">#REF!</definedName>
    <definedName name="FECHA" localSheetId="4">#REF!</definedName>
    <definedName name="FECHA" localSheetId="3">#REF!</definedName>
    <definedName name="FECHA" localSheetId="1">[40]UNITARIOS!#REF!</definedName>
    <definedName name="FECHA" localSheetId="0">[40]UNITARIOS!#REF!</definedName>
    <definedName name="FECHA">[40]UNITARIOS!#REF!</definedName>
    <definedName name="FECHA.CONTRATO" localSheetId="3">[38]VARIABLES!$C$7</definedName>
    <definedName name="FECHA.CONTRATO">[39]VARIABLES!$C$7</definedName>
    <definedName name="FECHA.R1" localSheetId="4">#REF!</definedName>
    <definedName name="FECHA.R1">#REF!</definedName>
    <definedName name="FECHA.R2" localSheetId="4">#REF!</definedName>
    <definedName name="FECHA.R2">#REF!</definedName>
    <definedName name="FECHA.R3" localSheetId="4">#REF!</definedName>
    <definedName name="FECHA.R3">#REF!</definedName>
    <definedName name="FECHA.R4" localSheetId="4">#REF!</definedName>
    <definedName name="FECHA.R4">#REF!</definedName>
    <definedName name="FECHA.SMML" localSheetId="4">#REF!</definedName>
    <definedName name="FECHA.SMML">#REF!</definedName>
    <definedName name="FECHA_2" localSheetId="4">#REF!</definedName>
    <definedName name="FECHA_2">#REF!</definedName>
    <definedName name="FEL">[47]Pres_Com!#REF!</definedName>
    <definedName name="FEWF" localSheetId="4">#REF!</definedName>
    <definedName name="FEWF">#REF!</definedName>
    <definedName name="ff">#REF!</definedName>
    <definedName name="FFEW" localSheetId="4">#REF!</definedName>
    <definedName name="FFEW">#REF!</definedName>
    <definedName name="FFFFF">'[48]Base Datos'!$B$29</definedName>
    <definedName name="FFG" localSheetId="4">#REF!</definedName>
    <definedName name="FFG">#REF!</definedName>
    <definedName name="FG" localSheetId="4" hidden="1">#REF!</definedName>
    <definedName name="FG" hidden="1">#REF!</definedName>
    <definedName name="fgadsg">#REF!</definedName>
    <definedName name="FGERTG" localSheetId="4" hidden="1">#REF!</definedName>
    <definedName name="FGERTG" hidden="1">#REF!</definedName>
    <definedName name="fgsdf">#REF!</definedName>
    <definedName name="FGV">#REF!</definedName>
    <definedName name="fi">#REF!</definedName>
    <definedName name="Fijamix_Alfa">#REF!</definedName>
    <definedName name="fk">#REF!</definedName>
    <definedName name="Flexometro">#REF!</definedName>
    <definedName name="Flotador_Metálico_1_1_2__Bronce">#REF!</definedName>
    <definedName name="Flotador_Metálico_2__Bronce">#REF!</definedName>
    <definedName name="flq">#REF!</definedName>
    <definedName name="FOR" localSheetId="4">#REF!</definedName>
    <definedName name="FOR" localSheetId="1">#REF!</definedName>
    <definedName name="FOR" localSheetId="0">#REF!</definedName>
    <definedName name="FOR">#REF!</definedName>
    <definedName name="Formaleta_Entrepisos">#REF!</definedName>
    <definedName name="Formaleta_madera">#REF!</definedName>
    <definedName name="Formaleta_plaquetas">#REF!</definedName>
    <definedName name="Formaleta_Sardinel">#REF!</definedName>
    <definedName name="fu">#REF!</definedName>
    <definedName name="Full_Print">#REF!</definedName>
    <definedName name="fv">#REF!</definedName>
    <definedName name="fy">#REF!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b">#REF!</definedName>
    <definedName name="gc">#REF!</definedName>
    <definedName name="gd">#REF!</definedName>
    <definedName name="GDBVBF" localSheetId="4" hidden="1">#REF!</definedName>
    <definedName name="GDBVBF" hidden="1">#REF!</definedName>
    <definedName name="gdj">#REF!</definedName>
    <definedName name="gdsfg">#REF!</definedName>
    <definedName name="Geotextil_tejido_ST_200">#REF!</definedName>
    <definedName name="geotextil2000">[25]INSUMOS!$G$59</definedName>
    <definedName name="gf" localSheetId="3">#REF!</definedName>
    <definedName name="gf">#REF!</definedName>
    <definedName name="gfasdf">#REF!</definedName>
    <definedName name="gft">#REF!</definedName>
    <definedName name="gg">#REF!</definedName>
    <definedName name="gh">#REF!</definedName>
    <definedName name="GHDRR" localSheetId="4" hidden="1">#REF!</definedName>
    <definedName name="GHDRR" hidden="1">#REF!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Grama_Kikuyo">#REF!</definedName>
    <definedName name="Granito__No_hay_sugerencias__peruano_No_3">#REF!</definedName>
    <definedName name="Granito_Blanco_Huila_No._1">#REF!</definedName>
    <definedName name="Granito_Rosa_Porrino_JP__30___e_10mm">#REF!</definedName>
    <definedName name="GRANITOBLANCO">[25]INSUMOS!$G$61</definedName>
    <definedName name="GRAVA">[25]INSUMOS!$G$63</definedName>
    <definedName name="Gravilla" localSheetId="3">#REF!</definedName>
    <definedName name="Gravilla">#REF!</definedName>
    <definedName name="Gravilla_de_río">#REF!</definedName>
    <definedName name="GRFEDS" localSheetId="4" hidden="1">#REF!</definedName>
    <definedName name="GRFEDS" hidden="1">#REF!</definedName>
    <definedName name="Griferia_Lavaplatos_Flamingo_Ref._90500_000_000">#REF!</definedName>
    <definedName name="grl">#REF!</definedName>
    <definedName name="gsdf">#REF!</definedName>
    <definedName name="gsdfg">#REF!</definedName>
    <definedName name="gte">#REF!</definedName>
    <definedName name="GTI">#REF!</definedName>
    <definedName name="Guardaescoba_en_Aluminio__incl._Instalacion">#REF!</definedName>
    <definedName name="gy">#REF!</definedName>
    <definedName name="ha">#REF!</definedName>
    <definedName name="Header_Row">ROW(#REF!)</definedName>
    <definedName name="Herramienta_menor">#REF!</definedName>
    <definedName name="herramientas">'[33]Trans y Herra'!$A$4:$A$37</definedName>
    <definedName name="hgt" localSheetId="3">#REF!</definedName>
    <definedName name="hgt">#REF!</definedName>
    <definedName name="hgu">#REF!</definedName>
    <definedName name="hh" localSheetId="3">#REF!</definedName>
    <definedName name="hh">#REF!</definedName>
    <definedName name="HIDROSANITARIO2" localSheetId="3">#REF!</definedName>
    <definedName name="HIDROSANITARIO2">#REF!</definedName>
    <definedName name="Hidrosanitarios" comment="Apus">#REF!</definedName>
    <definedName name="hijo">'[22]Base Datos'!$B$228</definedName>
    <definedName name="HILLARY" localSheetId="3">#REF!</definedName>
    <definedName name="HILLARY">#REF!</definedName>
    <definedName name="hj">#REF!</definedName>
    <definedName name="hjk">#REF!</definedName>
    <definedName name="hl">#REF!</definedName>
    <definedName name="HM" localSheetId="4">#REF!</definedName>
    <definedName name="HM" localSheetId="1">#REF!</definedName>
    <definedName name="HM" localSheetId="0">#REF!</definedName>
    <definedName name="HM">#REF!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169">#REF!</definedName>
    <definedName name="hojas">#REF!</definedName>
    <definedName name="HonoraProfesionales">#REF!</definedName>
    <definedName name="HonoraTecnicos">#REF!</definedName>
    <definedName name="HORAS" localSheetId="4">#REF!</definedName>
    <definedName name="HORAS" localSheetId="1">#REF!</definedName>
    <definedName name="HORAS" localSheetId="0">#REF!</definedName>
    <definedName name="HORAS">#REF!</definedName>
    <definedName name="Horno_Microondas">#REF!</definedName>
    <definedName name="hp">#REF!</definedName>
    <definedName name="hpiso">#REF!</definedName>
    <definedName name="hqi">#REF!</definedName>
    <definedName name="ht">#REF!</definedName>
    <definedName name="htk">#REF!</definedName>
    <definedName name="HTML_CodePage" hidden="1">1252</definedName>
    <definedName name="HTML_Control" localSheetId="4" hidden="1">{"'A'!$A$1:$L$120"}</definedName>
    <definedName name="HTML_Control" localSheetId="3" hidden="1">{"'A'!$A$1:$L$120"}</definedName>
    <definedName name="HTML_Control" hidden="1">{"'A'!$A$1:$L$120"}</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Title" hidden="1">"Diseño Estructural"</definedName>
    <definedName name="HTTRH">#REF!</definedName>
    <definedName name="HYT">#REF!</definedName>
    <definedName name="I" localSheetId="4">#REF!</definedName>
    <definedName name="I" localSheetId="3">#REF!</definedName>
    <definedName name="I" localSheetId="1">#REF!</definedName>
    <definedName name="I" localSheetId="0">#REF!</definedName>
    <definedName name="I">#REF!</definedName>
    <definedName name="I.V.A.">#REF!</definedName>
    <definedName name="id">#REF!</definedName>
    <definedName name="ig">#REF!</definedName>
    <definedName name="ii">#REF!</definedName>
    <definedName name="IIIIK" localSheetId="4">#REF!</definedName>
    <definedName name="IIIIK">#REF!</definedName>
    <definedName name="ij">#REF!</definedName>
    <definedName name="ik">#REF!</definedName>
    <definedName name="ikj">#REF!</definedName>
    <definedName name="Impermeabilizante_concreto_de_3000_P.S.I.">#REF!</definedName>
    <definedName name="Impermeabilizante_mortero_1_3">#REF!</definedName>
    <definedName name="Impermeabilizante_mortero_1_4">#REF!</definedName>
    <definedName name="Incremento_Fluido_3000_psi">#REF!</definedName>
    <definedName name="inf">#REF!</definedName>
    <definedName name="INFILTRACION">[37]Hoja1!$E$3:$E$5</definedName>
    <definedName name="INGABUSAS" comment="08 Aparatos Sanitarios" localSheetId="3">#REF!</definedName>
    <definedName name="INGABUSAS" comment="08 Aparatos Sanitarios">#REF!</definedName>
    <definedName name="Inst_Hidrosanitarias" localSheetId="3">#REF!+#REF!</definedName>
    <definedName name="Inst_Hidrosanitarias">#REF!+#REF!</definedName>
    <definedName name="instalacion_lavamanos">#REF!</definedName>
    <definedName name="instalacion_lavaplatos">#REF!</definedName>
    <definedName name="instalacion_sanitario">#REF!</definedName>
    <definedName name="Instalación_y_dotación">#REF!</definedName>
    <definedName name="INSUMO">[49]INSUMOS!$B$7:$B$65536</definedName>
    <definedName name="INSUMOS" localSheetId="3">#REF!</definedName>
    <definedName name="INSUMOS">#REF!</definedName>
    <definedName name="Int">#REF!</definedName>
    <definedName name="Interest_Rate">#REF!</definedName>
    <definedName name="io">#REF!</definedName>
    <definedName name="ir">#REF!</definedName>
    <definedName name="it.">#REF!</definedName>
    <definedName name="ITEM">#REF!</definedName>
    <definedName name="item12.17">'[25]APU''S'!$H$3089</definedName>
    <definedName name="item12.18">'[25]APU''S'!$H$3127</definedName>
    <definedName name="item12.19">'[25]APU''S'!$H$3165</definedName>
    <definedName name="item12.20">'[25]APU''S'!$H$3203</definedName>
    <definedName name="item12.21">'[25]APU''S'!$H$3241</definedName>
    <definedName name="item12.22">'[25]APU''S'!$H$3279</definedName>
    <definedName name="item12.23">'[25]APU''S'!$H$3317</definedName>
    <definedName name="item12.24">'[25]APU''S'!$H$3359</definedName>
    <definedName name="item12.25">'[25]APU''S'!$H$3398</definedName>
    <definedName name="item12.26">'[25]APU''S'!$H$3437</definedName>
    <definedName name="ITEM14.2">'[25]APU ELÉCTRICOS'!$G$2197</definedName>
    <definedName name="item14.3">'[27]APU ELÉCTRICOS'!$G$2710</definedName>
    <definedName name="item14.4">'[25]APU ELÉCTRICOS'!$G$2283</definedName>
    <definedName name="item14.5">'[25]APU ELÉCTRICOS'!$G$2326</definedName>
    <definedName name="item2.1" localSheetId="3">#REF!</definedName>
    <definedName name="item2.1">#REF!</definedName>
    <definedName name="item2.10">'[25]APU''S'!$H$608</definedName>
    <definedName name="item2.11">'[25]APU''S'!$H$649</definedName>
    <definedName name="item4.2.10">'[25]APU''S'!$H$1472</definedName>
    <definedName name="item4.2.11">'[25]APU''S'!$H$1517</definedName>
    <definedName name="item5.1.1">'[25]APU''S'!$H$1726</definedName>
    <definedName name="item5.1.2">'[25]APU''S'!$H$1769</definedName>
    <definedName name="item5.2.1">'[25]APU''S'!$H$1812</definedName>
    <definedName name="item5.2.2">'[25]APU''S'!$H$1855</definedName>
    <definedName name="item5.2.3">'[25]APU''S'!$H$1898</definedName>
    <definedName name="item5.2.4">'[25]APU''S'!$H$1941</definedName>
    <definedName name="item5.2.5">'[25]APU''S'!$H$1984</definedName>
    <definedName name="item5.2.6">'[25]APU''S'!$H$2027</definedName>
    <definedName name="item5.2.7">'[25]APU''S'!$H$2068</definedName>
    <definedName name="item8.3.5">'[25]APU ELÉCTRICOS'!$G$628</definedName>
    <definedName name="item8.4.7">'[25]APU ELÉCTRICOS'!$G$917</definedName>
    <definedName name="IVA" localSheetId="4">#REF!</definedName>
    <definedName name="IVA" localSheetId="1">#REF!</definedName>
    <definedName name="IVA" localSheetId="0">#REF!</definedName>
    <definedName name="IVA">#REF!</definedName>
    <definedName name="j">#REF!</definedName>
    <definedName name="Jardines">#REF!</definedName>
    <definedName name="jh">#REF!</definedName>
    <definedName name="jj">#REF!</definedName>
    <definedName name="jjj">#REF!</definedName>
    <definedName name="jjjjj" localSheetId="3">'[22]Base Datos'!$B:$F</definedName>
    <definedName name="jjjjj">'[22]Base Datos'!$B$1:$F$65536</definedName>
    <definedName name="jk" localSheetId="3">#REF!</definedName>
    <definedName name="jk">#REF!</definedName>
    <definedName name="jn">#REF!</definedName>
    <definedName name="jñ">#REF!</definedName>
    <definedName name="jo">#REF!</definedName>
    <definedName name="JORNAL">'[50]INSUMOS-MATERIALES'!$A$10:$H$735</definedName>
    <definedName name="JOTA" localSheetId="4">#REF!</definedName>
    <definedName name="JOTA" localSheetId="3">#REF!</definedName>
    <definedName name="JOTA">#N/A</definedName>
    <definedName name="jt">#REF!</definedName>
    <definedName name="Juego_de_incrustaciones_acuacer">#REF!</definedName>
    <definedName name="Juego_de_incrustaciones_en_color_blanco">#REF!</definedName>
    <definedName name="Juegos_infantiles_según_catálogo_I.D.R.D.">#REF!</definedName>
    <definedName name="jui">#REF!</definedName>
    <definedName name="jun">#REF!</definedName>
    <definedName name="juy">#REF!</definedName>
    <definedName name="k">#REF!</definedName>
    <definedName name="kio">#REF!</definedName>
    <definedName name="kip">#REF!</definedName>
    <definedName name="KJH">#REF!</definedName>
    <definedName name="KL" localSheetId="4">#REF!</definedName>
    <definedName name="KL">#REF!</definedName>
    <definedName name="kñy">#REF!</definedName>
    <definedName name="KO" hidden="1">#REF!</definedName>
    <definedName name="kuh">#REF!</definedName>
    <definedName name="kuy">#REF!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chada">#REF!</definedName>
    <definedName name="LIDA" localSheetId="3">'[20]Base Datos'!$B$130</definedName>
    <definedName name="LIDA">'[12]Base Datos'!$B$130</definedName>
    <definedName name="Lija" localSheetId="3">#REF!</definedName>
    <definedName name="Lija">#REF!</definedName>
    <definedName name="limpiador">[25]INSUMOS!$G$99</definedName>
    <definedName name="List_cuadrillas" localSheetId="3">#REF!</definedName>
    <definedName name="List_cuadrillas">#REF!</definedName>
    <definedName name="LISTA">'[51]Lista Precios'!$B$5:$B$346</definedName>
    <definedName name="LISTADO">'[52]LISTADO PRECIOS'!$A$4:$H$5789</definedName>
    <definedName name="Listón_1.5x3x3" localSheetId="3">#REF!</definedName>
    <definedName name="Listón_1.5x3x3">#REF!</definedName>
    <definedName name="Listón_M.H._Guayacán">#REF!</definedName>
    <definedName name="ll">#REF!</definedName>
    <definedName name="Llave_automatica_Ref._71100_000_000">#REF!</definedName>
    <definedName name="Llave_Manguera">#REF!</definedName>
    <definedName name="LLLOAS">[47]Pres_Com!#REF!</definedName>
    <definedName name="LÑP" localSheetId="3">#REF!</definedName>
    <definedName name="LÑP">#REF!</definedName>
    <definedName name="Loan_Amount">#REF!</definedName>
    <definedName name="Loan_Start">#REF!</definedName>
    <definedName name="Loan_Years">#REF!</definedName>
    <definedName name="LOCALIZACION" localSheetId="4">#REF!</definedName>
    <definedName name="LOCALIZACION" localSheetId="1">#REF!</definedName>
    <definedName name="LOCALIZACION" localSheetId="0">#REF!</definedName>
    <definedName name="LOCALIZACION">#REF!</definedName>
    <definedName name="LOI">#REF!</definedName>
    <definedName name="Lsmf" comment="Apu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mposteria" comment="3_ApusMamposteria">#REF!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oobra">[33]AMO!$A$2:$A$50</definedName>
    <definedName name="Manto_Fiber_GLass_600_XT" localSheetId="3">#REF!</definedName>
    <definedName name="Manto_Fiber_GLass_600_XT">#REF!</definedName>
    <definedName name="Manual_de_Operación_y_Mantenimiento">#REF!</definedName>
    <definedName name="mao">#REF!</definedName>
    <definedName name="mara54">#REF!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molina">#REF!</definedName>
    <definedName name="Marquesinas_en_lamina_puntos_fijos">#REF!</definedName>
    <definedName name="MAT">'[53]Base Datos'!$B$106</definedName>
    <definedName name="mata">#REF!</definedName>
    <definedName name="MATE2" localSheetId="3">[15]mat!$A$4:$A$195</definedName>
    <definedName name="MATE2">[16]mat!$A$4:$A$195</definedName>
    <definedName name="MATERIALES">[45]mat!$A$4:$A$330</definedName>
    <definedName name="materiales2">'[33]Lista Precios'!$B$5:$B$496</definedName>
    <definedName name="MATR" localSheetId="3">[34]mat!$A$4:$A$200</definedName>
    <definedName name="MATR">[35]mat!$A$4:$A$200</definedName>
    <definedName name="MDC" localSheetId="4">#REF!</definedName>
    <definedName name="MDC" localSheetId="1">#REF!</definedName>
    <definedName name="MDC" localSheetId="0">#REF!</definedName>
    <definedName name="MDC">#REF!</definedName>
    <definedName name="MDO">[45]mdo!$A$5:$A$20</definedName>
    <definedName name="MDOB" localSheetId="3">[34]mdo!$A$5:$A$20</definedName>
    <definedName name="MDOB">[35]mdo!$A$5:$A$20</definedName>
    <definedName name="Mecheros_Bunsen" localSheetId="3">#REF!</definedName>
    <definedName name="Mecheros_Bunsen">#REF!</definedName>
    <definedName name="MEDIDA">#REF!</definedName>
    <definedName name="Medidores__Domestico__2">#REF!</definedName>
    <definedName name="Medidores__Incendio__1_1_2">#REF!</definedName>
    <definedName name="memo">#REF!</definedName>
    <definedName name="memori">#REF!</definedName>
    <definedName name="Mesones_de_atención_en_granito_color_gris_jaspe.">#REF!</definedName>
    <definedName name="META">#REF!</definedName>
    <definedName name="Metal_Deck_Cal_22">#REF!</definedName>
    <definedName name="mf">#REF!</definedName>
    <definedName name="mhg">#REF!</definedName>
    <definedName name="mht">#REF!</definedName>
    <definedName name="MHU7GT" localSheetId="4" hidden="1">#REF!</definedName>
    <definedName name="MHU7GT" hidden="1">#REF!</definedName>
    <definedName name="mhy">#REF!</definedName>
    <definedName name="Mineral">#REF!</definedName>
    <definedName name="mju">#REF!</definedName>
    <definedName name="mku">#REF!</definedName>
    <definedName name="MM" localSheetId="4">#REF!</definedName>
    <definedName name="MM" localSheetId="1">#REF!</definedName>
    <definedName name="MM" localSheetId="0">#REF!</definedName>
    <definedName name="MM">#REF!</definedName>
    <definedName name="mmm">#REF!</definedName>
    <definedName name="MODIF" localSheetId="4" hidden="1">#REF!</definedName>
    <definedName name="MODIF" hidden="1">#REF!</definedName>
    <definedName name="MODIF2" localSheetId="4" hidden="1">#REF!</definedName>
    <definedName name="MODIF2" hidden="1">#REF!</definedName>
    <definedName name="MODIG" localSheetId="4" hidden="1">#REF!</definedName>
    <definedName name="MODIG" hidden="1">#REF!</definedName>
    <definedName name="mog" localSheetId="4" hidden="1">#REF!</definedName>
    <definedName name="mog" hidden="1">#REF!</definedName>
    <definedName name="MOR">'[46]Ba Da'!$B$46</definedName>
    <definedName name="MORTERO" localSheetId="3">'[54]Base Datos'!$B$218</definedName>
    <definedName name="MORTERO">'[55]Base Datos'!$B$218</definedName>
    <definedName name="Mortero_1___3" localSheetId="3">#REF!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rtero12">#REF!</definedName>
    <definedName name="mr">#REF!</definedName>
    <definedName name="NAS">#N/A</definedName>
    <definedName name="nb">#REF!</definedName>
    <definedName name="nbv">#REF!</definedName>
    <definedName name="Nevera">#REF!</definedName>
    <definedName name="NFGHRTY" localSheetId="4" hidden="1">#REF!</definedName>
    <definedName name="NFGHRTY" hidden="1">#REF!</definedName>
    <definedName name="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el">[37]Hoja1!$A$3:$A$6</definedName>
    <definedName name="NJH" localSheetId="3">#REF!</definedName>
    <definedName name="NJH">#REF!</definedName>
    <definedName name="nm">#REF!</definedName>
    <definedName name="NNN">[21]mdo!$A$5:$A$20</definedName>
    <definedName name="NOMBRE" localSheetId="4">#REF!</definedName>
    <definedName name="NOMBRE">#REF!</definedName>
    <definedName name="NOMBRE_2" localSheetId="4">#REF!</definedName>
    <definedName name="NOMBRE_2">#REF!</definedName>
    <definedName name="NOMBREOBRA">#REF!</definedName>
    <definedName name="novafort160" localSheetId="4">#REF!</definedName>
    <definedName name="novafort160" localSheetId="1">#REF!</definedName>
    <definedName name="novafort160" localSheetId="0">#REF!</definedName>
    <definedName name="novafort160">#REF!</definedName>
    <definedName name="novafort200" localSheetId="4">#REF!</definedName>
    <definedName name="novafort200" localSheetId="1">#REF!</definedName>
    <definedName name="novafort200" localSheetId="0">#REF!</definedName>
    <definedName name="novafort200">#REF!</definedName>
    <definedName name="nr">#REF!</definedName>
    <definedName name="nt">#REF!</definedName>
    <definedName name="Num_Pmt_Per_Year">#REF!</definedName>
    <definedName name="Number_of_Payments" localSheetId="3">MATCH(0.01,End_Bal,-1)+1</definedName>
    <definedName name="Number_of_Payments">MATCH(0.01,End_Bal,-1)+1</definedName>
    <definedName name="NXN" hidden="1">{#N/A,#N/A,TRUE,"INGENIERIA";#N/A,#N/A,TRUE,"COMPRAS";#N/A,#N/A,TRUE,"DIRECCION";#N/A,#N/A,TRUE,"RESUMEN"}</definedName>
    <definedName name="ñl" localSheetId="3">#REF!</definedName>
    <definedName name="ñl">#REF!</definedName>
    <definedName name="ññ" localSheetId="3">#REF!</definedName>
    <definedName name="ññ">#REF!</definedName>
    <definedName name="ñok" localSheetId="3">#REF!</definedName>
    <definedName name="ñok">#REF!</definedName>
    <definedName name="ñp">#REF!</definedName>
    <definedName name="ñpo">#REF!</definedName>
    <definedName name="OBJETO.CONTRATO" localSheetId="3">[38]VARIABLES!$C$8</definedName>
    <definedName name="OBJETO.CONTRATO">[39]VARIABLES!$C$8</definedName>
    <definedName name="OFICIAL" localSheetId="4">#REF!</definedName>
    <definedName name="OFICIAL">#REF!</definedName>
    <definedName name="oo">#REF!</definedName>
    <definedName name="OOL">[21]mat!$A$4:$A$330</definedName>
    <definedName name="OOO">[21]mdo!$A$5:$A$20</definedName>
    <definedName name="Organizador_de_Cables_de_Puenteo" localSheetId="3">#REF!</definedName>
    <definedName name="Organizador_de_Cables_de_Puenteo">#REF!</definedName>
    <definedName name="Orinal_Mediano_Ref._08860">#REF!</definedName>
    <definedName name="os">#REF!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atch8">#REF!</definedName>
    <definedName name="PAVIMENTO" localSheetId="4">#REF!</definedName>
    <definedName name="PAVIMENTO">#REF!</definedName>
    <definedName name="PAVIMENTO_2" localSheetId="4">#REF!</definedName>
    <definedName name="PAVIMENTO_2">#REF!</definedName>
    <definedName name="Pay_Date">#REF!</definedName>
    <definedName name="Pay_Num">#REF!</definedName>
    <definedName name="Payment_Date" localSheetId="4">DATE(YEAR([0]!Loan_Start),MONTH([0]!Loan_Start)+Payment_Number,DAY([0]!Loan_Start))</definedName>
    <definedName name="Payment_Date" localSheetId="3">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egacor" localSheetId="3">#REF!</definedName>
    <definedName name="Pegacor">#REF!</definedName>
    <definedName name="Pegante_Colbón">#REF!</definedName>
    <definedName name="pene">#REF!</definedName>
    <definedName name="Percha_en_AI_Doble_Ref._FB_5502">#REF!</definedName>
    <definedName name="Periodo1" localSheetId="4">#REF!</definedName>
    <definedName name="Periodo1">#REF!</definedName>
    <definedName name="PERIODO2" localSheetId="4">#REF!</definedName>
    <definedName name="PERIODO2">#REF!</definedName>
    <definedName name="Periodo3" localSheetId="4">#REF!</definedName>
    <definedName name="Periodo3">#REF!</definedName>
    <definedName name="Periodo4" localSheetId="4">#REF!</definedName>
    <definedName name="Periodo4">#REF!</definedName>
    <definedName name="Periodod2" localSheetId="4">#REF!</definedName>
    <definedName name="Periodod2">#REF!</definedName>
    <definedName name="PERIODOS.SMML" localSheetId="4">#REF!</definedName>
    <definedName name="PERIODOS.SMML">#REF!</definedName>
    <definedName name="PERIODS.SMML" localSheetId="4">#REF!</definedName>
    <definedName name="PERIODS.SMML">#REF!</definedName>
    <definedName name="Persianas_Luxalon_Cortasol_84RLSL5">#REF!</definedName>
    <definedName name="Piedra_Media_Zonga">#REF!</definedName>
    <definedName name="PIEDRARAJON">[25]INSUMOS!$G$60</definedName>
    <definedName name="pintura" localSheetId="3">#REF!</definedName>
    <definedName name="pintura">#REF!</definedName>
    <definedName name="Pintura_blanca_para_trafico">#REF!</definedName>
    <definedName name="Pintura_electrostática">#REF!</definedName>
    <definedName name="Piso" comment="5 PISOS">#REF!</definedName>
    <definedName name="Piso_olimpia_base_20___20">#REF!</definedName>
    <definedName name="Pisos">#REF!</definedName>
    <definedName name="PisosEnchapes">#REF!</definedName>
    <definedName name="PLACA" localSheetId="4">#REF!</definedName>
    <definedName name="PLACA" localSheetId="1">#REF!</definedName>
    <definedName name="PLACA" localSheetId="0">#REF!</definedName>
    <definedName name="PLACA">#REF!</definedName>
    <definedName name="placapozo" localSheetId="4">#REF!</definedName>
    <definedName name="placapozo" localSheetId="1">#REF!</definedName>
    <definedName name="placapozo" localSheetId="0">#REF!</definedName>
    <definedName name="placapoz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O">#REF!</definedName>
    <definedName name="Porcelanato_Gris_Dolphin_Ref.">#REF!</definedName>
    <definedName name="Porta_candado_simple_3_.">#REF!</definedName>
    <definedName name="Porta_Papel_Doble_con_Tapa_Ref._B_288">#REF!</definedName>
    <definedName name="porton2.67x5">[25]INSUMOS!$G$164</definedName>
    <definedName name="porton3.2x2.67">[25]INSUMOS!$G$165</definedName>
    <definedName name="PORTOTAL" localSheetId="4">#REF!</definedName>
    <definedName name="PORTOTAL">#REF!</definedName>
    <definedName name="pozo" localSheetId="4">#REF!</definedName>
    <definedName name="pozo" localSheetId="1">#REF!</definedName>
    <definedName name="pozo" localSheetId="0">#REF!</definedName>
    <definedName name="pozo">#REF!</definedName>
    <definedName name="PP">#REF!</definedName>
    <definedName name="PRE">#REF!</definedName>
    <definedName name="PRECIO">#REF!</definedName>
    <definedName name="precios">#REF!</definedName>
    <definedName name="PREST" localSheetId="4">#REF!</definedName>
    <definedName name="PREST" localSheetId="1">#REF!</definedName>
    <definedName name="PREST" localSheetId="0">#REF!</definedName>
    <definedName name="PREST">#REF!</definedName>
    <definedName name="PrestacionesSeguridadOtrosFMMin">#REF!</definedName>
    <definedName name="presupuesto">#REF!</definedName>
    <definedName name="PresupuestoCCI90F" localSheetId="3">[56]Pres_CDI90!$B$8:$H$576</definedName>
    <definedName name="PresupuestoCCI90F">[57]Pres_CDI90!$B$8:$H$576</definedName>
    <definedName name="Princ" localSheetId="3">#REF!</definedName>
    <definedName name="Princ">#REF!</definedName>
    <definedName name="PRINT_AREA">#N/A</definedName>
    <definedName name="PRINT_AREA_MI" localSheetId="4">#REF!</definedName>
    <definedName name="PRINT_AREA_MI" localSheetId="3">#REF!</definedName>
    <definedName name="PRINT_AREA_MI">#N/A</definedName>
    <definedName name="Print_Area_Reset" localSheetId="3">OFFSET(Full_Print,0,0,Last_Row)</definedName>
    <definedName name="Print_Area_Reset">OFFSET(Full_Print,0,0,Last_Row)</definedName>
    <definedName name="PRINT_TITLES">#N/A</definedName>
    <definedName name="PRINT_TITLES_MI" localSheetId="4">#REF!</definedName>
    <definedName name="PRINT_TITLES_MI" localSheetId="3">#REF!</definedName>
    <definedName name="PRINT_TITLES_MI">#N/A</definedName>
    <definedName name="proyecto" localSheetId="4">'[58]EBI-1'!#REF!</definedName>
    <definedName name="proyecto" localSheetId="3">'[58]EBI-1'!#REF!</definedName>
    <definedName name="proyecto" localSheetId="1">'[58]EBI-1'!#REF!</definedName>
    <definedName name="proyecto" localSheetId="0">'[58]EBI-1'!#REF!</definedName>
    <definedName name="proyecto">'[58]EBI-1'!#REF!</definedName>
    <definedName name="Puentes_metalicos_Según_Diseño" localSheetId="3">#REF!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0.7x3">[25]INSUMOS!$G$146</definedName>
    <definedName name="puerta0.8x3">[25]INSUMOS!$G$147</definedName>
    <definedName name="puerta0.9x3.5">[25]INSUMOS!$G$154</definedName>
    <definedName name="puerta1.4x3">[25]INSUMOS!$G$150</definedName>
    <definedName name="puerta1.6x3">[25]INSUMOS!$G$151</definedName>
    <definedName name="puerta1.6x3.5">[25]INSUMOS!$G$158</definedName>
    <definedName name="puertapersiana1.2x3.5">[25]INSUMOS!$G$160</definedName>
    <definedName name="puertapersiana1.8x3">[25]INSUMOS!$G$152</definedName>
    <definedName name="puertapersiana2x3">[25]INSUMOS!$G$159</definedName>
    <definedName name="puertapersiana2x3.5">[25]INSUMOS!$G$162</definedName>
    <definedName name="Puesta_a_Tierra_Subestacion_Según_N._CODENSA_CTS_523_2" localSheetId="3">#REF!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MD">[59]DEMANDA!$I$56</definedName>
    <definedName name="qq" localSheetId="3">#REF!</definedName>
    <definedName name="qq">#REF!</definedName>
    <definedName name="qw">#REF!</definedName>
    <definedName name="rds">#REF!</definedName>
    <definedName name="Reajuste1" localSheetId="4">#REF!</definedName>
    <definedName name="Reajuste1">#REF!</definedName>
    <definedName name="Reajuste2" localSheetId="4">#REF!</definedName>
    <definedName name="Reajuste2">#REF!</definedName>
    <definedName name="Reajuste3" localSheetId="4">#REF!</definedName>
    <definedName name="Reajuste3">#REF!</definedName>
    <definedName name="Reajuste4" localSheetId="4">#REF!</definedName>
    <definedName name="Reajuste4">#REF!</definedName>
    <definedName name="Recebo_común">#REF!</definedName>
    <definedName name="RECSUBBASE" localSheetId="4">#REF!</definedName>
    <definedName name="RECSUBBASE" localSheetId="1">#REF!</definedName>
    <definedName name="RECSUBBASE" localSheetId="0">#REF!</definedName>
    <definedName name="RECSUBBASE">#REF!</definedName>
    <definedName name="REDU4X3" localSheetId="4">#REF!</definedName>
    <definedName name="REDU4X3" localSheetId="1">#REF!</definedName>
    <definedName name="REDU4X3" localSheetId="0">#REF!</definedName>
    <definedName name="REDU4X3">#REF!</definedName>
    <definedName name="REDU6X4" localSheetId="4">#REF!</definedName>
    <definedName name="REDU6X4" localSheetId="1">#REF!</definedName>
    <definedName name="REDU6X4" localSheetId="0">#REF!</definedName>
    <definedName name="REDU6X4">#REF!</definedName>
    <definedName name="REDU8X6" localSheetId="4">#REF!</definedName>
    <definedName name="REDU8X6" localSheetId="1">#REF!</definedName>
    <definedName name="REDU8X6" localSheetId="0">#REF!</definedName>
    <definedName name="REDU8X6">#REF!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a0.6x3">[25]INSUMOS!$G$169</definedName>
    <definedName name="reja0.72x3.50">[25]INSUMOS!$G$171</definedName>
    <definedName name="reja1.16x3">[25]INSUMOS!$G$170</definedName>
    <definedName name="reja3.36x2.46">[25]INSUMOS!$G$172</definedName>
    <definedName name="Rejilla_sifón_S_4.5_x_3.5" localSheetId="3">#REF!</definedName>
    <definedName name="Rejilla_sifón_S_4.5_x_3.5">#REF!</definedName>
    <definedName name="Rejilla_sosco">#REF!</definedName>
    <definedName name="Rejillas_prefabricadas_baños_y_circulaciones_0_10___0_15">#REF!</definedName>
    <definedName name="RELLENO" localSheetId="4">#REF!</definedName>
    <definedName name="RELLENO">#REF!</definedName>
    <definedName name="RELLENO_2" localSheetId="4">#REF!</definedName>
    <definedName name="RELLENO_2">#REF!</definedName>
    <definedName name="RELLENOEXCAVACION" localSheetId="4">#REF!</definedName>
    <definedName name="RELLENOEXCAVACION" localSheetId="1">#REF!</definedName>
    <definedName name="RELLENOEXCAVACION" localSheetId="0">#REF!</definedName>
    <definedName name="RELLENOEXCAVACION">#REF!</definedName>
    <definedName name="RELLENOSELECCIONADO" localSheetId="4">#REF!</definedName>
    <definedName name="RELLENOSELECCIONADO">#REF!</definedName>
    <definedName name="RELLENOSELECCIONADO_2" localSheetId="4">#REF!</definedName>
    <definedName name="RELLENOSELECCIONADO_2">#REF!</definedName>
    <definedName name="Remate_y_o_bordillo_cubiertas_0_10___0_20">#REF!</definedName>
    <definedName name="Remates_Laterales_y_Superiores_en_Aluzinc">#REF!</definedName>
    <definedName name="Remates_sillares_ventanas">#REF!</definedName>
    <definedName name="REP.CONTRATANTE" localSheetId="3">[38]VARIABLES!$C$11</definedName>
    <definedName name="REP.CONTRATANTE">[39]VARIABLES!$C$11</definedName>
    <definedName name="REP.CONTRATISTA" localSheetId="3">[38]VARIABLES!$C$10</definedName>
    <definedName name="REP.CONTRATISTA">[39]VARIABLES!$C$10</definedName>
    <definedName name="REPACOMETIDA3" localSheetId="4">#REF!</definedName>
    <definedName name="REPACOMETIDA3" localSheetId="1">#REF!</definedName>
    <definedName name="REPACOMETIDA3" localSheetId="0">#REF!</definedName>
    <definedName name="REPACOMETIDA3">#REF!</definedName>
    <definedName name="REPACOMETIDA4" localSheetId="4">#REF!</definedName>
    <definedName name="REPACOMETIDA4" localSheetId="1">#REF!</definedName>
    <definedName name="REPACOMETIDA4" localSheetId="0">#REF!</definedName>
    <definedName name="REPACOMETIDA4">#REF!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IROESCOMBROS" localSheetId="4">#REF!</definedName>
    <definedName name="RETIROESCOMBROS">#REF!</definedName>
    <definedName name="RETIROESCOMBROS_2" localSheetId="4">#REF!</definedName>
    <definedName name="RETIROESCOMBROS_2">#REF!</definedName>
    <definedName name="Retro_excavadora">#REF!</definedName>
    <definedName name="RFVGRF" localSheetId="4">#REF!</definedName>
    <definedName name="RFVGRF">#REF!</definedName>
    <definedName name="rl">#REF!</definedName>
    <definedName name="rlo">#REF!</definedName>
    <definedName name="rm">#REF!</definedName>
    <definedName name="rñ">#REF!</definedName>
    <definedName name="rr">#REF!</definedName>
    <definedName name="rrrrr" localSheetId="4">#REF!</definedName>
    <definedName name="rrrrr">#REF!</definedName>
    <definedName name="rt">#REF!</definedName>
    <definedName name="rte">#REF!</definedName>
    <definedName name="rty">#REF!</definedName>
    <definedName name="ry">#REF!</definedName>
    <definedName name="safd">#REF!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e">#REF!</definedName>
    <definedName name="SBG" localSheetId="4">#REF!</definedName>
    <definedName name="SBG" localSheetId="1">#REF!</definedName>
    <definedName name="SBG" localSheetId="0">#REF!</definedName>
    <definedName name="SBG">#REF!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E">#REF!</definedName>
    <definedName name="SDFFGG" localSheetId="4" hidden="1">#REF!</definedName>
    <definedName name="SDFFGG" hidden="1">#REF!</definedName>
    <definedName name="sdfg">#REF!</definedName>
    <definedName name="sdfgd">#REF!</definedName>
    <definedName name="sdfgdf">#REF!</definedName>
    <definedName name="SDFGREG" localSheetId="4">#REF!</definedName>
    <definedName name="SDFGREG">#REF!</definedName>
    <definedName name="sdfgs">#REF!</definedName>
    <definedName name="sdfgsd">#REF!</definedName>
    <definedName name="sdg">#REF!</definedName>
    <definedName name="sdga">#REF!</definedName>
    <definedName name="Seccionador_de_Maniobras_de_17.5_KV_630_A">#REF!</definedName>
    <definedName name="Seguetas">#REF!</definedName>
    <definedName name="Servicio_de_Volqueta">#REF!</definedName>
    <definedName name="SFDV" localSheetId="4">#REF!</definedName>
    <definedName name="SFDV">#REF!</definedName>
    <definedName name="SFGDV" localSheetId="4">#REF!</definedName>
    <definedName name="SFGDV">#REF!</definedName>
    <definedName name="SFSAF" localSheetId="4">#REF!</definedName>
    <definedName name="SFSAF">#REF!</definedName>
    <definedName name="SGDV" localSheetId="4">#REF!</definedName>
    <definedName name="SGDV">#REF!</definedName>
    <definedName name="si">#REF!</definedName>
    <definedName name="Siembra_por_Unidad">#REF!</definedName>
    <definedName name="SIFON">[25]INSUMOS!$G$120</definedName>
    <definedName name="Sifón_c_x_c_sanitario_2" localSheetId="3">#REF!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k">#REF!</definedName>
    <definedName name="sm">#REF!</definedName>
    <definedName name="sn">#REF!</definedName>
    <definedName name="snw">#REF!</definedName>
    <definedName name="sñ">#REF!</definedName>
    <definedName name="so">#REF!</definedName>
    <definedName name="SOBRANTES" localSheetId="4">#REF!</definedName>
    <definedName name="SOBRANTES" localSheetId="1">#REF!</definedName>
    <definedName name="SOBRANTES" localSheetId="0">#REF!</definedName>
    <definedName name="SOBRANTES">#REF!</definedName>
    <definedName name="SOL" localSheetId="3">'[20]Base Datos'!$B$130</definedName>
    <definedName name="SOL">'[12]Base Datos'!$B$130</definedName>
    <definedName name="solado" localSheetId="3">#REF!</definedName>
    <definedName name="solado">#REF!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dadurapvc">[25]INSUMOS!$G$98</definedName>
    <definedName name="Soporte_Colgante_Tipo_Clevis_de_1_2__a_1_1_2" localSheetId="3">#REF!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BASE" localSheetId="4">#REF!</definedName>
    <definedName name="SUBBASE">#REF!</definedName>
    <definedName name="SUBBASE_2" localSheetId="4">#REF!</definedName>
    <definedName name="SUBBASE_2">#REF!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ervisor">'[27]Mano Obra &amp; F.P.'!$C$21</definedName>
    <definedName name="T16US" localSheetId="4">#REF!</definedName>
    <definedName name="T16US" localSheetId="1">#REF!</definedName>
    <definedName name="T16US" localSheetId="0">#REF!</definedName>
    <definedName name="T16US">#REF!</definedName>
    <definedName name="T3UP" localSheetId="4">#REF!</definedName>
    <definedName name="T3UP" localSheetId="1">#REF!</definedName>
    <definedName name="T3UP" localSheetId="0">#REF!</definedName>
    <definedName name="T3UP">#REF!</definedName>
    <definedName name="T3UZ" localSheetId="4">#REF!</definedName>
    <definedName name="T3UZ" localSheetId="1">#REF!</definedName>
    <definedName name="T3UZ" localSheetId="0">#REF!</definedName>
    <definedName name="T3UZ">#REF!</definedName>
    <definedName name="t4rde26" localSheetId="4">#REF!</definedName>
    <definedName name="t4rde26" localSheetId="1">#REF!</definedName>
    <definedName name="t4rde26" localSheetId="0">#REF!</definedName>
    <definedName name="t4rde26">#REF!</definedName>
    <definedName name="T4UP" localSheetId="4">#REF!</definedName>
    <definedName name="T4UP" localSheetId="1">#REF!</definedName>
    <definedName name="T4UP" localSheetId="0">#REF!</definedName>
    <definedName name="T4UP">#REF!</definedName>
    <definedName name="T4UZ" localSheetId="4">#REF!</definedName>
    <definedName name="T4UZ" localSheetId="1">#REF!</definedName>
    <definedName name="T4UZ" localSheetId="0">#REF!</definedName>
    <definedName name="T4UZ">#REF!</definedName>
    <definedName name="T6UP" localSheetId="4">#REF!</definedName>
    <definedName name="T6UP" localSheetId="1">#REF!</definedName>
    <definedName name="T6UP" localSheetId="0">#REF!</definedName>
    <definedName name="T6UP">#REF!</definedName>
    <definedName name="T6UZ" localSheetId="4">#REF!</definedName>
    <definedName name="T6UZ" localSheetId="1">#REF!</definedName>
    <definedName name="T6UZ" localSheetId="0">#REF!</definedName>
    <definedName name="T6UZ">#REF!</definedName>
    <definedName name="T8UZ" localSheetId="4">#REF!</definedName>
    <definedName name="T8UZ" localSheetId="1">#REF!</definedName>
    <definedName name="T8UZ" localSheetId="0">#REF!</definedName>
    <definedName name="T8UZ">#REF!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 localSheetId="3">#REF!:#REF!</definedName>
    <definedName name="TANQUE">#REF!:#REF!</definedName>
    <definedName name="Tanques_Hidro_Acumuladores" localSheetId="3">#REF!</definedName>
    <definedName name="Tanques_Hidro_Acumuladores">#REF!</definedName>
    <definedName name="Tapa_Registro_R20x20">#REF!</definedName>
    <definedName name="tapafondo" localSheetId="4">#REF!</definedName>
    <definedName name="tapafondo" localSheetId="1">#REF!</definedName>
    <definedName name="tapafondo" localSheetId="0">#REF!</definedName>
    <definedName name="tapafondo">#REF!</definedName>
    <definedName name="Tapaporos_nogal">#REF!</definedName>
    <definedName name="tapapozo" localSheetId="4">#REF!</definedName>
    <definedName name="tapapozo" localSheetId="1">#REF!</definedName>
    <definedName name="tapapozo" localSheetId="0">#REF!</definedName>
    <definedName name="tapapozo">#REF!</definedName>
    <definedName name="TAPON3" localSheetId="4">#REF!</definedName>
    <definedName name="TAPON3" localSheetId="1">#REF!</definedName>
    <definedName name="TAPON3" localSheetId="0">#REF!</definedName>
    <definedName name="TAPON3">#REF!</definedName>
    <definedName name="TAPON4" localSheetId="4">#REF!</definedName>
    <definedName name="TAPON4" localSheetId="1">#REF!</definedName>
    <definedName name="TAPON4" localSheetId="0">#REF!</definedName>
    <definedName name="TAPON4">#REF!</definedName>
    <definedName name="TARIFAS" localSheetId="3">[60]TARIFAS!$A$1:$F$52</definedName>
    <definedName name="TARIFAS">[61]TARIFAS!$A$1:$F$52</definedName>
    <definedName name="tb" localSheetId="3">#REF!</definedName>
    <definedName name="tb">#REF!</definedName>
    <definedName name="TEE4X3" localSheetId="4">#REF!</definedName>
    <definedName name="TEE4X3" localSheetId="1">#REF!</definedName>
    <definedName name="TEE4X3" localSheetId="0">#REF!</definedName>
    <definedName name="TEE4X3">#REF!</definedName>
    <definedName name="TEE6A3" localSheetId="4">#REF!</definedName>
    <definedName name="TEE6A3">#REF!</definedName>
    <definedName name="TEE6A3_2" localSheetId="4">#REF!</definedName>
    <definedName name="TEE6A3_2">#REF!</definedName>
    <definedName name="TEE6X3" localSheetId="4">#REF!</definedName>
    <definedName name="TEE6X3" localSheetId="1">#REF!</definedName>
    <definedName name="TEE6X3" localSheetId="0">#REF!</definedName>
    <definedName name="TEE6X3">#REF!</definedName>
    <definedName name="TEE8A6" localSheetId="4">#REF!</definedName>
    <definedName name="TEE8A6" localSheetId="3">#REF!</definedName>
    <definedName name="TEE8A6" localSheetId="1">[62]UNITARIOS!#REF!</definedName>
    <definedName name="TEE8A6" localSheetId="0">[62]UNITARIOS!#REF!</definedName>
    <definedName name="TEE8A6">[62]UNITARIOS!#REF!</definedName>
    <definedName name="TEE8A6_2" localSheetId="4">#REF!</definedName>
    <definedName name="TEE8A6_2">#REF!</definedName>
    <definedName name="TEE8X3" localSheetId="4">#REF!</definedName>
    <definedName name="TEE8X3" localSheetId="1">#REF!</definedName>
    <definedName name="TEE8X3" localSheetId="0">#REF!</definedName>
    <definedName name="TEE8X3">#REF!</definedName>
    <definedName name="TEE8X4" localSheetId="4">#REF!</definedName>
    <definedName name="TEE8X4" localSheetId="1">#REF!</definedName>
    <definedName name="TEE8X4" localSheetId="0">#REF!</definedName>
    <definedName name="TEE8X4">#REF!</definedName>
    <definedName name="TEE8X6" localSheetId="4">#REF!</definedName>
    <definedName name="TEE8X6" localSheetId="1">#REF!</definedName>
    <definedName name="TEE8X6" localSheetId="0">#REF!</definedName>
    <definedName name="TEE8X6">#REF!</definedName>
    <definedName name="Teja_eternit_No_6">#REF!</definedName>
    <definedName name="TEMPERATURA">[37]Hoja1!$B$2:$C$2</definedName>
    <definedName name="th" localSheetId="3">#REF!</definedName>
    <definedName name="th">#REF!</definedName>
    <definedName name="Thiner">#REF!</definedName>
    <definedName name="Tintilla_para_madera">#REF!</definedName>
    <definedName name="TipoCosteoNivelRiesgo">#REF!</definedName>
    <definedName name="tipov">#REF!</definedName>
    <definedName name="Tiras_Alistado_3_x_3_x_3">#REF!</definedName>
    <definedName name="TITULO">#REF!</definedName>
    <definedName name="tj" localSheetId="3">#REF!</definedName>
    <definedName name="tj">#REF!</definedName>
    <definedName name="tl">#REF!</definedName>
    <definedName name="tn">#REF!</definedName>
    <definedName name="TOCHE" localSheetId="3">'[48]Base Datos'!$B:$F</definedName>
    <definedName name="TOCHE">'[48]Base Datos'!$B$1:$F$65536</definedName>
    <definedName name="Toma_telefónica" localSheetId="3">#REF!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Interest">#REF!</definedName>
    <definedName name="Total_Pay">#REF!</definedName>
    <definedName name="Total_Payment" localSheetId="4">Scheduled_Payment+Extra_Payment</definedName>
    <definedName name="Total_Payment" localSheetId="3">Scheduled_Payment+Extra_Payment</definedName>
    <definedName name="Total_Payment" localSheetId="0">Scheduled_Payment+Extra_Payment</definedName>
    <definedName name="Total_Payment">Scheduled_Payment+Extra_Payment</definedName>
    <definedName name="Toxement_1_A_Impermeabilizante_Integral" localSheetId="3">#REF!</definedName>
    <definedName name="Toxement_1_A_Impermeabilizante_Integral">#REF!</definedName>
    <definedName name="Trafico_liviano_espesor_6_cm._Ref._R25CE_Fibrit">#REF!</definedName>
    <definedName name="TRANSPORI" hidden="1">{#N/A,#N/A,TRUE,"INGENIERIA";#N/A,#N/A,TRUE,"COMPRAS";#N/A,#N/A,TRUE,"DIRECCION";#N/A,#N/A,TRUE,"RESUMEN"}</definedName>
    <definedName name="Transporte" localSheetId="3">#REF!</definedName>
    <definedName name="Transporte">#REF!</definedName>
    <definedName name="Transporte_Andamio">#REF!</definedName>
    <definedName name="Traperos">#REF!</definedName>
    <definedName name="TRAT">[63]desmonte!$E$48</definedName>
    <definedName name="tres" localSheetId="3">#REF!</definedName>
    <definedName name="tres">#REF!</definedName>
    <definedName name="Triplex_Andes_Pizano_14_mm">#REF!</definedName>
    <definedName name="tt">#REF!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3" localSheetId="4">#REF!</definedName>
    <definedName name="TUBERIA3">#REF!</definedName>
    <definedName name="TUBERIA3_2" localSheetId="4">#REF!</definedName>
    <definedName name="TUBERIA3_2">#REF!</definedName>
    <definedName name="TUBERIA6" localSheetId="4">#REF!</definedName>
    <definedName name="TUBERIA6">#REF!</definedName>
    <definedName name="TUBERIA6_2" localSheetId="4">#REF!</definedName>
    <definedName name="TUBERIA6_2">#REF!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1">[25]INSUMOS!$G$70</definedName>
    <definedName name="tubo12">[25]INSUMOS!$G$68</definedName>
    <definedName name="Tuibo_cobre_tipo_L_1_2" localSheetId="3">#REF!</definedName>
    <definedName name="Tuibo_cobre_tipo_L_1_2">#REF!</definedName>
    <definedName name="ty">#REF!</definedName>
    <definedName name="tyu">#REF!</definedName>
    <definedName name="U" localSheetId="4">#REF!</definedName>
    <definedName name="U" localSheetId="3">#REF!</definedName>
    <definedName name="U" localSheetId="1">#REF!</definedName>
    <definedName name="U" localSheetId="0">#REF!</definedName>
    <definedName name="U">#REF!</definedName>
    <definedName name="U.1">[31]UNIT.!$G$47</definedName>
    <definedName name="U.10" localSheetId="4">[31]UNIT.!#REF!</definedName>
    <definedName name="U.10" localSheetId="3">[31]UNIT.!#REF!</definedName>
    <definedName name="U.10">[32]UNIT.!#REF!</definedName>
    <definedName name="U.11" localSheetId="4">[31]UNIT.!#REF!</definedName>
    <definedName name="U.11" localSheetId="3">[31]UNIT.!#REF!</definedName>
    <definedName name="U.11">[32]UNIT.!#REF!</definedName>
    <definedName name="U.12" localSheetId="4">[31]UNIT.!#REF!</definedName>
    <definedName name="U.12" localSheetId="3">[31]UNIT.!#REF!</definedName>
    <definedName name="U.12">[32]UNIT.!#REF!</definedName>
    <definedName name="U.13" localSheetId="4">[31]UNIT.!#REF!</definedName>
    <definedName name="U.13" localSheetId="3">[31]UNIT.!#REF!</definedName>
    <definedName name="U.13">[32]UNIT.!#REF!</definedName>
    <definedName name="U.14" localSheetId="4">[31]UNIT.!#REF!</definedName>
    <definedName name="U.14" localSheetId="3">[31]UNIT.!#REF!</definedName>
    <definedName name="U.14">[32]UNIT.!#REF!</definedName>
    <definedName name="U.2" localSheetId="4">[31]UNIT.!#REF!</definedName>
    <definedName name="U.2" localSheetId="3">[31]UNIT.!#REF!</definedName>
    <definedName name="U.2">[32]UNIT.!#REF!</definedName>
    <definedName name="U.3" localSheetId="4">[31]UNIT.!#REF!</definedName>
    <definedName name="U.3" localSheetId="3">[31]UNIT.!#REF!</definedName>
    <definedName name="U.3">[32]UNIT.!#REF!</definedName>
    <definedName name="U.4" localSheetId="4">[31]UNIT.!#REF!</definedName>
    <definedName name="U.4" localSheetId="3">[31]UNIT.!#REF!</definedName>
    <definedName name="U.4">[32]UNIT.!#REF!</definedName>
    <definedName name="U.5" localSheetId="4">[31]UNIT.!#REF!</definedName>
    <definedName name="U.5" localSheetId="3">[31]UNIT.!#REF!</definedName>
    <definedName name="U.5">[32]UNIT.!#REF!</definedName>
    <definedName name="U.6" localSheetId="4">[31]UNIT.!#REF!</definedName>
    <definedName name="U.6" localSheetId="3">[31]UNIT.!#REF!</definedName>
    <definedName name="U.6">[32]UNIT.!#REF!</definedName>
    <definedName name="U.7" localSheetId="4">[31]UNIT.!#REF!</definedName>
    <definedName name="U.7" localSheetId="3">[31]UNIT.!#REF!</definedName>
    <definedName name="U.7">[32]UNIT.!#REF!</definedName>
    <definedName name="U.8" localSheetId="4">[31]UNIT.!#REF!</definedName>
    <definedName name="U.8" localSheetId="3">[31]UNIT.!#REF!</definedName>
    <definedName name="U.8">[32]UNIT.!#REF!</definedName>
    <definedName name="U.9" localSheetId="4">[31]UNIT.!#REF!</definedName>
    <definedName name="U.9" localSheetId="3">[31]UNIT.!#REF!</definedName>
    <definedName name="U.9">[32]UNIT.!#REF!</definedName>
    <definedName name="U3UP" localSheetId="4">#REF!</definedName>
    <definedName name="U3UP" localSheetId="1">#REF!</definedName>
    <definedName name="U3UP" localSheetId="0">#REF!</definedName>
    <definedName name="U3UP">#REF!</definedName>
    <definedName name="U3UZ" localSheetId="4">#REF!</definedName>
    <definedName name="U3UZ" localSheetId="1">#REF!</definedName>
    <definedName name="U3UZ" localSheetId="0">#REF!</definedName>
    <definedName name="U3UZ">#REF!</definedName>
    <definedName name="U4UP" localSheetId="4">#REF!</definedName>
    <definedName name="U4UP" localSheetId="1">#REF!</definedName>
    <definedName name="U4UP" localSheetId="0">#REF!</definedName>
    <definedName name="U4UP">#REF!</definedName>
    <definedName name="U4UZ" localSheetId="4">#REF!</definedName>
    <definedName name="U4UZ" localSheetId="1">#REF!</definedName>
    <definedName name="U4UZ" localSheetId="0">#REF!</definedName>
    <definedName name="U4UZ">#REF!</definedName>
    <definedName name="U6UP" localSheetId="4">#REF!</definedName>
    <definedName name="U6UP" localSheetId="1">#REF!</definedName>
    <definedName name="U6UP" localSheetId="0">#REF!</definedName>
    <definedName name="U6UP">#REF!</definedName>
    <definedName name="U6UZ" localSheetId="4">#REF!</definedName>
    <definedName name="U6UZ" localSheetId="1">#REF!</definedName>
    <definedName name="U6UZ" localSheetId="0">#REF!</definedName>
    <definedName name="U6UZ">#REF!</definedName>
    <definedName name="U8UP" localSheetId="4">#REF!</definedName>
    <definedName name="U8UP" localSheetId="1">#REF!</definedName>
    <definedName name="U8UP" localSheetId="0">#REF!</definedName>
    <definedName name="U8UP">#REF!</definedName>
    <definedName name="U8UZ" localSheetId="4">#REF!</definedName>
    <definedName name="U8UZ" localSheetId="1">#REF!</definedName>
    <definedName name="U8UZ" localSheetId="0">#REF!</definedName>
    <definedName name="U8UZ">#REF!</definedName>
    <definedName name="ui">#REF!</definedName>
    <definedName name="unidades">[64]Listado!$AI$2:$AI$61</definedName>
    <definedName name="UNION3" localSheetId="4">#REF!</definedName>
    <definedName name="UNION3" localSheetId="3">#REF!</definedName>
    <definedName name="UNION3" localSheetId="1">[62]UNITARIOS!#REF!</definedName>
    <definedName name="UNION3" localSheetId="0">[62]UNITARIOS!#REF!</definedName>
    <definedName name="UNION3">[62]UNITARIOS!#REF!</definedName>
    <definedName name="UNION3_2" localSheetId="4">#REF!</definedName>
    <definedName name="UNION3_2">#REF!</definedName>
    <definedName name="UNION3PVC" localSheetId="4">#REF!</definedName>
    <definedName name="UNION3PVC">#REF!</definedName>
    <definedName name="UNION3PVC_2" localSheetId="4">#REF!</definedName>
    <definedName name="UNION3PVC_2">#REF!</definedName>
    <definedName name="UNION6PVC" localSheetId="4">#REF!</definedName>
    <definedName name="UNION6PVC">#REF!</definedName>
    <definedName name="UNION6PVC_2" localSheetId="4">#REF!</definedName>
    <definedName name="UNION6PVC_2">#REF!</definedName>
    <definedName name="UNION8" localSheetId="4">#REF!</definedName>
    <definedName name="UNION8">#REF!</definedName>
    <definedName name="UNION8_2" localSheetId="4">#REF!</definedName>
    <definedName name="UNION8_2">#REF!</definedName>
    <definedName name="UNION8PVC" localSheetId="4">#REF!</definedName>
    <definedName name="UNION8PVC" localSheetId="3">#REF!</definedName>
    <definedName name="UNION8PVC" localSheetId="1">[62]UNITARIOS!#REF!</definedName>
    <definedName name="UNION8PVC" localSheetId="0">[62]UNITARIOS!#REF!</definedName>
    <definedName name="UNION8PVC">[62]UNITARIOS!#REF!</definedName>
    <definedName name="UNION8PVC_2" localSheetId="4">#REF!</definedName>
    <definedName name="UNION8PVC_2">#REF!</definedName>
    <definedName name="UNIONREPARACION" localSheetId="4">#REF!</definedName>
    <definedName name="UNIONREPARACION" localSheetId="3">#REF!</definedName>
    <definedName name="UNIONREPARACION" localSheetId="1">[40]UNITARIOS!#REF!</definedName>
    <definedName name="UNIONREPARACION" localSheetId="0">[40]UNITARIOS!#REF!</definedName>
    <definedName name="UNIONREPARACION">[40]UNITARIOS!#REF!</definedName>
    <definedName name="UNIONREPARACION_2" localSheetId="4">#REF!</definedName>
    <definedName name="UNIONREPARACION_2">#REF!</definedName>
    <definedName name="UNIONREPARACION6" localSheetId="4">#REF!</definedName>
    <definedName name="UNIONREPARACION6">#REF!</definedName>
    <definedName name="UNIONREPARACION6_2" localSheetId="4">#REF!</definedName>
    <definedName name="UNIONREPARACION6_2">#REF!</definedName>
    <definedName name="uno">#REF!</definedName>
    <definedName name="UR3UP" localSheetId="4">#REF!</definedName>
    <definedName name="UR3UP" localSheetId="1">#REF!</definedName>
    <definedName name="UR3UP" localSheetId="0">#REF!</definedName>
    <definedName name="UR3UP">#REF!</definedName>
    <definedName name="UR3UZ" localSheetId="4">#REF!</definedName>
    <definedName name="UR3UZ" localSheetId="1">#REF!</definedName>
    <definedName name="UR3UZ" localSheetId="0">#REF!</definedName>
    <definedName name="UR3UZ">#REF!</definedName>
    <definedName name="UR4UP" localSheetId="4">#REF!</definedName>
    <definedName name="UR4UP" localSheetId="1">#REF!</definedName>
    <definedName name="UR4UP" localSheetId="0">#REF!</definedName>
    <definedName name="UR4UP">#REF!</definedName>
    <definedName name="UR4UZ" localSheetId="4">#REF!</definedName>
    <definedName name="UR4UZ" localSheetId="1">#REF!</definedName>
    <definedName name="UR4UZ" localSheetId="0">#REF!</definedName>
    <definedName name="UR4UZ">#REF!</definedName>
    <definedName name="UR6UP" localSheetId="4">#REF!</definedName>
    <definedName name="UR6UP" localSheetId="1">#REF!</definedName>
    <definedName name="UR6UP" localSheetId="0">#REF!</definedName>
    <definedName name="UR6UP">#REF!</definedName>
    <definedName name="UR6UZ" localSheetId="4">#REF!</definedName>
    <definedName name="UR6UZ" localSheetId="1">#REF!</definedName>
    <definedName name="UR6UZ" localSheetId="0">#REF!</definedName>
    <definedName name="UR6UZ">#REF!</definedName>
    <definedName name="UR8UP" localSheetId="4">#REF!</definedName>
    <definedName name="UR8UP" localSheetId="1">#REF!</definedName>
    <definedName name="UR8UP" localSheetId="0">#REF!</definedName>
    <definedName name="UR8UP">#REF!</definedName>
    <definedName name="UR8UZ" localSheetId="4">#REF!</definedName>
    <definedName name="UR8UZ" localSheetId="1">#REF!</definedName>
    <definedName name="UR8UZ" localSheetId="0">#REF!</definedName>
    <definedName name="UR8UZ">#REF!</definedName>
    <definedName name="ut">#REF!</definedName>
    <definedName name="uu">#REF!</definedName>
    <definedName name="uuuu">'[22]Base Datos'!$B$11</definedName>
    <definedName name="uxd" localSheetId="3">#REF!</definedName>
    <definedName name="uxd">#REF!</definedName>
    <definedName name="uy">#REF!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or" localSheetId="4">#REF!</definedName>
    <definedName name="Valor" localSheetId="1">#REF!</definedName>
    <definedName name="Valor" localSheetId="0">#REF!</definedName>
    <definedName name="Valor">#REF!</definedName>
    <definedName name="ValorTot" localSheetId="4">#REF!</definedName>
    <definedName name="ValorTot" localSheetId="1">#REF!</definedName>
    <definedName name="ValorTot" localSheetId="0">#REF!</definedName>
    <definedName name="ValorTot">#REF!</definedName>
    <definedName name="Values_Entered" localSheetId="3">IF(Loan_Amount*Interest_Rate*Loan_Years*Loan_Start&gt;0,1,0)</definedName>
    <definedName name="Values_Entered">IF(Loan_Amount*Interest_Rate*Loan_Years*Loan_Start&gt;0,1,0)</definedName>
    <definedName name="Valvula_de_Paso_Directo_125_PSIG_Vapor__200_PSIG_Agua_1" localSheetId="3">#REF!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3" localSheetId="4">#REF!</definedName>
    <definedName name="VALVULA3" localSheetId="1">#REF!</definedName>
    <definedName name="VALVULA3" localSheetId="0">#REF!</definedName>
    <definedName name="VALVULA3">#REF!</definedName>
    <definedName name="VALVULA4" localSheetId="4">#REF!</definedName>
    <definedName name="VALVULA4" localSheetId="1">#REF!</definedName>
    <definedName name="VALVULA4" localSheetId="0">#REF!</definedName>
    <definedName name="VALVULA4">#REF!</definedName>
    <definedName name="VALVULA6" localSheetId="4">#REF!</definedName>
    <definedName name="VALVULA6" localSheetId="1">#REF!</definedName>
    <definedName name="VALVULA6" localSheetId="0">#REF!</definedName>
    <definedName name="VALVULA6">#REF!</definedName>
    <definedName name="VALVULA8" localSheetId="4">#REF!</definedName>
    <definedName name="VALVULA8" localSheetId="1">#REF!</definedName>
    <definedName name="VALVULA8" localSheetId="0">#REF!</definedName>
    <definedName name="VALVULA8">#REF!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b">#REF!</definedName>
    <definedName name="vc">#REF!</definedName>
    <definedName name="vck">#REF!</definedName>
    <definedName name="vd">#REF!</definedName>
    <definedName name="ventanapersiana1.5x1.9">[25]INSUMOS!$G$166</definedName>
    <definedName name="vfn" localSheetId="3">#REF!</definedName>
    <definedName name="vfn">#REF!</definedName>
    <definedName name="vg">#REF!</definedName>
    <definedName name="VHTGUYYI" localSheetId="4" hidden="1">#REF!</definedName>
    <definedName name="VHTGUYYI" hidden="1">#REF!</definedName>
    <definedName name="Vibrador_a_Gasolina">#REF!</definedName>
    <definedName name="Vibrocompactador_a_gasolina">#REF!</definedName>
    <definedName name="vigas">#REF!</definedName>
    <definedName name="Viniltex">#REF!</definedName>
    <definedName name="Viniltex_blanco">#REF!</definedName>
    <definedName name="vjkgvif" localSheetId="3">OFFSET(Full_Print,0,0,Last_Row)</definedName>
    <definedName name="vjkgvif">OFFSET(Full_Print,0,0,Last_Row)</definedName>
    <definedName name="vm" localSheetId="3">#REF!</definedName>
    <definedName name="vm">#REF!</definedName>
    <definedName name="Volqueta_3.00_m">#REF!</definedName>
    <definedName name="Volqueta_Viaje_6_m3">#REF!</definedName>
    <definedName name="VTOTAL" localSheetId="4">#REF!</definedName>
    <definedName name="VTOTAL" localSheetId="1">#REF!</definedName>
    <definedName name="VTOTAL" localSheetId="0">#REF!</definedName>
    <definedName name="VTOTAL">#REF!</definedName>
    <definedName name="vv">#REF!</definedName>
    <definedName name="w" hidden="1">#REF!</definedName>
    <definedName name="WDGDFG" localSheetId="4">#REF!</definedName>
    <definedName name="WDGDFG">#REF!</definedName>
    <definedName name="we">#REF!</definedName>
    <definedName name="wj">#REF!</definedName>
    <definedName name="wl">#REF!</definedName>
    <definedName name="wrn.ar." hidden="1">{#N/A,#N/A,TRUE,"CODIGO DEPENDENCIA"}</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s" localSheetId="3">#REF!</definedName>
    <definedName name="ws">#REF!</definedName>
    <definedName name="ww" localSheetId="3">#REF!</definedName>
    <definedName name="ww">#REF!</definedName>
    <definedName name="xb" localSheetId="3">#REF!</definedName>
    <definedName name="xb">#REF!</definedName>
    <definedName name="xo">#REF!</definedName>
    <definedName name="xx">#REF!</definedName>
    <definedName name="xxxx">#REF!</definedName>
    <definedName name="YA">'[22]Base Datos'!$B$217</definedName>
    <definedName name="yee200x160" localSheetId="4">#REF!</definedName>
    <definedName name="yee200x160" localSheetId="1">#REF!</definedName>
    <definedName name="yee200x160" localSheetId="0">#REF!</definedName>
    <definedName name="yee200x160">#REF!</definedName>
    <definedName name="Yeso">#REF!</definedName>
    <definedName name="YHT">#REF!</definedName>
    <definedName name="yn">#REF!</definedName>
    <definedName name="yu">#REF!</definedName>
    <definedName name="yui">#REF!</definedName>
    <definedName name="yy">#REF!</definedName>
    <definedName name="yyyy">#REF!</definedName>
    <definedName name="zc">#REF!</definedName>
    <definedName name="zd">#REF!</definedName>
    <definedName name="zdr">#REF!</definedName>
    <definedName name="Zocalo_en_acero_inoxidable_e_0_10_ML">#REF!</definedName>
    <definedName name="Zorra_Metalica__Ruedas_de_Caucho">#REF!</definedName>
    <definedName name="zx">#REF!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 i="60" l="1"/>
  <c r="H19" i="60" s="1"/>
  <c r="D15" i="60"/>
  <c r="F15" i="60" s="1"/>
  <c r="E14" i="60"/>
  <c r="D14" i="60"/>
  <c r="F14" i="60" s="1"/>
  <c r="F13" i="60"/>
  <c r="E13" i="60"/>
  <c r="D13" i="60"/>
  <c r="D12" i="60"/>
  <c r="F12" i="60" s="1"/>
  <c r="AH12" i="50"/>
  <c r="AH13" i="50" s="1"/>
  <c r="D11" i="60" s="1"/>
  <c r="AH13" i="52"/>
  <c r="AD12" i="52"/>
  <c r="AH12" i="52" s="1"/>
  <c r="AD11" i="52"/>
  <c r="H19" i="1"/>
  <c r="A20" i="58"/>
  <c r="A29" i="57"/>
  <c r="A19" i="54"/>
  <c r="A20" i="52"/>
  <c r="A20" i="50"/>
  <c r="B20" i="47"/>
  <c r="D13" i="47"/>
  <c r="C13" i="47"/>
  <c r="B13" i="47"/>
  <c r="B268" i="2"/>
  <c r="E268" i="2" s="1"/>
  <c r="H268" i="2" s="1"/>
  <c r="B269" i="2"/>
  <c r="E269" i="2" s="1"/>
  <c r="H269" i="2" s="1"/>
  <c r="H259" i="2"/>
  <c r="H252" i="2"/>
  <c r="H253" i="2"/>
  <c r="H254" i="2"/>
  <c r="H255" i="2"/>
  <c r="H256" i="2"/>
  <c r="E14" i="1"/>
  <c r="B211" i="2"/>
  <c r="E211" i="2" s="1"/>
  <c r="B210" i="2"/>
  <c r="E210" i="2" s="1"/>
  <c r="H210" i="2" s="1"/>
  <c r="H201" i="2"/>
  <c r="E13" i="1"/>
  <c r="B151" i="2"/>
  <c r="G93" i="2"/>
  <c r="B93" i="2"/>
  <c r="B92" i="2"/>
  <c r="B34" i="2"/>
  <c r="B33" i="2"/>
  <c r="K4" i="2"/>
  <c r="A288" i="2"/>
  <c r="A228" i="2"/>
  <c r="A170" i="2"/>
  <c r="A111" i="2"/>
  <c r="A52" i="2"/>
  <c r="AH8" i="58"/>
  <c r="X8" i="58"/>
  <c r="U8" i="58"/>
  <c r="AH11" i="58"/>
  <c r="AH12" i="58" s="1"/>
  <c r="D15" i="1" s="1"/>
  <c r="E13" i="47" s="1"/>
  <c r="I5" i="58"/>
  <c r="C239" i="2"/>
  <c r="B240" i="2"/>
  <c r="B239" i="2"/>
  <c r="A236" i="2"/>
  <c r="G269" i="2"/>
  <c r="I265" i="2"/>
  <c r="H251" i="2"/>
  <c r="D10" i="47"/>
  <c r="D11" i="47"/>
  <c r="D12" i="47"/>
  <c r="C10" i="47"/>
  <c r="C11" i="47"/>
  <c r="C12" i="47"/>
  <c r="B10" i="47"/>
  <c r="B11" i="47"/>
  <c r="B12" i="47"/>
  <c r="H194" i="2"/>
  <c r="G211" i="2"/>
  <c r="C181" i="2"/>
  <c r="B182" i="2"/>
  <c r="B181" i="2"/>
  <c r="A178" i="2"/>
  <c r="I207" i="2"/>
  <c r="H193" i="2"/>
  <c r="AH12" i="57"/>
  <c r="AH13" i="57"/>
  <c r="AH14" i="57"/>
  <c r="AH15" i="57"/>
  <c r="AH16" i="57"/>
  <c r="AH17" i="57"/>
  <c r="AH18" i="57"/>
  <c r="AH19" i="57"/>
  <c r="AH20" i="57"/>
  <c r="AH21" i="57"/>
  <c r="AH11" i="57"/>
  <c r="AH22" i="57" s="1"/>
  <c r="D14" i="1" s="1"/>
  <c r="E12" i="47" s="1"/>
  <c r="AH8" i="57"/>
  <c r="X8" i="57"/>
  <c r="U8" i="57"/>
  <c r="I5" i="57"/>
  <c r="F14" i="1" l="1"/>
  <c r="I260" i="2"/>
  <c r="H211" i="2"/>
  <c r="I202" i="2"/>
  <c r="I272" i="2"/>
  <c r="I212" i="2"/>
  <c r="D186" i="2" s="1"/>
  <c r="H186" i="2" s="1"/>
  <c r="I190" i="2" s="1"/>
  <c r="D244" i="2" l="1"/>
  <c r="H244" i="2" s="1"/>
  <c r="I248" i="2" s="1"/>
  <c r="I273" i="2" s="1"/>
  <c r="I213" i="2"/>
  <c r="I215" i="2" s="1"/>
  <c r="I218" i="2" s="1"/>
  <c r="I220" i="2" s="1"/>
  <c r="I275" i="2" l="1"/>
  <c r="I278" i="2" s="1"/>
  <c r="I280" i="2" s="1"/>
  <c r="E15" i="1" s="1"/>
  <c r="F15" i="1" s="1"/>
  <c r="AH11" i="54"/>
  <c r="AH12" i="54" s="1"/>
  <c r="D13" i="1" s="1"/>
  <c r="AH8" i="54"/>
  <c r="X8" i="54"/>
  <c r="U8" i="54"/>
  <c r="I5" i="54"/>
  <c r="D15" i="47"/>
  <c r="E15" i="47"/>
  <c r="F69" i="2"/>
  <c r="H69" i="2" s="1"/>
  <c r="C122" i="2"/>
  <c r="B123" i="2"/>
  <c r="B122" i="2"/>
  <c r="A119" i="2"/>
  <c r="E151" i="2"/>
  <c r="H151" i="2" s="1"/>
  <c r="I148" i="2"/>
  <c r="H134" i="2"/>
  <c r="E11" i="47" l="1"/>
  <c r="F13" i="1"/>
  <c r="I154" i="2"/>
  <c r="I143" i="2"/>
  <c r="D127" i="2" l="1"/>
  <c r="H127" i="2" s="1"/>
  <c r="I131" i="2" s="1"/>
  <c r="I155" i="2" s="1"/>
  <c r="G34" i="2"/>
  <c r="E34" i="2"/>
  <c r="E33" i="2"/>
  <c r="H33" i="2" s="1"/>
  <c r="B88" i="2"/>
  <c r="H88" i="2" s="1"/>
  <c r="H87" i="2"/>
  <c r="I157" i="2" l="1"/>
  <c r="I160" i="2" s="1"/>
  <c r="I162" i="2" s="1"/>
  <c r="H34" i="2"/>
  <c r="I35" i="2" s="1"/>
  <c r="I89" i="2"/>
  <c r="H76" i="2" l="1"/>
  <c r="H77" i="2"/>
  <c r="H78" i="2"/>
  <c r="H79" i="2"/>
  <c r="H80" i="2"/>
  <c r="H81" i="2"/>
  <c r="D9" i="47" l="1"/>
  <c r="AH8" i="52"/>
  <c r="X8" i="52"/>
  <c r="U8" i="52"/>
  <c r="I5" i="52"/>
  <c r="E93" i="2"/>
  <c r="H93" i="2" s="1"/>
  <c r="AH8" i="50"/>
  <c r="X8" i="50"/>
  <c r="U8" i="50"/>
  <c r="C15" i="47"/>
  <c r="C14" i="47"/>
  <c r="C9" i="47"/>
  <c r="B9" i="47"/>
  <c r="B6" i="47"/>
  <c r="H75" i="2"/>
  <c r="H83" i="2" s="1"/>
  <c r="A60" i="2"/>
  <c r="A6" i="2"/>
  <c r="B10" i="2"/>
  <c r="B9" i="2"/>
  <c r="C9" i="2"/>
  <c r="I5" i="50"/>
  <c r="AH11" i="52" l="1"/>
  <c r="AH11" i="50"/>
  <c r="D12" i="1" l="1"/>
  <c r="D11" i="1"/>
  <c r="E10" i="47" l="1"/>
  <c r="E9" i="47"/>
  <c r="E92" i="2"/>
  <c r="H92" i="2" s="1"/>
  <c r="I94" i="2" s="1"/>
  <c r="B64" i="2"/>
  <c r="B63" i="2"/>
  <c r="C63" i="2"/>
  <c r="I30" i="2"/>
  <c r="H25" i="2"/>
  <c r="I26" i="2" s="1"/>
  <c r="D68" i="2" l="1"/>
  <c r="H68" i="2" s="1"/>
  <c r="I72" i="2" s="1"/>
  <c r="D14" i="2"/>
  <c r="H14" i="2" l="1"/>
  <c r="I18" i="2" s="1"/>
  <c r="I36" i="2" s="1"/>
  <c r="I38" i="2" l="1"/>
  <c r="I41" i="2" s="1"/>
  <c r="I43" i="2" s="1"/>
  <c r="E11" i="1" l="1"/>
  <c r="F11" i="1" s="1"/>
  <c r="F11" i="60"/>
  <c r="F18" i="60" s="1"/>
  <c r="I84" i="2"/>
  <c r="I95" i="2" s="1"/>
  <c r="I97" i="2" s="1"/>
  <c r="I100" i="2" s="1"/>
  <c r="I102" i="2" s="1"/>
  <c r="E12" i="1" s="1"/>
  <c r="F12" i="1" s="1"/>
  <c r="F17" i="1"/>
  <c r="F33" i="60" l="1"/>
  <c r="G17" i="60" s="1"/>
  <c r="G18" i="60"/>
  <c r="G19" i="60" s="1"/>
  <c r="F18" i="1"/>
  <c r="F33" i="1" l="1"/>
  <c r="G17" i="1" s="1"/>
  <c r="G18" i="1"/>
  <c r="G19" i="1" s="1"/>
</calcChain>
</file>

<file path=xl/sharedStrings.xml><?xml version="1.0" encoding="utf-8"?>
<sst xmlns="http://schemas.openxmlformats.org/spreadsheetml/2006/main" count="504" uniqueCount="161">
  <si>
    <t xml:space="preserve">SECRETARIA DE PLANEACION Y OBRAS PUBLICAS MUNICIPAL </t>
  </si>
  <si>
    <t>ITEM</t>
  </si>
  <si>
    <t xml:space="preserve"> DESCRIPCIÓN </t>
  </si>
  <si>
    <t>CONDICIONES CONTRACTUALES</t>
  </si>
  <si>
    <t>UND</t>
  </si>
  <si>
    <t xml:space="preserve">CANT. </t>
  </si>
  <si>
    <t>PRECIO UNITARIO</t>
  </si>
  <si>
    <t>VALOR TOTAL</t>
  </si>
  <si>
    <t xml:space="preserve">COSTO TOTAL </t>
  </si>
  <si>
    <t>DEPARTAMENTO DE ARAUCA</t>
  </si>
  <si>
    <t>ALCALDIA DE CRAVO NORTE</t>
  </si>
  <si>
    <t>ANÁLISIS DE PRECIO UNITARIO</t>
  </si>
  <si>
    <t xml:space="preserve"> </t>
  </si>
  <si>
    <t>PROPONENTE:</t>
  </si>
  <si>
    <t>ÍTEM:</t>
  </si>
  <si>
    <t>UNIDAD:</t>
  </si>
  <si>
    <t>I. EQUIPO</t>
  </si>
  <si>
    <t>DESCRIPCIÓN</t>
  </si>
  <si>
    <t>TIPO</t>
  </si>
  <si>
    <t>No</t>
  </si>
  <si>
    <t>TARIFA/DÍA</t>
  </si>
  <si>
    <t>RENDIMIENTO</t>
  </si>
  <si>
    <t>VR. UNITARIO</t>
  </si>
  <si>
    <t>HERRAMIENTA MENOR</t>
  </si>
  <si>
    <t>SUBTOTAL</t>
  </si>
  <si>
    <t>II. MATERIALES EN OBRA</t>
  </si>
  <si>
    <t>UNIDAD</t>
  </si>
  <si>
    <t>CANTIDAD</t>
  </si>
  <si>
    <t>VR.UNITARIO</t>
  </si>
  <si>
    <t>III. TRANSPORTES</t>
  </si>
  <si>
    <t>CONCEPTO</t>
  </si>
  <si>
    <t>M3-TON-KM</t>
  </si>
  <si>
    <t>TARIFA</t>
  </si>
  <si>
    <t>REND</t>
  </si>
  <si>
    <t>SUB TOTAL</t>
  </si>
  <si>
    <t>IV. MANO DE OBRA</t>
  </si>
  <si>
    <t>TRABAJADOR</t>
  </si>
  <si>
    <t>JORNAL</t>
  </si>
  <si>
    <t>%PRES</t>
  </si>
  <si>
    <t>JORNAL TOTAL</t>
  </si>
  <si>
    <t>REND.</t>
  </si>
  <si>
    <t>TOTAL COSTO DIRECTO</t>
  </si>
  <si>
    <t>V. COSTOS INDIRECTOS</t>
  </si>
  <si>
    <t>TOTAL 35%</t>
  </si>
  <si>
    <t>TOTAL COSTO INDIRECTO</t>
  </si>
  <si>
    <t xml:space="preserve">SECRETARIO DE PLANEACION Y OBRAS PUBLICAS MUNICIPAL </t>
  </si>
  <si>
    <t>M2</t>
  </si>
  <si>
    <t>MEMORIAS DE CALCULO CANTIDADES DE OBRA</t>
  </si>
  <si>
    <t>OBJETO DEL PROYECTO</t>
  </si>
  <si>
    <t>UNIDAD GESTORA</t>
  </si>
  <si>
    <t>CAPITULO:</t>
  </si>
  <si>
    <t>SUBCAPÍTULO</t>
  </si>
  <si>
    <t>ÍTEM No.</t>
  </si>
  <si>
    <t>UNID.</t>
  </si>
  <si>
    <t>UBICACIÓN</t>
  </si>
  <si>
    <t xml:space="preserve">SECRETARIO DE PLANEACION Y OBRAS PUBLICAS </t>
  </si>
  <si>
    <t>IMPREVISTOS 1%</t>
  </si>
  <si>
    <t>UTILIDADES 7%</t>
  </si>
  <si>
    <t>ADMINISTRACION 27%</t>
  </si>
  <si>
    <t>Revisó y Aprobo:</t>
  </si>
  <si>
    <t>OFICIAL (1)</t>
  </si>
  <si>
    <t>OBRERO (1)</t>
  </si>
  <si>
    <t>DESPERDICIO</t>
  </si>
  <si>
    <t>MUNICIPIO DE CRAVO NORTE</t>
  </si>
  <si>
    <t>ANCHO</t>
  </si>
  <si>
    <t>Reviso y aprobo Unidad Ejecutora:</t>
  </si>
  <si>
    <t>SECRETARIA DE PLANEACION Y OBRAS PÚBLICAS</t>
  </si>
  <si>
    <t>CRONOGRAMA DE ACTIVIDADES</t>
  </si>
  <si>
    <t>DIA 1</t>
  </si>
  <si>
    <t>DIA 2</t>
  </si>
  <si>
    <t>DIA 3</t>
  </si>
  <si>
    <t>DIA 4</t>
  </si>
  <si>
    <t>DIA 5</t>
  </si>
  <si>
    <t>LONG</t>
  </si>
  <si>
    <t>MITIGACION AMBIENTAL</t>
  </si>
  <si>
    <t>AREA  TOTAL M2</t>
  </si>
  <si>
    <t>DIA 6</t>
  </si>
  <si>
    <t>DIA 7</t>
  </si>
  <si>
    <t>DIA 8</t>
  </si>
  <si>
    <t>DIA 9</t>
  </si>
  <si>
    <t>DIA 10</t>
  </si>
  <si>
    <t>PRECIO UNITARIO  TOTAL  APROXIMADO AL PESO</t>
  </si>
  <si>
    <t xml:space="preserve">PRECIO UNITARIO  TOTAL  APROXIMADO AL PESO </t>
  </si>
  <si>
    <t>SECRETARIA DE PLANEACIÓN Y OBRAS PÚBLICAS MUNICIPAL</t>
  </si>
  <si>
    <t>GLB</t>
  </si>
  <si>
    <t>DIAS</t>
  </si>
  <si>
    <t>DESMONTE DE CIELORRASO EN PVC INCLUYE ESTRUCTURA DE SOPORTE</t>
  </si>
  <si>
    <t>ANDAMIO TUBULAR</t>
  </si>
  <si>
    <t>CORNIZA EN PVC</t>
  </si>
  <si>
    <t>ANGULO GALVANIZADO 1*1 PULG. 2.44 M.</t>
  </si>
  <si>
    <t>LAMINA DE PVC PARA C IELORRASO DE 0.30*5.95*8 MM.CAL.24</t>
  </si>
  <si>
    <t>PUNTILLA DE ACERO</t>
  </si>
  <si>
    <t>OMEGA GALVANIZADA 2.44 M.</t>
  </si>
  <si>
    <t>VIGUETA GALVANIZADA 2.44 M.</t>
  </si>
  <si>
    <t>TORNILLO CORTO DE ESTRUCTURA</t>
  </si>
  <si>
    <t>M</t>
  </si>
  <si>
    <t>LB</t>
  </si>
  <si>
    <t>DIA</t>
  </si>
  <si>
    <t>DISTANCIA (KM)</t>
  </si>
  <si>
    <t>Transporte Materiales Arauca - Arauca  Via Pavimentada</t>
  </si>
  <si>
    <t>LONGITUD  TOTAL ML</t>
  </si>
  <si>
    <t>LAMPARA LED PANEL DE 11 PULG. DE 24 W. DE INCRUSTAR-INSTALADA</t>
  </si>
  <si>
    <t>LAMPARA LED PANEL 11 PULG. 24W. DE INCRUSTAR</t>
  </si>
  <si>
    <t>TECNICO ELECTRICISTA</t>
  </si>
  <si>
    <t>OBRERO</t>
  </si>
  <si>
    <t>DIA 11</t>
  </si>
  <si>
    <t>DIA 12</t>
  </si>
  <si>
    <t>DIA 13</t>
  </si>
  <si>
    <t>DIA 14</t>
  </si>
  <si>
    <t>DIA 15</t>
  </si>
  <si>
    <t>DIA 16</t>
  </si>
  <si>
    <t>CASA DE LA CULTURA</t>
  </si>
  <si>
    <r>
      <t xml:space="preserve">Revisó y Aprobó: ING. JULIO CESAR DELGADO ALARCON.                                                             </t>
    </r>
    <r>
      <rPr>
        <sz val="9"/>
        <rFont val="Arial"/>
        <family val="2"/>
      </rPr>
      <t xml:space="preserve">  Secretario de Planeacion y Obras Publicas</t>
    </r>
  </si>
  <si>
    <t>ING. JULIO CESAR DELGADO ALARCON</t>
  </si>
  <si>
    <t>CANTTIDAD</t>
  </si>
  <si>
    <t>VIDRIO LISO BLANCO DE 4MM-INCLUYE INSTALACIÓN</t>
  </si>
  <si>
    <t>VIDRIO LISO BLANCO 4 M M.</t>
  </si>
  <si>
    <t>SILICONA</t>
  </si>
  <si>
    <t>TUBO</t>
  </si>
  <si>
    <r>
      <t xml:space="preserve">Reviso y aprobo: ING. JULIO CESAR DELGADO ALARCON.                                                                                                            </t>
    </r>
    <r>
      <rPr>
        <sz val="11"/>
        <rFont val="Arial"/>
        <family val="2"/>
      </rPr>
      <t xml:space="preserve">    Secretario de Planecion y Obras Publicas</t>
    </r>
  </si>
  <si>
    <t>ING. JULIO CESAR DELGADO ALARCON.</t>
  </si>
  <si>
    <t xml:space="preserve">CANTIDAD  TOTAL </t>
  </si>
  <si>
    <t>ADMINISTRACION</t>
  </si>
  <si>
    <t>OBJETO: “MEJORAMIENTO Y ADECUACIÓN DE LA INFRAESTRUCTURA ARTÍSTICA Y CULTURAL EN EL MUNICIPIO DE CRAVO NORTE, ARAUCA”</t>
  </si>
  <si>
    <r>
      <rPr>
        <b/>
        <sz val="9"/>
        <rFont val="Arial"/>
        <family val="2"/>
      </rPr>
      <t>RUBRO:</t>
    </r>
    <r>
      <rPr>
        <sz val="9"/>
        <rFont val="Arial"/>
        <family val="2"/>
      </rPr>
      <t xml:space="preserve"> </t>
    </r>
    <r>
      <rPr>
        <sz val="9"/>
        <color rgb="FF0000FF"/>
        <rFont val="Arial"/>
        <family val="2"/>
      </rPr>
      <t xml:space="preserve">2.3.2.01.01.001.02.07.01.02.01.01. Mejoramiento y adecuacion de la infraestructura artistica  y cultural en el municipio de cravo norte. </t>
    </r>
    <r>
      <rPr>
        <b/>
        <sz val="9"/>
        <rFont val="Arial"/>
        <family val="2"/>
      </rPr>
      <t>PRODUCTO</t>
    </r>
    <r>
      <rPr>
        <sz val="9"/>
        <rFont val="Arial"/>
        <family val="2"/>
      </rPr>
      <t>:</t>
    </r>
    <r>
      <rPr>
        <sz val="9"/>
        <color rgb="FF0000FF"/>
        <rFont val="Arial"/>
        <family val="2"/>
      </rPr>
      <t xml:space="preserve"> 3301068. </t>
    </r>
    <r>
      <rPr>
        <b/>
        <sz val="9"/>
        <rFont val="Arial"/>
        <family val="2"/>
      </rPr>
      <t>FUENTE</t>
    </r>
    <r>
      <rPr>
        <sz val="9"/>
        <rFont val="Arial"/>
        <family val="2"/>
      </rPr>
      <t>:</t>
    </r>
    <r>
      <rPr>
        <sz val="9"/>
        <color rgb="FF0000FF"/>
        <rFont val="Arial"/>
        <family val="2"/>
      </rPr>
      <t xml:space="preserve"> 1.2.4.3.02.</t>
    </r>
  </si>
  <si>
    <r>
      <rPr>
        <b/>
        <sz val="9"/>
        <rFont val="Arial"/>
        <family val="2"/>
      </rPr>
      <t xml:space="preserve">VALOR TOTAL DEL PROYECTO: </t>
    </r>
    <r>
      <rPr>
        <sz val="9"/>
        <rFont val="Arial"/>
        <family val="2"/>
      </rPr>
      <t xml:space="preserve"> </t>
    </r>
    <r>
      <rPr>
        <sz val="9"/>
        <color rgb="FF0000FF"/>
        <rFont val="Arial"/>
        <family val="2"/>
      </rPr>
      <t>TREINTA Y DOS MILLONES QUINIENTOS NOVENTA Y CUATRO MIL  TRESCIENTOS CUARENTA PESOS  ($32.594.340,00) M/CTE.</t>
    </r>
  </si>
  <si>
    <t>Proyectó y Digitó:</t>
  </si>
  <si>
    <t>Ing. Alder Rivera Romero Prof. Apoyo Cps No 155-2026</t>
  </si>
  <si>
    <t>OFICIAL</t>
  </si>
  <si>
    <t>SOLDADOR</t>
  </si>
  <si>
    <t>AYUDANTE DE SOLDADOR</t>
  </si>
  <si>
    <t>OBRERO (2)</t>
  </si>
  <si>
    <t>VIDRIERO (1)</t>
  </si>
  <si>
    <t>TUBERIA CONDUIT PVC 1/2 PULG.TIPO L.</t>
  </si>
  <si>
    <t>TUBERIA DE COBRE RIGIDA TIPO L-1/2PULG. TIPO PESADO</t>
  </si>
  <si>
    <t>RACOR DE COBRE 1/2 PULG.</t>
  </si>
  <si>
    <t>CODO 90° PVC PRESION 1/2 PULG.</t>
  </si>
  <si>
    <t>ADAPTADOR MACHO CU DE 1/2 PULG.</t>
  </si>
  <si>
    <t>AIRE ACONDICIONADO MINI SPLIN 12000 BTU</t>
  </si>
  <si>
    <t>J</t>
  </si>
  <si>
    <t xml:space="preserve">OFICIAL ELECTRICISTA </t>
  </si>
  <si>
    <t>PRESUPUESTO GENERAL</t>
  </si>
  <si>
    <t>CIELORRASO EN LAMINA PVC CON ESTRUCTURA DE SOPORTE DE 1 PULG. CAL. 26- INCLUYE CORNIZA.( Incluye suministro e Instalación)</t>
  </si>
  <si>
    <t>AIRE ACONDICIONADO TIPO SPLIT 12000 BTU-(Incluye suministro e instalación)</t>
  </si>
  <si>
    <t>DIA 17</t>
  </si>
  <si>
    <t>DIA 18</t>
  </si>
  <si>
    <t>DIA 19</t>
  </si>
  <si>
    <t>DIA 20</t>
  </si>
  <si>
    <t>DIA 21</t>
  </si>
  <si>
    <t>DIA 22</t>
  </si>
  <si>
    <t>DIA 23</t>
  </si>
  <si>
    <t>DIA 24</t>
  </si>
  <si>
    <t>DIA 25</t>
  </si>
  <si>
    <t>DIA 26</t>
  </si>
  <si>
    <t>DIA 27</t>
  </si>
  <si>
    <t>DIA 28</t>
  </si>
  <si>
    <t>DIA 29</t>
  </si>
  <si>
    <t>DIA 30</t>
  </si>
  <si>
    <t xml:space="preserve">Aula 1 </t>
  </si>
  <si>
    <t xml:space="preserve"> Aula 2</t>
  </si>
  <si>
    <t>Aula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</si>
</sst>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7" formatCode="&quot;$&quot;\ #,##0.00;\-&quot;$&quot;\ #,##0.00"/>
    <numFmt numFmtId="44" formatCode="_-&quot;$&quot;\ * #,##0.00_-;\-&quot;$&quot;\ * #,##0.00_-;_-&quot;$&quot;\ * &quot;-&quot;??_-;_-@_-"/>
    <numFmt numFmtId="164" formatCode="_ * #,##0.00_ ;_ * \-#,##0.00_ ;_ * &quot;-&quot;??_ ;_ @_ "/>
    <numFmt numFmtId="165" formatCode="_(&quot;$&quot;\ * #,##0.00_);_(&quot;$&quot;\ * \(#,##0.00\);_(&quot;$&quot;\ * &quot;-&quot;??_);_(@_)"/>
    <numFmt numFmtId="166" formatCode="_ &quot;$&quot;\ * #,##0.00_ ;_ &quot;$&quot;\ * \-#,##0.00_ ;_ &quot;$&quot;\ * &quot;-&quot;??_ ;_ @_ "/>
    <numFmt numFmtId="167" formatCode="_-&quot;$&quot;* #,##0.00_-;\-&quot;$&quot;* #,##0.00_-;_-&quot;$&quot;* &quot;-&quot;??_-;_-@_-"/>
    <numFmt numFmtId="168" formatCode="#,##0.0"/>
    <numFmt numFmtId="169" formatCode="_-&quot;$&quot;* #,##0_-;\-&quot;$&quot;* #,##0_-;_-&quot;$&quot;* &quot;-&quot;_-;_-@_-"/>
    <numFmt numFmtId="170" formatCode="_-&quot;$&quot;\ * #,##0.00_-;\-&quot;$&quot;\ * #,##0.00_-;_-&quot;$&quot;\ * &quot;-&quot;_-;_-@_-"/>
    <numFmt numFmtId="171" formatCode="&quot;$&quot;\ #,##0.00"/>
    <numFmt numFmtId="172" formatCode="0.0"/>
    <numFmt numFmtId="173" formatCode="_-&quot;$&quot;\ * #,##0.000_-;\-&quot;$&quot;\ * #,##0.000_-;_-&quot;$&quot;\ * &quot;-&quot;_-;_-@_-"/>
    <numFmt numFmtId="174" formatCode="0.0%"/>
    <numFmt numFmtId="175" formatCode="0.0000"/>
    <numFmt numFmtId="176" formatCode="0.000"/>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9"/>
      <name val="Arial"/>
      <family val="2"/>
    </font>
    <font>
      <b/>
      <sz val="10"/>
      <name val="Arial"/>
      <family val="2"/>
    </font>
    <font>
      <sz val="10"/>
      <name val="Arial"/>
      <family val="2"/>
    </font>
    <font>
      <sz val="9"/>
      <name val="Arial"/>
      <family val="2"/>
    </font>
    <font>
      <sz val="8"/>
      <name val="Arial"/>
      <family val="2"/>
    </font>
    <font>
      <b/>
      <sz val="12"/>
      <name val="Arial"/>
      <family val="2"/>
    </font>
    <font>
      <sz val="12"/>
      <name val="Arial"/>
      <family val="2"/>
    </font>
    <font>
      <u/>
      <sz val="12"/>
      <color indexed="12"/>
      <name val="Arial"/>
      <family val="2"/>
    </font>
    <font>
      <sz val="11"/>
      <name val="Arial"/>
      <family val="2"/>
    </font>
    <font>
      <b/>
      <sz val="11"/>
      <name val="Arial"/>
      <family val="2"/>
    </font>
    <font>
      <b/>
      <sz val="24"/>
      <name val="Arial"/>
      <family val="2"/>
    </font>
    <font>
      <sz val="12"/>
      <color rgb="FF000000"/>
      <name val="Arial"/>
      <family val="2"/>
    </font>
    <font>
      <sz val="9"/>
      <color rgb="FF0000FF"/>
      <name val="Arial"/>
      <family val="2"/>
    </font>
    <font>
      <sz val="12"/>
      <color theme="1"/>
      <name val="Arial"/>
      <family val="2"/>
    </font>
    <font>
      <sz val="9"/>
      <color theme="1"/>
      <name val="Arial"/>
      <family val="2"/>
    </font>
    <font>
      <i/>
      <sz val="9"/>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92D050"/>
        <bgColor indexed="64"/>
      </patternFill>
    </fill>
  </fills>
  <borders count="7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thin">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indexed="64"/>
      </left>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style="thin">
        <color auto="1"/>
      </top>
      <bottom style="hair">
        <color indexed="64"/>
      </bottom>
      <diagonal/>
    </border>
    <border>
      <left style="hair">
        <color indexed="64"/>
      </left>
      <right style="thin">
        <color indexed="64"/>
      </right>
      <top style="thin">
        <color auto="1"/>
      </top>
      <bottom style="hair">
        <color indexed="64"/>
      </bottom>
      <diagonal/>
    </border>
    <border>
      <left style="medium">
        <color indexed="64"/>
      </left>
      <right/>
      <top style="hair">
        <color indexed="64"/>
      </top>
      <bottom style="hair">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auto="1"/>
      </right>
      <top style="medium">
        <color indexed="64"/>
      </top>
      <bottom/>
      <diagonal/>
    </border>
    <border>
      <left style="medium">
        <color indexed="64"/>
      </left>
      <right style="thin">
        <color auto="1"/>
      </right>
      <top/>
      <bottom style="thin">
        <color auto="1"/>
      </bottom>
      <diagonal/>
    </border>
    <border>
      <left style="thin">
        <color auto="1"/>
      </left>
      <right style="thin">
        <color indexed="64"/>
      </right>
      <top style="medium">
        <color auto="1"/>
      </top>
      <bottom/>
      <diagonal/>
    </border>
    <border>
      <left style="thin">
        <color auto="1"/>
      </left>
      <right style="thin">
        <color indexed="64"/>
      </right>
      <top/>
      <bottom style="thin">
        <color indexed="64"/>
      </bottom>
      <diagonal/>
    </border>
    <border>
      <left/>
      <right style="thin">
        <color indexed="64"/>
      </right>
      <top style="thin">
        <color indexed="64"/>
      </top>
      <bottom style="hair">
        <color indexed="64"/>
      </bottom>
      <diagonal/>
    </border>
    <border>
      <left/>
      <right style="thin">
        <color auto="1"/>
      </right>
      <top style="thin">
        <color auto="1"/>
      </top>
      <bottom style="medium">
        <color auto="1"/>
      </bottom>
      <diagonal/>
    </border>
    <border>
      <left style="thin">
        <color indexed="64"/>
      </left>
      <right/>
      <top/>
      <bottom/>
      <diagonal/>
    </border>
  </borders>
  <cellStyleXfs count="28">
    <xf numFmtId="0" fontId="0" fillId="0" borderId="0"/>
    <xf numFmtId="164" fontId="11" fillId="0" borderId="0" applyFont="0" applyFill="0" applyBorder="0" applyAlignment="0" applyProtection="0"/>
    <xf numFmtId="166" fontId="11" fillId="0" borderId="0" applyFont="0" applyFill="0" applyBorder="0" applyAlignment="0" applyProtection="0"/>
    <xf numFmtId="9" fontId="7" fillId="0" borderId="0" applyFont="0" applyFill="0" applyBorder="0" applyAlignment="0" applyProtection="0"/>
    <xf numFmtId="0" fontId="7" fillId="0" borderId="0"/>
    <xf numFmtId="165" fontId="7" fillId="0" borderId="0" applyFont="0" applyFill="0" applyBorder="0" applyAlignment="0" applyProtection="0"/>
    <xf numFmtId="0" fontId="11" fillId="0" borderId="0"/>
    <xf numFmtId="169" fontId="11" fillId="0" borderId="0" applyFont="0" applyFill="0" applyBorder="0" applyAlignment="0" applyProtection="0"/>
    <xf numFmtId="9" fontId="11"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44" fontId="6" fillId="0" borderId="0" applyFont="0" applyFill="0" applyBorder="0" applyAlignment="0" applyProtection="0"/>
    <xf numFmtId="0" fontId="16" fillId="0" borderId="0" applyNumberFormat="0" applyFill="0" applyBorder="0" applyAlignment="0" applyProtection="0">
      <alignment vertical="top"/>
      <protection locked="0"/>
    </xf>
    <xf numFmtId="0" fontId="5" fillId="0" borderId="0"/>
    <xf numFmtId="0" fontId="4" fillId="0" borderId="0"/>
    <xf numFmtId="0" fontId="4" fillId="0" borderId="0"/>
    <xf numFmtId="44" fontId="4" fillId="0" borderId="0" applyFont="0" applyFill="0" applyBorder="0" applyAlignment="0" applyProtection="0"/>
    <xf numFmtId="0" fontId="3" fillId="0" borderId="0"/>
    <xf numFmtId="0" fontId="11" fillId="0" borderId="0">
      <alignment vertical="top"/>
    </xf>
    <xf numFmtId="44" fontId="11"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2" fillId="0" borderId="0"/>
    <xf numFmtId="164" fontId="11" fillId="0" borderId="0" applyFont="0" applyFill="0" applyBorder="0" applyAlignment="0" applyProtection="0"/>
    <xf numFmtId="0" fontId="1" fillId="0" borderId="0"/>
    <xf numFmtId="0" fontId="1" fillId="0" borderId="0"/>
    <xf numFmtId="44" fontId="1" fillId="0" borderId="0" applyFont="0" applyFill="0" applyBorder="0" applyAlignment="0" applyProtection="0"/>
  </cellStyleXfs>
  <cellXfs count="440">
    <xf numFmtId="0" fontId="0" fillId="0" borderId="0" xfId="0"/>
    <xf numFmtId="2" fontId="12" fillId="2" borderId="0" xfId="1" applyNumberFormat="1" applyFont="1" applyFill="1" applyBorder="1" applyAlignment="1">
      <alignment horizontal="center" vertical="center"/>
    </xf>
    <xf numFmtId="171" fontId="9" fillId="3" borderId="16" xfId="0" applyNumberFormat="1" applyFont="1" applyFill="1" applyBorder="1" applyAlignment="1">
      <alignment horizontal="center" vertical="center" wrapText="1"/>
    </xf>
    <xf numFmtId="171" fontId="12" fillId="0" borderId="19" xfId="0" applyNumberFormat="1" applyFont="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Alignment="1">
      <alignment horizontal="center" vertical="center"/>
    </xf>
    <xf numFmtId="0" fontId="12" fillId="2" borderId="5"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0" xfId="0" applyFont="1" applyFill="1" applyAlignment="1">
      <alignment vertical="center"/>
    </xf>
    <xf numFmtId="171" fontId="9" fillId="3" borderId="16" xfId="1" applyNumberFormat="1" applyFont="1" applyFill="1" applyBorder="1" applyAlignment="1">
      <alignment horizontal="center" vertical="center" wrapText="1"/>
    </xf>
    <xf numFmtId="171" fontId="9" fillId="3" borderId="18" xfId="0" applyNumberFormat="1" applyFont="1" applyFill="1" applyBorder="1" applyAlignment="1">
      <alignment horizontal="center" vertical="center"/>
    </xf>
    <xf numFmtId="2" fontId="12" fillId="0" borderId="15" xfId="0" applyNumberFormat="1" applyFont="1" applyBorder="1" applyAlignment="1">
      <alignment horizontal="center" vertical="center"/>
    </xf>
    <xf numFmtId="171" fontId="12" fillId="0" borderId="16" xfId="4" applyNumberFormat="1" applyFont="1" applyBorder="1" applyAlignment="1">
      <alignment vertical="center" wrapText="1"/>
    </xf>
    <xf numFmtId="2" fontId="12" fillId="0" borderId="16" xfId="0" applyNumberFormat="1" applyFont="1" applyBorder="1" applyAlignment="1">
      <alignment horizontal="center" vertical="center"/>
    </xf>
    <xf numFmtId="171" fontId="12" fillId="0" borderId="20" xfId="2" applyNumberFormat="1" applyFont="1" applyFill="1" applyBorder="1" applyAlignment="1">
      <alignment horizontal="right" vertical="center"/>
    </xf>
    <xf numFmtId="171" fontId="12" fillId="0" borderId="17" xfId="2" applyNumberFormat="1" applyFont="1" applyFill="1" applyBorder="1" applyAlignment="1">
      <alignment horizontal="right" vertical="center"/>
    </xf>
    <xf numFmtId="166" fontId="12" fillId="2" borderId="0" xfId="2" applyFont="1" applyFill="1" applyBorder="1" applyAlignment="1">
      <alignment horizontal="right" vertical="center"/>
    </xf>
    <xf numFmtId="166" fontId="12" fillId="0" borderId="0" xfId="2" applyFont="1" applyFill="1" applyBorder="1" applyAlignment="1">
      <alignment horizontal="right" vertical="center"/>
    </xf>
    <xf numFmtId="0" fontId="12" fillId="0" borderId="0" xfId="0" applyFont="1" applyAlignment="1">
      <alignment vertical="center"/>
    </xf>
    <xf numFmtId="171" fontId="12" fillId="0" borderId="21" xfId="2" applyNumberFormat="1" applyFont="1" applyFill="1" applyBorder="1" applyAlignment="1">
      <alignment horizontal="right" vertical="center"/>
    </xf>
    <xf numFmtId="7" fontId="9" fillId="3" borderId="21" xfId="2" applyNumberFormat="1" applyFont="1" applyFill="1" applyBorder="1" applyAlignment="1">
      <alignment horizontal="right" vertical="center"/>
    </xf>
    <xf numFmtId="0" fontId="12" fillId="2" borderId="10" xfId="0" applyFont="1" applyFill="1" applyBorder="1" applyAlignment="1">
      <alignment vertical="center"/>
    </xf>
    <xf numFmtId="0" fontId="12" fillId="2" borderId="6" xfId="0" applyFont="1" applyFill="1" applyBorder="1" applyAlignment="1">
      <alignment horizontal="center" vertical="center"/>
    </xf>
    <xf numFmtId="49" fontId="12" fillId="2" borderId="3" xfId="0" applyNumberFormat="1" applyFont="1" applyFill="1" applyBorder="1" applyAlignment="1">
      <alignment vertical="center"/>
    </xf>
    <xf numFmtId="0" fontId="12" fillId="2" borderId="3" xfId="0" applyFont="1" applyFill="1" applyBorder="1" applyAlignment="1">
      <alignment vertical="center"/>
    </xf>
    <xf numFmtId="2" fontId="12" fillId="2" borderId="3" xfId="1" applyNumberFormat="1" applyFont="1" applyFill="1" applyBorder="1" applyAlignment="1">
      <alignment horizontal="center" vertical="center"/>
    </xf>
    <xf numFmtId="164" fontId="12" fillId="2" borderId="3" xfId="1" applyFont="1" applyFill="1" applyBorder="1" applyAlignment="1">
      <alignment vertical="center"/>
    </xf>
    <xf numFmtId="0" fontId="12" fillId="2" borderId="2" xfId="0" applyFont="1" applyFill="1" applyBorder="1" applyAlignment="1">
      <alignment horizontal="center" vertical="center"/>
    </xf>
    <xf numFmtId="49" fontId="12" fillId="2" borderId="0" xfId="0" applyNumberFormat="1" applyFont="1" applyFill="1" applyAlignment="1">
      <alignment vertical="center"/>
    </xf>
    <xf numFmtId="164" fontId="12" fillId="2" borderId="0" xfId="1" applyFont="1" applyFill="1" applyBorder="1" applyAlignment="1">
      <alignment vertical="center"/>
    </xf>
    <xf numFmtId="49" fontId="12" fillId="2" borderId="7" xfId="0" applyNumberFormat="1" applyFont="1" applyFill="1" applyBorder="1" applyAlignment="1">
      <alignment vertical="center"/>
    </xf>
    <xf numFmtId="0" fontId="12" fillId="2" borderId="7" xfId="0" applyFont="1" applyFill="1" applyBorder="1" applyAlignment="1">
      <alignment vertical="center"/>
    </xf>
    <xf numFmtId="2" fontId="12" fillId="2" borderId="0" xfId="1" applyNumberFormat="1" applyFont="1" applyFill="1" applyAlignment="1">
      <alignment horizontal="center" vertical="center"/>
    </xf>
    <xf numFmtId="164" fontId="12" fillId="2" borderId="0" xfId="1" applyFont="1" applyFill="1" applyAlignment="1">
      <alignment vertical="center"/>
    </xf>
    <xf numFmtId="0" fontId="11" fillId="4" borderId="0" xfId="6" applyFill="1" applyAlignment="1">
      <alignment vertical="center"/>
    </xf>
    <xf numFmtId="0" fontId="15" fillId="4" borderId="0" xfId="6" applyFont="1" applyFill="1" applyAlignment="1">
      <alignment vertical="center"/>
    </xf>
    <xf numFmtId="0" fontId="15" fillId="4" borderId="7" xfId="6" applyFont="1" applyFill="1" applyBorder="1" applyAlignment="1">
      <alignment vertical="center"/>
    </xf>
    <xf numFmtId="0" fontId="14" fillId="4" borderId="7" xfId="6" applyFont="1" applyFill="1" applyBorder="1" applyAlignment="1">
      <alignment horizontal="left" vertical="center"/>
    </xf>
    <xf numFmtId="0" fontId="15" fillId="4" borderId="7" xfId="6" applyFont="1" applyFill="1" applyBorder="1" applyAlignment="1">
      <alignment horizontal="left" vertical="center"/>
    </xf>
    <xf numFmtId="2" fontId="15" fillId="4" borderId="8" xfId="6" applyNumberFormat="1" applyFont="1" applyFill="1" applyBorder="1" applyAlignment="1">
      <alignment horizontal="left" vertical="center"/>
    </xf>
    <xf numFmtId="0" fontId="15" fillId="4" borderId="4" xfId="6" applyFont="1" applyFill="1" applyBorder="1" applyAlignment="1">
      <alignment vertical="center"/>
    </xf>
    <xf numFmtId="2" fontId="15" fillId="4" borderId="17" xfId="6" applyNumberFormat="1" applyFont="1" applyFill="1" applyBorder="1" applyAlignment="1">
      <alignment horizontal="center" vertical="center"/>
    </xf>
    <xf numFmtId="0" fontId="15" fillId="4" borderId="1" xfId="6" applyFont="1" applyFill="1" applyBorder="1" applyAlignment="1">
      <alignment vertical="center"/>
    </xf>
    <xf numFmtId="0" fontId="15" fillId="4" borderId="3" xfId="6" applyFont="1" applyFill="1" applyBorder="1" applyAlignment="1">
      <alignment vertical="center"/>
    </xf>
    <xf numFmtId="0" fontId="14" fillId="4" borderId="3" xfId="6" applyFont="1" applyFill="1" applyBorder="1" applyAlignment="1">
      <alignment vertical="center"/>
    </xf>
    <xf numFmtId="0" fontId="15" fillId="4" borderId="2" xfId="6" applyFont="1" applyFill="1" applyBorder="1" applyAlignment="1">
      <alignment vertical="center"/>
    </xf>
    <xf numFmtId="2" fontId="15" fillId="4" borderId="2" xfId="6" applyNumberFormat="1" applyFont="1" applyFill="1" applyBorder="1" applyAlignment="1">
      <alignment vertical="center"/>
    </xf>
    <xf numFmtId="0" fontId="14" fillId="4" borderId="0" xfId="6" applyFont="1" applyFill="1" applyAlignment="1">
      <alignment vertical="center"/>
    </xf>
    <xf numFmtId="0" fontId="15" fillId="4" borderId="5" xfId="6" applyFont="1" applyFill="1" applyBorder="1" applyAlignment="1">
      <alignment vertical="center"/>
    </xf>
    <xf numFmtId="2" fontId="15" fillId="4" borderId="5" xfId="6" applyNumberFormat="1" applyFont="1" applyFill="1" applyBorder="1" applyAlignment="1">
      <alignment vertical="center"/>
    </xf>
    <xf numFmtId="0" fontId="14" fillId="4" borderId="4" xfId="6" applyFont="1" applyFill="1" applyBorder="1" applyAlignment="1">
      <alignment vertical="center"/>
    </xf>
    <xf numFmtId="0" fontId="15" fillId="4" borderId="6" xfId="6" applyFont="1" applyFill="1" applyBorder="1" applyAlignment="1">
      <alignment vertical="center"/>
    </xf>
    <xf numFmtId="0" fontId="14" fillId="4" borderId="7" xfId="6" applyFont="1" applyFill="1" applyBorder="1" applyAlignment="1">
      <alignment vertical="center"/>
    </xf>
    <xf numFmtId="0" fontId="15" fillId="4" borderId="8" xfId="6" applyFont="1" applyFill="1" applyBorder="1" applyAlignment="1">
      <alignment vertical="center"/>
    </xf>
    <xf numFmtId="2" fontId="15" fillId="4" borderId="8" xfId="6" applyNumberFormat="1" applyFont="1" applyFill="1" applyBorder="1" applyAlignment="1">
      <alignment vertical="center"/>
    </xf>
    <xf numFmtId="0" fontId="10" fillId="4" borderId="0" xfId="6" applyFont="1" applyFill="1" applyAlignment="1">
      <alignment vertical="center"/>
    </xf>
    <xf numFmtId="2" fontId="11" fillId="4" borderId="0" xfId="6" applyNumberFormat="1" applyFill="1" applyAlignment="1">
      <alignment vertical="center"/>
    </xf>
    <xf numFmtId="2" fontId="14" fillId="4" borderId="17" xfId="6" applyNumberFormat="1" applyFont="1" applyFill="1" applyBorder="1" applyAlignment="1">
      <alignment horizontal="center" vertical="center"/>
    </xf>
    <xf numFmtId="0" fontId="9" fillId="3" borderId="0" xfId="0" applyFont="1" applyFill="1" applyAlignment="1">
      <alignment horizontal="center" vertical="center" wrapText="1"/>
    </xf>
    <xf numFmtId="0" fontId="12" fillId="3" borderId="0" xfId="0" applyFont="1" applyFill="1" applyAlignment="1">
      <alignment vertical="center"/>
    </xf>
    <xf numFmtId="3" fontId="9" fillId="3" borderId="0" xfId="0" applyNumberFormat="1" applyFont="1" applyFill="1" applyAlignment="1">
      <alignment horizontal="center" vertical="center"/>
    </xf>
    <xf numFmtId="2" fontId="9" fillId="3" borderId="15" xfId="0" applyNumberFormat="1" applyFont="1" applyFill="1" applyBorder="1" applyAlignment="1">
      <alignment horizontal="center" vertical="center"/>
    </xf>
    <xf numFmtId="171" fontId="9" fillId="3" borderId="16" xfId="4" applyNumberFormat="1" applyFont="1" applyFill="1" applyBorder="1" applyAlignment="1">
      <alignment vertical="center" wrapText="1"/>
    </xf>
    <xf numFmtId="171" fontId="12" fillId="3" borderId="19" xfId="0" applyNumberFormat="1" applyFont="1" applyFill="1" applyBorder="1" applyAlignment="1">
      <alignment horizontal="center" vertical="center"/>
    </xf>
    <xf numFmtId="2" fontId="12" fillId="3" borderId="16" xfId="0" applyNumberFormat="1" applyFont="1" applyFill="1" applyBorder="1" applyAlignment="1">
      <alignment horizontal="center" vertical="center"/>
    </xf>
    <xf numFmtId="171" fontId="12" fillId="3" borderId="20" xfId="2" applyNumberFormat="1" applyFont="1" applyFill="1" applyBorder="1" applyAlignment="1">
      <alignment horizontal="right" vertical="center"/>
    </xf>
    <xf numFmtId="171" fontId="9" fillId="3" borderId="17" xfId="2" applyNumberFormat="1" applyFont="1" applyFill="1" applyBorder="1" applyAlignment="1">
      <alignment horizontal="right" vertical="center"/>
    </xf>
    <xf numFmtId="166" fontId="12" fillId="3" borderId="0" xfId="2" applyFont="1" applyFill="1" applyBorder="1" applyAlignment="1">
      <alignment horizontal="right" vertical="center"/>
    </xf>
    <xf numFmtId="166" fontId="9" fillId="3" borderId="0" xfId="2" applyFont="1" applyFill="1" applyBorder="1" applyAlignment="1">
      <alignment horizontal="right" vertical="center"/>
    </xf>
    <xf numFmtId="0" fontId="2" fillId="3" borderId="16" xfId="23" applyFill="1" applyBorder="1" applyAlignment="1">
      <alignment vertical="center"/>
    </xf>
    <xf numFmtId="2" fontId="15" fillId="4" borderId="54" xfId="6" applyNumberFormat="1" applyFont="1" applyFill="1" applyBorder="1" applyAlignment="1">
      <alignment horizontal="center" vertical="center"/>
    </xf>
    <xf numFmtId="0" fontId="9" fillId="0" borderId="4" xfId="4" applyFont="1" applyBorder="1" applyAlignment="1">
      <alignment horizontal="left" vertical="center"/>
    </xf>
    <xf numFmtId="0" fontId="9" fillId="0" borderId="4" xfId="4" applyFont="1" applyBorder="1" applyAlignment="1">
      <alignment vertical="center"/>
    </xf>
    <xf numFmtId="4" fontId="12" fillId="0" borderId="0" xfId="4" applyNumberFormat="1" applyFont="1" applyAlignment="1">
      <alignment horizontal="center" vertical="center" wrapText="1"/>
    </xf>
    <xf numFmtId="4" fontId="12" fillId="0" borderId="0" xfId="4" applyNumberFormat="1" applyFont="1" applyAlignment="1">
      <alignment horizontal="center" vertical="center"/>
    </xf>
    <xf numFmtId="0" fontId="12" fillId="0" borderId="0" xfId="4" applyFont="1" applyAlignment="1">
      <alignment vertical="center"/>
    </xf>
    <xf numFmtId="168" fontId="12" fillId="0" borderId="0" xfId="4" applyNumberFormat="1" applyFont="1" applyAlignment="1">
      <alignment vertical="center"/>
    </xf>
    <xf numFmtId="0" fontId="12" fillId="0" borderId="15" xfId="4" applyFont="1" applyBorder="1" applyAlignment="1">
      <alignment horizontal="center" vertical="center"/>
    </xf>
    <xf numFmtId="0" fontId="12" fillId="0" borderId="22" xfId="4" applyFont="1" applyBorder="1" applyAlignment="1">
      <alignment horizontal="center" vertical="center"/>
    </xf>
    <xf numFmtId="0" fontId="12" fillId="0" borderId="16" xfId="4" applyFont="1" applyBorder="1" applyAlignment="1">
      <alignment horizontal="center" vertical="center"/>
    </xf>
    <xf numFmtId="4" fontId="12" fillId="0" borderId="16" xfId="4" applyNumberFormat="1" applyFont="1" applyBorder="1" applyAlignment="1">
      <alignment horizontal="center" vertical="center"/>
    </xf>
    <xf numFmtId="170" fontId="12" fillId="0" borderId="18" xfId="7" applyNumberFormat="1" applyFont="1" applyFill="1" applyBorder="1" applyAlignment="1">
      <alignment horizontal="center" vertical="center"/>
    </xf>
    <xf numFmtId="0" fontId="12" fillId="0" borderId="23" xfId="4" applyFont="1" applyBorder="1" applyAlignment="1">
      <alignment vertical="center"/>
    </xf>
    <xf numFmtId="0" fontId="12" fillId="0" borderId="24" xfId="4" applyFont="1" applyBorder="1" applyAlignment="1">
      <alignment horizontal="center" vertical="center"/>
    </xf>
    <xf numFmtId="0" fontId="12" fillId="0" borderId="24" xfId="4" applyFont="1" applyBorder="1" applyAlignment="1">
      <alignment vertical="center"/>
    </xf>
    <xf numFmtId="171" fontId="12" fillId="0" borderId="25" xfId="7" applyNumberFormat="1" applyFont="1" applyFill="1" applyBorder="1" applyAlignment="1">
      <alignment vertical="center"/>
    </xf>
    <xf numFmtId="170" fontId="12" fillId="0" borderId="26" xfId="7" applyNumberFormat="1" applyFont="1" applyFill="1" applyBorder="1" applyAlignment="1">
      <alignment vertical="center"/>
    </xf>
    <xf numFmtId="0" fontId="12" fillId="0" borderId="27" xfId="4" applyFont="1" applyBorder="1" applyAlignment="1">
      <alignment vertical="center" wrapText="1"/>
    </xf>
    <xf numFmtId="0" fontId="12" fillId="0" borderId="28" xfId="4" applyFont="1" applyBorder="1" applyAlignment="1">
      <alignment horizontal="center" vertical="center"/>
    </xf>
    <xf numFmtId="0" fontId="12" fillId="0" borderId="28" xfId="4" applyFont="1" applyBorder="1" applyAlignment="1">
      <alignment vertical="center"/>
    </xf>
    <xf numFmtId="171" fontId="12" fillId="0" borderId="31" xfId="4" applyNumberFormat="1" applyFont="1" applyBorder="1" applyAlignment="1">
      <alignment horizontal="right" vertical="center"/>
    </xf>
    <xf numFmtId="171" fontId="12" fillId="0" borderId="31" xfId="4" applyNumberFormat="1" applyFont="1" applyBorder="1" applyAlignment="1">
      <alignment vertical="center"/>
    </xf>
    <xf numFmtId="171" fontId="12" fillId="0" borderId="17" xfId="7" applyNumberFormat="1" applyFont="1" applyFill="1" applyBorder="1" applyAlignment="1">
      <alignment vertical="center"/>
    </xf>
    <xf numFmtId="0" fontId="9" fillId="0" borderId="36" xfId="4" applyFont="1" applyBorder="1" applyAlignment="1">
      <alignment vertical="center"/>
    </xf>
    <xf numFmtId="0" fontId="12" fillId="0" borderId="22" xfId="4" applyFont="1" applyBorder="1" applyAlignment="1">
      <alignment vertical="center"/>
    </xf>
    <xf numFmtId="168" fontId="12" fillId="0" borderId="22" xfId="4" applyNumberFormat="1" applyFont="1" applyBorder="1" applyAlignment="1">
      <alignment vertical="center"/>
    </xf>
    <xf numFmtId="4" fontId="12" fillId="0" borderId="22" xfId="4" applyNumberFormat="1" applyFont="1" applyBorder="1" applyAlignment="1">
      <alignment vertical="center"/>
    </xf>
    <xf numFmtId="170" fontId="12" fillId="0" borderId="21" xfId="7" applyNumberFormat="1" applyFont="1" applyFill="1" applyBorder="1" applyAlignment="1">
      <alignment vertical="center"/>
    </xf>
    <xf numFmtId="170" fontId="12" fillId="0" borderId="11" xfId="7" applyNumberFormat="1" applyFont="1" applyFill="1" applyBorder="1" applyAlignment="1">
      <alignment vertical="center"/>
    </xf>
    <xf numFmtId="0" fontId="12" fillId="0" borderId="27" xfId="0" applyFont="1" applyBorder="1" applyAlignment="1">
      <alignment vertical="center" wrapText="1"/>
    </xf>
    <xf numFmtId="171" fontId="12" fillId="0" borderId="31" xfId="9" applyNumberFormat="1" applyFont="1" applyBorder="1" applyAlignment="1">
      <alignment vertical="center"/>
    </xf>
    <xf numFmtId="170" fontId="12" fillId="0" borderId="5" xfId="7" applyNumberFormat="1" applyFont="1" applyFill="1" applyBorder="1" applyAlignment="1">
      <alignment vertical="center"/>
    </xf>
    <xf numFmtId="0" fontId="12" fillId="0" borderId="27" xfId="4" applyFont="1" applyBorder="1" applyAlignment="1">
      <alignment vertical="center"/>
    </xf>
    <xf numFmtId="44" fontId="12" fillId="0" borderId="31" xfId="9" applyFont="1" applyBorder="1" applyAlignment="1">
      <alignment vertical="center"/>
    </xf>
    <xf numFmtId="0" fontId="9" fillId="0" borderId="9" xfId="4" applyFont="1" applyBorder="1" applyAlignment="1">
      <alignment vertical="center"/>
    </xf>
    <xf numFmtId="0" fontId="12" fillId="0" borderId="10" xfId="4" applyFont="1" applyBorder="1" applyAlignment="1">
      <alignment vertical="center"/>
    </xf>
    <xf numFmtId="168" fontId="12" fillId="0" borderId="10" xfId="4" applyNumberFormat="1" applyFont="1" applyBorder="1" applyAlignment="1">
      <alignment vertical="center"/>
    </xf>
    <xf numFmtId="4" fontId="12" fillId="0" borderId="10" xfId="4" applyNumberFormat="1" applyFont="1" applyBorder="1" applyAlignment="1">
      <alignment vertical="center"/>
    </xf>
    <xf numFmtId="171" fontId="12" fillId="0" borderId="11" xfId="7" applyNumberFormat="1" applyFont="1" applyFill="1" applyBorder="1" applyAlignment="1">
      <alignment vertical="center"/>
    </xf>
    <xf numFmtId="170" fontId="12" fillId="0" borderId="11" xfId="7" applyNumberFormat="1" applyFont="1" applyFill="1" applyBorder="1" applyAlignment="1">
      <alignment horizontal="center" vertical="center"/>
    </xf>
    <xf numFmtId="170" fontId="12" fillId="0" borderId="31" xfId="7" applyNumberFormat="1" applyFont="1" applyFill="1" applyBorder="1" applyAlignment="1">
      <alignment vertical="center"/>
    </xf>
    <xf numFmtId="170" fontId="12" fillId="0" borderId="17" xfId="7" applyNumberFormat="1" applyFont="1" applyFill="1" applyBorder="1" applyAlignment="1">
      <alignment vertical="center"/>
    </xf>
    <xf numFmtId="4" fontId="12" fillId="0" borderId="0" xfId="4" applyNumberFormat="1" applyFont="1" applyAlignment="1">
      <alignment vertical="center"/>
    </xf>
    <xf numFmtId="168" fontId="12" fillId="0" borderId="16" xfId="4" applyNumberFormat="1" applyFont="1" applyBorder="1" applyAlignment="1">
      <alignment horizontal="center" vertical="center"/>
    </xf>
    <xf numFmtId="4" fontId="12" fillId="0" borderId="20" xfId="4" applyNumberFormat="1" applyFont="1" applyBorder="1" applyAlignment="1">
      <alignment horizontal="center" vertical="center"/>
    </xf>
    <xf numFmtId="168" fontId="12" fillId="0" borderId="28" xfId="4" applyNumberFormat="1" applyFont="1" applyBorder="1" applyAlignment="1">
      <alignment horizontal="center" vertical="center"/>
    </xf>
    <xf numFmtId="172" fontId="12" fillId="0" borderId="28" xfId="4" applyNumberFormat="1" applyFont="1" applyBorder="1" applyAlignment="1">
      <alignment horizontal="center" vertical="center"/>
    </xf>
    <xf numFmtId="170" fontId="12" fillId="0" borderId="5" xfId="7" applyNumberFormat="1" applyFont="1" applyFill="1" applyBorder="1" applyAlignment="1">
      <alignment horizontal="center" vertical="center"/>
    </xf>
    <xf numFmtId="0" fontId="12" fillId="0" borderId="9" xfId="4" applyFont="1" applyBorder="1" applyAlignment="1">
      <alignment vertical="center"/>
    </xf>
    <xf numFmtId="0" fontId="12" fillId="0" borderId="0" xfId="4" applyFont="1" applyAlignment="1">
      <alignment horizontal="centerContinuous" vertical="center"/>
    </xf>
    <xf numFmtId="4" fontId="12" fillId="0" borderId="0" xfId="4" applyNumberFormat="1" applyFont="1" applyAlignment="1">
      <alignment horizontal="centerContinuous" vertical="center"/>
    </xf>
    <xf numFmtId="0" fontId="12" fillId="0" borderId="15" xfId="4" applyFont="1" applyBorder="1" applyAlignment="1">
      <alignment vertical="center"/>
    </xf>
    <xf numFmtId="0" fontId="12" fillId="0" borderId="4" xfId="4" applyFont="1" applyBorder="1" applyAlignment="1">
      <alignment vertical="center"/>
    </xf>
    <xf numFmtId="0" fontId="12" fillId="0" borderId="0" xfId="4" applyFont="1" applyAlignment="1">
      <alignment horizontal="center" vertical="center"/>
    </xf>
    <xf numFmtId="173" fontId="12" fillId="0" borderId="11" xfId="7" applyNumberFormat="1" applyFont="1" applyFill="1" applyBorder="1" applyAlignment="1">
      <alignment vertical="center"/>
    </xf>
    <xf numFmtId="168" fontId="12" fillId="0" borderId="24" xfId="4" applyNumberFormat="1" applyFont="1" applyBorder="1" applyAlignment="1">
      <alignment horizontal="center" vertical="center"/>
    </xf>
    <xf numFmtId="172" fontId="12" fillId="0" borderId="24" xfId="4" applyNumberFormat="1" applyFont="1" applyBorder="1" applyAlignment="1">
      <alignment horizontal="center" vertical="center"/>
    </xf>
    <xf numFmtId="171" fontId="12" fillId="0" borderId="60" xfId="4" applyNumberFormat="1" applyFont="1" applyBorder="1" applyAlignment="1">
      <alignment vertical="center"/>
    </xf>
    <xf numFmtId="0" fontId="9" fillId="0" borderId="1" xfId="4" applyFont="1" applyBorder="1" applyAlignment="1">
      <alignment horizontal="left" vertical="center"/>
    </xf>
    <xf numFmtId="0" fontId="12" fillId="0" borderId="3" xfId="4" applyFont="1" applyBorder="1" applyAlignment="1">
      <alignment horizontal="center" vertical="center"/>
    </xf>
    <xf numFmtId="0" fontId="12" fillId="0" borderId="3" xfId="4" applyFont="1" applyBorder="1" applyAlignment="1">
      <alignment vertical="center"/>
    </xf>
    <xf numFmtId="168" fontId="12" fillId="0" borderId="3" xfId="4" applyNumberFormat="1" applyFont="1" applyBorder="1" applyAlignment="1">
      <alignment vertical="center"/>
    </xf>
    <xf numFmtId="4" fontId="12" fillId="0" borderId="3" xfId="4" applyNumberFormat="1" applyFont="1" applyBorder="1" applyAlignment="1">
      <alignment vertical="center"/>
    </xf>
    <xf numFmtId="170" fontId="12" fillId="0" borderId="2" xfId="7" applyNumberFormat="1" applyFont="1" applyFill="1" applyBorder="1" applyAlignment="1">
      <alignment vertical="center"/>
    </xf>
    <xf numFmtId="0" fontId="23" fillId="0" borderId="0" xfId="4" applyFont="1" applyAlignment="1">
      <alignment vertical="center"/>
    </xf>
    <xf numFmtId="0" fontId="9" fillId="0" borderId="4" xfId="4" applyFont="1" applyBorder="1" applyAlignment="1">
      <alignment horizontal="centerContinuous" vertical="center"/>
    </xf>
    <xf numFmtId="168" fontId="12" fillId="0" borderId="0" xfId="4" applyNumberFormat="1" applyFont="1" applyAlignment="1">
      <alignment horizontal="centerContinuous" vertical="center"/>
    </xf>
    <xf numFmtId="170" fontId="12" fillId="0" borderId="5" xfId="7" applyNumberFormat="1" applyFont="1" applyFill="1" applyBorder="1" applyAlignment="1">
      <alignment horizontal="centerContinuous" vertical="center"/>
    </xf>
    <xf numFmtId="4" fontId="9" fillId="0" borderId="0" xfId="4" applyNumberFormat="1" applyFont="1" applyAlignment="1">
      <alignment vertical="center"/>
    </xf>
    <xf numFmtId="0" fontId="12" fillId="0" borderId="0" xfId="4" applyFont="1" applyAlignment="1">
      <alignment horizontal="right" vertical="center"/>
    </xf>
    <xf numFmtId="0" fontId="9" fillId="0" borderId="0" xfId="4" applyFont="1" applyAlignment="1">
      <alignment vertical="center"/>
    </xf>
    <xf numFmtId="168" fontId="9" fillId="0" borderId="0" xfId="4" applyNumberFormat="1" applyFont="1" applyAlignment="1">
      <alignment vertical="center"/>
    </xf>
    <xf numFmtId="170" fontId="12" fillId="0" borderId="32" xfId="7" applyNumberFormat="1" applyFont="1" applyFill="1" applyBorder="1" applyAlignment="1">
      <alignment vertical="center"/>
    </xf>
    <xf numFmtId="175" fontId="23" fillId="0" borderId="0" xfId="4" applyNumberFormat="1" applyFont="1" applyAlignment="1">
      <alignment vertical="center"/>
    </xf>
    <xf numFmtId="44" fontId="23" fillId="0" borderId="0" xfId="4" applyNumberFormat="1" applyFont="1" applyAlignment="1">
      <alignment vertical="center"/>
    </xf>
    <xf numFmtId="168" fontId="9" fillId="0" borderId="0" xfId="4" quotePrefix="1" applyNumberFormat="1" applyFont="1" applyAlignment="1">
      <alignment horizontal="center" vertical="center"/>
    </xf>
    <xf numFmtId="170" fontId="9" fillId="0" borderId="5" xfId="7" applyNumberFormat="1" applyFont="1" applyFill="1" applyBorder="1" applyAlignment="1">
      <alignment horizontal="right" vertical="center"/>
    </xf>
    <xf numFmtId="170" fontId="12" fillId="0" borderId="5" xfId="7" applyNumberFormat="1" applyFont="1" applyBorder="1" applyAlignment="1">
      <alignment vertical="center"/>
    </xf>
    <xf numFmtId="0" fontId="12" fillId="0" borderId="6" xfId="4" applyFont="1" applyBorder="1" applyAlignment="1">
      <alignment vertical="center"/>
    </xf>
    <xf numFmtId="0" fontId="12" fillId="0" borderId="7" xfId="4" applyFont="1" applyBorder="1" applyAlignment="1">
      <alignment vertical="center"/>
    </xf>
    <xf numFmtId="170" fontId="12" fillId="0" borderId="8" xfId="7" applyNumberFormat="1" applyFont="1" applyBorder="1" applyAlignment="1">
      <alignment vertical="center"/>
    </xf>
    <xf numFmtId="171" fontId="23" fillId="0" borderId="0" xfId="4" applyNumberFormat="1" applyFont="1" applyAlignment="1">
      <alignment vertical="center"/>
    </xf>
    <xf numFmtId="171" fontId="12" fillId="0" borderId="60" xfId="9" applyNumberFormat="1" applyFont="1" applyBorder="1" applyAlignment="1">
      <alignment horizontal="right" vertical="center"/>
    </xf>
    <xf numFmtId="171" fontId="12" fillId="0" borderId="31" xfId="9" applyNumberFormat="1" applyFont="1" applyBorder="1" applyAlignment="1">
      <alignment horizontal="right" vertical="center"/>
    </xf>
    <xf numFmtId="49" fontId="12" fillId="0" borderId="59" xfId="0" applyNumberFormat="1" applyFont="1" applyBorder="1" applyAlignment="1">
      <alignment vertical="center"/>
    </xf>
    <xf numFmtId="49" fontId="12" fillId="0" borderId="61" xfId="0" applyNumberFormat="1" applyFont="1" applyBorder="1" applyAlignment="1">
      <alignment vertical="center"/>
    </xf>
    <xf numFmtId="49" fontId="12" fillId="0" borderId="61" xfId="0" applyNumberFormat="1" applyFont="1" applyBorder="1" applyAlignment="1">
      <alignment vertical="center" wrapText="1"/>
    </xf>
    <xf numFmtId="0" fontId="12" fillId="0" borderId="59" xfId="4" applyFont="1" applyBorder="1" applyAlignment="1">
      <alignment horizontal="left" vertical="center" wrapText="1"/>
    </xf>
    <xf numFmtId="171" fontId="12" fillId="0" borderId="68" xfId="4" applyNumberFormat="1" applyFont="1" applyBorder="1" applyAlignment="1">
      <alignment horizontal="right" vertical="center"/>
    </xf>
    <xf numFmtId="171" fontId="12" fillId="0" borderId="31" xfId="7" applyNumberFormat="1" applyFont="1" applyFill="1" applyBorder="1" applyAlignment="1">
      <alignment horizontal="right" vertical="center"/>
    </xf>
    <xf numFmtId="171" fontId="12" fillId="0" borderId="17" xfId="7" applyNumberFormat="1" applyFont="1" applyFill="1" applyBorder="1" applyAlignment="1">
      <alignment horizontal="right" vertical="center"/>
    </xf>
    <xf numFmtId="49" fontId="12" fillId="0" borderId="59" xfId="0" applyNumberFormat="1" applyFont="1" applyBorder="1" applyAlignment="1">
      <alignment vertical="center" wrapText="1"/>
    </xf>
    <xf numFmtId="0" fontId="2" fillId="2" borderId="0" xfId="23" applyFill="1" applyAlignment="1">
      <alignment vertical="center"/>
    </xf>
    <xf numFmtId="0" fontId="2" fillId="2" borderId="3" xfId="23" applyFill="1" applyBorder="1" applyAlignment="1">
      <alignment vertical="center"/>
    </xf>
    <xf numFmtId="0" fontId="2" fillId="2" borderId="2" xfId="23" applyFill="1" applyBorder="1" applyAlignment="1">
      <alignment vertical="center"/>
    </xf>
    <xf numFmtId="0" fontId="2" fillId="2" borderId="5" xfId="23" applyFill="1" applyBorder="1" applyAlignment="1">
      <alignment vertical="center"/>
    </xf>
    <xf numFmtId="0" fontId="2" fillId="2" borderId="0" xfId="23" applyFill="1" applyAlignment="1">
      <alignment horizontal="center" vertical="center" wrapText="1"/>
    </xf>
    <xf numFmtId="0" fontId="8" fillId="2" borderId="16" xfId="23" applyFont="1" applyFill="1" applyBorder="1" applyAlignment="1">
      <alignment horizontal="center" vertical="center" wrapText="1"/>
    </xf>
    <xf numFmtId="0" fontId="8" fillId="2" borderId="21" xfId="23" applyFont="1" applyFill="1" applyBorder="1" applyAlignment="1">
      <alignment horizontal="center" vertical="center" wrapText="1"/>
    </xf>
    <xf numFmtId="2" fontId="11" fillId="2" borderId="15" xfId="19" applyNumberFormat="1" applyFill="1" applyBorder="1" applyAlignment="1">
      <alignment horizontal="center" vertical="center" wrapText="1"/>
    </xf>
    <xf numFmtId="0" fontId="11" fillId="2" borderId="16" xfId="19" applyFill="1" applyBorder="1" applyAlignment="1">
      <alignment horizontal="left" vertical="center" wrapText="1"/>
    </xf>
    <xf numFmtId="0" fontId="11" fillId="2" borderId="16" xfId="19" applyFill="1" applyBorder="1" applyAlignment="1">
      <alignment horizontal="center" vertical="center" wrapText="1"/>
    </xf>
    <xf numFmtId="2" fontId="10" fillId="2" borderId="15" xfId="19" applyNumberFormat="1" applyFont="1" applyFill="1" applyBorder="1" applyAlignment="1">
      <alignment horizontal="center" vertical="center" wrapText="1"/>
    </xf>
    <xf numFmtId="0" fontId="10" fillId="2" borderId="16" xfId="19" applyFont="1" applyFill="1" applyBorder="1" applyAlignment="1">
      <alignment horizontal="left" vertical="center" wrapText="1"/>
    </xf>
    <xf numFmtId="0" fontId="10" fillId="2" borderId="16" xfId="19" applyFont="1" applyFill="1" applyBorder="1" applyAlignment="1">
      <alignment horizontal="center" vertical="center" wrapText="1"/>
    </xf>
    <xf numFmtId="2" fontId="11" fillId="2" borderId="47" xfId="19" applyNumberFormat="1" applyFill="1" applyBorder="1" applyAlignment="1">
      <alignment horizontal="center" vertical="center" wrapText="1"/>
    </xf>
    <xf numFmtId="0" fontId="11" fillId="2" borderId="48" xfId="23" applyFont="1" applyFill="1" applyBorder="1" applyAlignment="1">
      <alignment horizontal="left" vertical="center" wrapText="1"/>
    </xf>
    <xf numFmtId="0" fontId="11" fillId="2" borderId="48" xfId="23" applyFont="1" applyFill="1" applyBorder="1" applyAlignment="1">
      <alignment horizontal="center" vertical="center" wrapText="1"/>
    </xf>
    <xf numFmtId="0" fontId="2" fillId="2" borderId="1" xfId="23" applyFill="1" applyBorder="1" applyAlignment="1">
      <alignment vertical="center" wrapText="1"/>
    </xf>
    <xf numFmtId="0" fontId="2" fillId="2" borderId="3" xfId="23" applyFill="1" applyBorder="1" applyAlignment="1">
      <alignment vertical="center" wrapText="1"/>
    </xf>
    <xf numFmtId="0" fontId="2" fillId="2" borderId="3" xfId="23" applyFill="1" applyBorder="1" applyAlignment="1">
      <alignment horizontal="center" vertical="center" wrapText="1"/>
    </xf>
    <xf numFmtId="0" fontId="2" fillId="2" borderId="3" xfId="23" applyFill="1" applyBorder="1" applyAlignment="1">
      <alignment horizontal="center" vertical="center"/>
    </xf>
    <xf numFmtId="0" fontId="2" fillId="2" borderId="4" xfId="23" applyFill="1" applyBorder="1" applyAlignment="1">
      <alignment vertical="center" wrapText="1"/>
    </xf>
    <xf numFmtId="0" fontId="2" fillId="2" borderId="0" xfId="23" applyFill="1" applyAlignment="1">
      <alignment vertical="center" wrapText="1"/>
    </xf>
    <xf numFmtId="2" fontId="17" fillId="2" borderId="0" xfId="24" applyNumberFormat="1" applyFont="1" applyFill="1" applyBorder="1" applyAlignment="1">
      <alignment horizontal="center" vertical="center"/>
    </xf>
    <xf numFmtId="167" fontId="17" fillId="2" borderId="0" xfId="24" applyNumberFormat="1" applyFont="1" applyFill="1" applyBorder="1" applyAlignment="1">
      <alignment vertical="center"/>
    </xf>
    <xf numFmtId="2" fontId="13" fillId="2" borderId="0" xfId="24" applyNumberFormat="1" applyFont="1" applyFill="1" applyBorder="1" applyAlignment="1">
      <alignment horizontal="center" vertical="center"/>
    </xf>
    <xf numFmtId="167" fontId="13" fillId="2" borderId="0" xfId="24" applyNumberFormat="1" applyFont="1" applyFill="1" applyBorder="1" applyAlignment="1">
      <alignment vertical="center"/>
    </xf>
    <xf numFmtId="2" fontId="12" fillId="2" borderId="0" xfId="24" applyNumberFormat="1" applyFont="1" applyFill="1" applyBorder="1" applyAlignment="1">
      <alignment horizontal="center" vertical="center"/>
    </xf>
    <xf numFmtId="167" fontId="12" fillId="2" borderId="0" xfId="24" applyNumberFormat="1" applyFont="1" applyFill="1" applyBorder="1" applyAlignment="1">
      <alignment vertical="center"/>
    </xf>
    <xf numFmtId="0" fontId="2" fillId="2" borderId="7" xfId="23" applyFill="1" applyBorder="1" applyAlignment="1">
      <alignment vertical="center"/>
    </xf>
    <xf numFmtId="0" fontId="2" fillId="2" borderId="8" xfId="23" applyFill="1" applyBorder="1" applyAlignment="1">
      <alignment vertical="center"/>
    </xf>
    <xf numFmtId="0" fontId="2" fillId="2" borderId="0" xfId="23" applyFill="1" applyAlignment="1">
      <alignment horizontal="center" vertical="center"/>
    </xf>
    <xf numFmtId="0" fontId="2" fillId="0" borderId="20" xfId="23" applyBorder="1" applyAlignment="1">
      <alignment vertical="center"/>
    </xf>
    <xf numFmtId="0" fontId="2" fillId="0" borderId="16" xfId="23" applyBorder="1" applyAlignment="1">
      <alignment vertical="center"/>
    </xf>
    <xf numFmtId="0" fontId="2" fillId="0" borderId="69" xfId="23" applyBorder="1" applyAlignment="1">
      <alignment vertical="center"/>
    </xf>
    <xf numFmtId="0" fontId="2" fillId="0" borderId="48" xfId="23" applyBorder="1" applyAlignment="1">
      <alignment vertical="center"/>
    </xf>
    <xf numFmtId="0" fontId="2" fillId="3" borderId="20" xfId="23" applyFill="1" applyBorder="1" applyAlignment="1">
      <alignment vertical="center"/>
    </xf>
    <xf numFmtId="171" fontId="12" fillId="2" borderId="0" xfId="0" applyNumberFormat="1" applyFont="1" applyFill="1" applyAlignment="1">
      <alignment vertical="center"/>
    </xf>
    <xf numFmtId="171" fontId="12" fillId="2" borderId="0" xfId="0" applyNumberFormat="1" applyFont="1" applyFill="1" applyAlignment="1">
      <alignment horizontal="center" vertical="center"/>
    </xf>
    <xf numFmtId="171" fontId="9" fillId="3" borderId="0" xfId="0" applyNumberFormat="1" applyFont="1" applyFill="1" applyAlignment="1">
      <alignment horizontal="center" vertical="center" wrapText="1"/>
    </xf>
    <xf numFmtId="171" fontId="9" fillId="3" borderId="0" xfId="0" applyNumberFormat="1" applyFont="1" applyFill="1" applyAlignment="1">
      <alignment horizontal="center" vertical="center"/>
    </xf>
    <xf numFmtId="171" fontId="12" fillId="2" borderId="0" xfId="2" applyNumberFormat="1" applyFont="1" applyFill="1" applyBorder="1" applyAlignment="1">
      <alignment horizontal="right" vertical="center"/>
    </xf>
    <xf numFmtId="171" fontId="12" fillId="0" borderId="0" xfId="2" applyNumberFormat="1" applyFont="1" applyFill="1" applyBorder="1" applyAlignment="1">
      <alignment horizontal="right" vertical="center"/>
    </xf>
    <xf numFmtId="171" fontId="12" fillId="3" borderId="0" xfId="2" applyNumberFormat="1" applyFont="1" applyFill="1" applyBorder="1" applyAlignment="1">
      <alignment horizontal="right" vertical="center"/>
    </xf>
    <xf numFmtId="171" fontId="9" fillId="3" borderId="0" xfId="2" applyNumberFormat="1" applyFont="1" applyFill="1" applyBorder="1" applyAlignment="1">
      <alignment horizontal="right" vertical="center"/>
    </xf>
    <xf numFmtId="2" fontId="15" fillId="4" borderId="32" xfId="6" applyNumberFormat="1" applyFont="1" applyFill="1" applyBorder="1" applyAlignment="1">
      <alignment horizontal="center" vertical="center" wrapText="1"/>
    </xf>
    <xf numFmtId="0" fontId="9" fillId="2" borderId="5" xfId="0" applyFont="1" applyFill="1" applyBorder="1" applyAlignment="1">
      <alignment horizontal="center" vertical="center" wrapText="1"/>
    </xf>
    <xf numFmtId="174" fontId="9" fillId="2" borderId="5" xfId="3" applyNumberFormat="1" applyFont="1" applyFill="1" applyBorder="1" applyAlignment="1">
      <alignment horizontal="center" vertical="center" wrapText="1"/>
    </xf>
    <xf numFmtId="9" fontId="9" fillId="2" borderId="8" xfId="3" applyFont="1" applyFill="1" applyBorder="1" applyAlignment="1">
      <alignment horizontal="center" vertical="center" wrapText="1"/>
    </xf>
    <xf numFmtId="0" fontId="9" fillId="2" borderId="0" xfId="0" applyFont="1" applyFill="1" applyAlignment="1">
      <alignment horizontal="center" vertical="center" wrapText="1"/>
    </xf>
    <xf numFmtId="0" fontId="12" fillId="2" borderId="4" xfId="0" applyFont="1" applyFill="1" applyBorder="1" applyAlignment="1">
      <alignment horizontal="left" vertical="center"/>
    </xf>
    <xf numFmtId="0" fontId="9" fillId="2" borderId="0" xfId="0" applyFont="1" applyFill="1" applyAlignment="1">
      <alignment horizontal="left" vertical="center" wrapText="1"/>
    </xf>
    <xf numFmtId="166" fontId="12" fillId="2" borderId="0" xfId="2" applyFont="1" applyFill="1" applyAlignment="1">
      <alignment horizontal="center" vertical="center"/>
    </xf>
    <xf numFmtId="7" fontId="12" fillId="2" borderId="0" xfId="0" applyNumberFormat="1" applyFont="1" applyFill="1" applyAlignment="1">
      <alignment horizontal="center" vertical="center"/>
    </xf>
    <xf numFmtId="0" fontId="9" fillId="2" borderId="4" xfId="0" applyFont="1" applyFill="1" applyBorder="1" applyAlignment="1">
      <alignment horizontal="left" vertical="center" wrapText="1"/>
    </xf>
    <xf numFmtId="0" fontId="9" fillId="2" borderId="4" xfId="0" applyFont="1" applyFill="1" applyBorder="1" applyAlignment="1">
      <alignment horizontal="left" vertical="center"/>
    </xf>
    <xf numFmtId="171" fontId="9" fillId="5" borderId="17" xfId="7" applyNumberFormat="1" applyFont="1" applyFill="1" applyBorder="1" applyAlignment="1">
      <alignment vertical="center"/>
    </xf>
    <xf numFmtId="0" fontId="23" fillId="0" borderId="16" xfId="4" applyFont="1" applyBorder="1" applyAlignment="1">
      <alignment vertical="center"/>
    </xf>
    <xf numFmtId="7" fontId="23" fillId="0" borderId="16" xfId="2" applyNumberFormat="1" applyFont="1" applyFill="1" applyBorder="1" applyAlignment="1">
      <alignment vertical="center"/>
    </xf>
    <xf numFmtId="166" fontId="23" fillId="0" borderId="0" xfId="2" applyFont="1" applyAlignment="1">
      <alignment vertical="center"/>
    </xf>
    <xf numFmtId="0" fontId="18" fillId="2" borderId="4" xfId="6" applyFont="1" applyFill="1" applyBorder="1" applyAlignment="1">
      <alignment vertical="center"/>
    </xf>
    <xf numFmtId="2" fontId="2" fillId="2" borderId="19" xfId="23" applyNumberFormat="1" applyFill="1" applyBorder="1" applyAlignment="1">
      <alignment horizontal="center" vertical="center"/>
    </xf>
    <xf numFmtId="2" fontId="2" fillId="2" borderId="49" xfId="23" applyNumberFormat="1" applyFill="1" applyBorder="1" applyAlignment="1">
      <alignment horizontal="center" vertical="center"/>
    </xf>
    <xf numFmtId="0" fontId="8" fillId="2" borderId="15" xfId="23" applyFont="1" applyFill="1" applyBorder="1" applyAlignment="1">
      <alignment horizontal="center" vertical="center" wrapText="1"/>
    </xf>
    <xf numFmtId="0" fontId="2" fillId="3" borderId="15" xfId="23" applyFill="1" applyBorder="1" applyAlignment="1">
      <alignment vertical="center"/>
    </xf>
    <xf numFmtId="0" fontId="2" fillId="0" borderId="17" xfId="23" applyBorder="1" applyAlignment="1">
      <alignment vertical="center"/>
    </xf>
    <xf numFmtId="0" fontId="2" fillId="0" borderId="15" xfId="23" applyBorder="1" applyAlignment="1">
      <alignment vertical="center"/>
    </xf>
    <xf numFmtId="0" fontId="2" fillId="3" borderId="17" xfId="23" applyFill="1" applyBorder="1" applyAlignment="1">
      <alignment vertical="center"/>
    </xf>
    <xf numFmtId="0" fontId="2" fillId="0" borderId="47" xfId="23" applyBorder="1" applyAlignment="1">
      <alignment vertical="center"/>
    </xf>
    <xf numFmtId="2" fontId="2" fillId="2" borderId="0" xfId="23" applyNumberFormat="1" applyFill="1" applyAlignment="1">
      <alignment horizontal="center" vertical="center"/>
    </xf>
    <xf numFmtId="0" fontId="18" fillId="2" borderId="0" xfId="6" applyFont="1" applyFill="1" applyAlignment="1">
      <alignment horizontal="center" vertical="center"/>
    </xf>
    <xf numFmtId="0" fontId="12" fillId="2" borderId="0" xfId="6" applyFont="1" applyFill="1" applyAlignment="1">
      <alignment horizontal="left" vertical="center"/>
    </xf>
    <xf numFmtId="0" fontId="12" fillId="2" borderId="4" xfId="0" applyFont="1" applyFill="1" applyBorder="1" applyAlignment="1">
      <alignment horizontal="left" vertical="center"/>
    </xf>
    <xf numFmtId="0" fontId="12" fillId="2" borderId="0" xfId="0" applyFont="1" applyFill="1" applyAlignment="1">
      <alignment horizontal="left" vertical="center"/>
    </xf>
    <xf numFmtId="0" fontId="9" fillId="2" borderId="0" xfId="0" applyFont="1" applyFill="1" applyAlignment="1">
      <alignment horizontal="left" vertical="center" wrapText="1"/>
    </xf>
    <xf numFmtId="0" fontId="9" fillId="2" borderId="7" xfId="0" applyFont="1" applyFill="1" applyBorder="1" applyAlignment="1">
      <alignment horizontal="left" vertical="center" wrapText="1"/>
    </xf>
    <xf numFmtId="171" fontId="9" fillId="3" borderId="15" xfId="0" applyNumberFormat="1" applyFont="1" applyFill="1" applyBorder="1" applyAlignment="1">
      <alignment horizontal="right" vertical="center"/>
    </xf>
    <xf numFmtId="171" fontId="9" fillId="3" borderId="16" xfId="0" applyNumberFormat="1" applyFont="1" applyFill="1" applyBorder="1" applyAlignment="1">
      <alignment horizontal="right" vertical="center"/>
    </xf>
    <xf numFmtId="0" fontId="12" fillId="2" borderId="4"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5"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2" borderId="0" xfId="0" applyFont="1" applyFill="1" applyAlignment="1">
      <alignment horizontal="center" vertical="center" wrapText="1"/>
    </xf>
    <xf numFmtId="0" fontId="10" fillId="2" borderId="4" xfId="0" applyFont="1" applyFill="1" applyBorder="1" applyAlignment="1">
      <alignment horizontal="center" vertical="center"/>
    </xf>
    <xf numFmtId="0" fontId="10" fillId="2" borderId="0" xfId="0" applyFont="1" applyFill="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171" fontId="10" fillId="2" borderId="1" xfId="0" applyNumberFormat="1" applyFont="1" applyFill="1" applyBorder="1" applyAlignment="1">
      <alignment horizontal="center" vertical="center"/>
    </xf>
    <xf numFmtId="171" fontId="11" fillId="2" borderId="3" xfId="0" applyNumberFormat="1" applyFont="1" applyFill="1" applyBorder="1" applyAlignment="1">
      <alignment horizontal="center" vertical="center"/>
    </xf>
    <xf numFmtId="171" fontId="11" fillId="2" borderId="2" xfId="0" applyNumberFormat="1" applyFont="1" applyFill="1" applyBorder="1" applyAlignment="1">
      <alignment horizontal="center" vertical="center"/>
    </xf>
    <xf numFmtId="171" fontId="10" fillId="2" borderId="9" xfId="0" applyNumberFormat="1" applyFont="1" applyFill="1" applyBorder="1" applyAlignment="1">
      <alignment horizontal="center" vertical="center" wrapText="1"/>
    </xf>
    <xf numFmtId="171" fontId="10" fillId="2" borderId="10" xfId="0" applyNumberFormat="1" applyFont="1" applyFill="1" applyBorder="1" applyAlignment="1">
      <alignment horizontal="center" vertical="center" wrapText="1"/>
    </xf>
    <xf numFmtId="171" fontId="10" fillId="2" borderId="11" xfId="0" applyNumberFormat="1" applyFont="1" applyFill="1" applyBorder="1" applyAlignment="1">
      <alignment horizontal="center" vertical="center" wrapText="1"/>
    </xf>
    <xf numFmtId="171" fontId="10" fillId="2" borderId="12" xfId="0" applyNumberFormat="1" applyFont="1" applyFill="1" applyBorder="1" applyAlignment="1">
      <alignment horizontal="center" vertical="center" wrapText="1"/>
    </xf>
    <xf numFmtId="171" fontId="10" fillId="2" borderId="13" xfId="0" applyNumberFormat="1" applyFont="1" applyFill="1" applyBorder="1" applyAlignment="1">
      <alignment horizontal="center" vertical="center" wrapText="1"/>
    </xf>
    <xf numFmtId="171" fontId="10" fillId="2" borderId="14" xfId="0" applyNumberFormat="1" applyFont="1" applyFill="1" applyBorder="1" applyAlignment="1">
      <alignment horizontal="center" vertical="center" wrapText="1"/>
    </xf>
    <xf numFmtId="171" fontId="9" fillId="3" borderId="15" xfId="0" applyNumberFormat="1" applyFont="1" applyFill="1" applyBorder="1" applyAlignment="1">
      <alignment horizontal="center" vertical="center"/>
    </xf>
    <xf numFmtId="171" fontId="9" fillId="3" borderId="16" xfId="0" applyNumberFormat="1" applyFont="1" applyFill="1" applyBorder="1" applyAlignment="1">
      <alignment horizontal="center" vertical="center"/>
    </xf>
    <xf numFmtId="171" fontId="9" fillId="3" borderId="19" xfId="0" applyNumberFormat="1" applyFont="1" applyFill="1" applyBorder="1" applyAlignment="1">
      <alignment horizontal="center" vertical="center" wrapText="1"/>
    </xf>
    <xf numFmtId="171" fontId="9" fillId="3" borderId="22" xfId="0" applyNumberFormat="1" applyFont="1" applyFill="1" applyBorder="1" applyAlignment="1">
      <alignment horizontal="center" vertical="center" wrapText="1"/>
    </xf>
    <xf numFmtId="171" fontId="9" fillId="3" borderId="21" xfId="0" applyNumberFormat="1" applyFont="1" applyFill="1" applyBorder="1" applyAlignment="1">
      <alignment horizontal="center" vertical="center" wrapText="1"/>
    </xf>
    <xf numFmtId="0" fontId="9" fillId="0" borderId="4" xfId="4" applyFont="1" applyBorder="1" applyAlignment="1">
      <alignment horizontal="center" vertical="center" wrapText="1"/>
    </xf>
    <xf numFmtId="0" fontId="9" fillId="0" borderId="0" xfId="4" applyFont="1" applyAlignment="1">
      <alignment horizontal="center" vertical="center" wrapText="1"/>
    </xf>
    <xf numFmtId="0" fontId="9" fillId="0" borderId="5" xfId="4" applyFont="1" applyBorder="1" applyAlignment="1">
      <alignment horizontal="center" vertical="center" wrapText="1"/>
    </xf>
    <xf numFmtId="0" fontId="24" fillId="0" borderId="0" xfId="4" applyFont="1" applyAlignment="1">
      <alignment horizontal="left" vertical="center"/>
    </xf>
    <xf numFmtId="4" fontId="12" fillId="0" borderId="0" xfId="4" applyNumberFormat="1" applyFont="1" applyAlignment="1">
      <alignment horizontal="center" vertical="center" wrapText="1"/>
    </xf>
    <xf numFmtId="4" fontId="12" fillId="0" borderId="5" xfId="4" applyNumberFormat="1" applyFont="1" applyBorder="1" applyAlignment="1">
      <alignment horizontal="center" vertical="center" wrapText="1"/>
    </xf>
    <xf numFmtId="4" fontId="9" fillId="0" borderId="0" xfId="4" applyNumberFormat="1" applyFont="1" applyAlignment="1">
      <alignment horizontal="right" vertical="center"/>
    </xf>
    <xf numFmtId="4" fontId="9" fillId="0" borderId="5" xfId="4" applyNumberFormat="1" applyFont="1" applyBorder="1" applyAlignment="1">
      <alignment horizontal="right" vertical="center"/>
    </xf>
    <xf numFmtId="168" fontId="12" fillId="0" borderId="19" xfId="4" applyNumberFormat="1" applyFont="1" applyBorder="1" applyAlignment="1">
      <alignment horizontal="center" vertical="center"/>
    </xf>
    <xf numFmtId="168" fontId="12" fillId="0" borderId="20" xfId="4" applyNumberFormat="1" applyFont="1" applyBorder="1" applyAlignment="1">
      <alignment horizontal="center" vertical="center"/>
    </xf>
    <xf numFmtId="0" fontId="12" fillId="0" borderId="19" xfId="4" applyFont="1" applyBorder="1" applyAlignment="1">
      <alignment horizontal="center" vertical="center"/>
    </xf>
    <xf numFmtId="0" fontId="12" fillId="0" borderId="20" xfId="4" applyFont="1" applyBorder="1" applyAlignment="1">
      <alignment horizontal="center" vertical="center"/>
    </xf>
    <xf numFmtId="171" fontId="12" fillId="0" borderId="24" xfId="7" applyNumberFormat="1" applyFont="1" applyFill="1" applyBorder="1" applyAlignment="1">
      <alignment vertical="center"/>
    </xf>
    <xf numFmtId="9" fontId="12" fillId="0" borderId="24" xfId="8" applyFont="1" applyFill="1" applyBorder="1" applyAlignment="1">
      <alignment horizontal="center" vertical="center"/>
    </xf>
    <xf numFmtId="171" fontId="12" fillId="0" borderId="29" xfId="4" applyNumberFormat="1" applyFont="1" applyBorder="1" applyAlignment="1">
      <alignment horizontal="right" vertical="center"/>
    </xf>
    <xf numFmtId="171" fontId="12" fillId="0" borderId="30" xfId="4" applyNumberFormat="1" applyFont="1" applyBorder="1" applyAlignment="1">
      <alignment horizontal="right" vertical="center"/>
    </xf>
    <xf numFmtId="2" fontId="12" fillId="0" borderId="28" xfId="4" applyNumberFormat="1" applyFont="1" applyBorder="1" applyAlignment="1">
      <alignment horizontal="center" vertical="center"/>
    </xf>
    <xf numFmtId="44" fontId="12" fillId="0" borderId="29" xfId="4" applyNumberFormat="1" applyFont="1" applyBorder="1" applyAlignment="1">
      <alignment horizontal="center" vertical="center"/>
    </xf>
    <xf numFmtId="44" fontId="12" fillId="0" borderId="30" xfId="4" applyNumberFormat="1" applyFont="1" applyBorder="1" applyAlignment="1">
      <alignment horizontal="center" vertical="center"/>
    </xf>
    <xf numFmtId="0" fontId="12" fillId="0" borderId="28" xfId="4" applyFont="1" applyBorder="1" applyAlignment="1">
      <alignment horizontal="center" vertical="center"/>
    </xf>
    <xf numFmtId="4" fontId="12" fillId="0" borderId="33" xfId="4" applyNumberFormat="1" applyFont="1" applyBorder="1" applyAlignment="1">
      <alignment horizontal="right" vertical="center"/>
    </xf>
    <xf numFmtId="0" fontId="23" fillId="0" borderId="34" xfId="4" applyFont="1" applyBorder="1" applyAlignment="1">
      <alignment horizontal="right" vertical="center"/>
    </xf>
    <xf numFmtId="0" fontId="23" fillId="0" borderId="35" xfId="4" applyFont="1" applyBorder="1" applyAlignment="1">
      <alignment horizontal="right" vertical="center"/>
    </xf>
    <xf numFmtId="168" fontId="12" fillId="0" borderId="19" xfId="4" quotePrefix="1" applyNumberFormat="1" applyFont="1" applyBorder="1" applyAlignment="1">
      <alignment horizontal="center" vertical="center"/>
    </xf>
    <xf numFmtId="168" fontId="12" fillId="0" borderId="20" xfId="4" quotePrefix="1" applyNumberFormat="1" applyFont="1" applyBorder="1" applyAlignment="1">
      <alignment horizontal="center" vertical="center"/>
    </xf>
    <xf numFmtId="0" fontId="12" fillId="0" borderId="29" xfId="0" applyFont="1" applyBorder="1" applyAlignment="1">
      <alignment horizontal="center" vertical="center"/>
    </xf>
    <xf numFmtId="0" fontId="12" fillId="0" borderId="30" xfId="0" applyFont="1" applyBorder="1" applyAlignment="1">
      <alignment horizontal="center" vertical="center"/>
    </xf>
    <xf numFmtId="171" fontId="12" fillId="0" borderId="29" xfId="2" applyNumberFormat="1" applyFont="1" applyBorder="1" applyAlignment="1">
      <alignment vertical="center"/>
    </xf>
    <xf numFmtId="171" fontId="12" fillId="0" borderId="30" xfId="2" applyNumberFormat="1" applyFont="1" applyBorder="1" applyAlignment="1">
      <alignment vertical="center"/>
    </xf>
    <xf numFmtId="2" fontId="12" fillId="0" borderId="29" xfId="4" applyNumberFormat="1" applyFont="1" applyBorder="1" applyAlignment="1">
      <alignment horizontal="center" vertical="center"/>
    </xf>
    <xf numFmtId="2" fontId="12" fillId="0" borderId="30" xfId="4" applyNumberFormat="1" applyFont="1" applyBorder="1" applyAlignment="1">
      <alignment horizontal="center" vertical="center"/>
    </xf>
    <xf numFmtId="0" fontId="12" fillId="0" borderId="29" xfId="4" applyFont="1" applyBorder="1" applyAlignment="1">
      <alignment horizontal="center" vertical="center"/>
    </xf>
    <xf numFmtId="0" fontId="12" fillId="0" borderId="30" xfId="4" applyFont="1" applyBorder="1" applyAlignment="1">
      <alignment horizontal="center" vertical="center"/>
    </xf>
    <xf numFmtId="2" fontId="12" fillId="0" borderId="28" xfId="8" applyNumberFormat="1" applyFont="1" applyFill="1" applyBorder="1" applyAlignment="1">
      <alignment horizontal="center" vertical="center"/>
    </xf>
    <xf numFmtId="166" fontId="12" fillId="0" borderId="29" xfId="2" applyFont="1" applyBorder="1" applyAlignment="1">
      <alignment horizontal="center" vertical="center"/>
    </xf>
    <xf numFmtId="166" fontId="12" fillId="0" borderId="30" xfId="2" applyFont="1" applyBorder="1" applyAlignment="1">
      <alignment horizontal="center" vertical="center"/>
    </xf>
    <xf numFmtId="4" fontId="12" fillId="0" borderId="12" xfId="4" applyNumberFormat="1" applyFont="1" applyBorder="1" applyAlignment="1">
      <alignment horizontal="right" vertical="center"/>
    </xf>
    <xf numFmtId="4" fontId="12" fillId="0" borderId="13" xfId="4" applyNumberFormat="1" applyFont="1" applyBorder="1" applyAlignment="1">
      <alignment horizontal="right" vertical="center"/>
    </xf>
    <xf numFmtId="4" fontId="12" fillId="0" borderId="39" xfId="4" applyNumberFormat="1" applyFont="1" applyBorder="1" applyAlignment="1">
      <alignment horizontal="right" vertical="center"/>
    </xf>
    <xf numFmtId="171" fontId="12" fillId="0" borderId="37" xfId="7" applyNumberFormat="1" applyFont="1" applyFill="1" applyBorder="1" applyAlignment="1">
      <alignment vertical="center"/>
    </xf>
    <xf numFmtId="171" fontId="12" fillId="0" borderId="38" xfId="7" applyNumberFormat="1" applyFont="1" applyFill="1" applyBorder="1" applyAlignment="1">
      <alignment vertical="center"/>
    </xf>
    <xf numFmtId="171" fontId="12" fillId="0" borderId="29" xfId="7" applyNumberFormat="1" applyFont="1" applyFill="1" applyBorder="1" applyAlignment="1">
      <alignment vertical="center"/>
    </xf>
    <xf numFmtId="171" fontId="12" fillId="0" borderId="30" xfId="7" applyNumberFormat="1" applyFont="1" applyFill="1" applyBorder="1" applyAlignment="1">
      <alignment vertical="center"/>
    </xf>
    <xf numFmtId="9" fontId="12" fillId="0" borderId="29" xfId="4" applyNumberFormat="1" applyFont="1" applyBorder="1" applyAlignment="1">
      <alignment horizontal="center" vertical="center"/>
    </xf>
    <xf numFmtId="4" fontId="12" fillId="0" borderId="34" xfId="4" applyNumberFormat="1" applyFont="1" applyBorder="1" applyAlignment="1">
      <alignment horizontal="right" vertical="center"/>
    </xf>
    <xf numFmtId="4" fontId="12" fillId="0" borderId="35" xfId="4" applyNumberFormat="1" applyFont="1" applyBorder="1" applyAlignment="1">
      <alignment horizontal="right" vertical="center"/>
    </xf>
    <xf numFmtId="0" fontId="12" fillId="0" borderId="37" xfId="4" applyFont="1" applyBorder="1" applyAlignment="1">
      <alignment horizontal="center" vertical="center"/>
    </xf>
    <xf numFmtId="0" fontId="12" fillId="0" borderId="38" xfId="4" applyFont="1" applyBorder="1" applyAlignment="1">
      <alignment horizontal="center" vertical="center"/>
    </xf>
    <xf numFmtId="170" fontId="12" fillId="0" borderId="37" xfId="7" applyNumberFormat="1" applyFont="1" applyFill="1" applyBorder="1" applyAlignment="1">
      <alignment horizontal="center" vertical="center"/>
    </xf>
    <xf numFmtId="170" fontId="12" fillId="0" borderId="38" xfId="7" applyNumberFormat="1" applyFont="1" applyFill="1" applyBorder="1" applyAlignment="1">
      <alignment horizontal="center" vertical="center"/>
    </xf>
    <xf numFmtId="2" fontId="12" fillId="0" borderId="37" xfId="4" applyNumberFormat="1" applyFont="1" applyBorder="1" applyAlignment="1">
      <alignment horizontal="center" vertical="center"/>
    </xf>
    <xf numFmtId="2" fontId="12" fillId="0" borderId="38" xfId="4" applyNumberFormat="1" applyFont="1" applyBorder="1" applyAlignment="1">
      <alignment horizontal="center" vertical="center"/>
    </xf>
    <xf numFmtId="0" fontId="12" fillId="0" borderId="33" xfId="4" applyFont="1" applyBorder="1" applyAlignment="1">
      <alignment horizontal="right" vertical="center"/>
    </xf>
    <xf numFmtId="0" fontId="12" fillId="0" borderId="34" xfId="4" applyFont="1" applyBorder="1" applyAlignment="1">
      <alignment horizontal="right" vertical="center"/>
    </xf>
    <xf numFmtId="0" fontId="12" fillId="0" borderId="35" xfId="4" applyFont="1" applyBorder="1" applyAlignment="1">
      <alignment horizontal="right" vertical="center"/>
    </xf>
    <xf numFmtId="0" fontId="12" fillId="0" borderId="19" xfId="4" quotePrefix="1" applyFont="1" applyBorder="1" applyAlignment="1">
      <alignment horizontal="center" vertical="center"/>
    </xf>
    <xf numFmtId="0" fontId="12" fillId="0" borderId="22" xfId="4" quotePrefix="1" applyFont="1" applyBorder="1" applyAlignment="1">
      <alignment horizontal="center" vertical="center"/>
    </xf>
    <xf numFmtId="0" fontId="12" fillId="0" borderId="20" xfId="4" quotePrefix="1" applyFont="1" applyBorder="1" applyAlignment="1">
      <alignment horizontal="center" vertical="center"/>
    </xf>
    <xf numFmtId="0" fontId="12" fillId="0" borderId="22" xfId="4" applyFont="1" applyBorder="1" applyAlignment="1">
      <alignment horizontal="center" vertical="center"/>
    </xf>
    <xf numFmtId="168" fontId="9" fillId="0" borderId="40" xfId="4" quotePrefix="1" applyNumberFormat="1" applyFont="1" applyBorder="1" applyAlignment="1">
      <alignment horizontal="right" vertical="center"/>
    </xf>
    <xf numFmtId="168" fontId="9" fillId="0" borderId="41" xfId="4" quotePrefix="1" applyNumberFormat="1" applyFont="1" applyBorder="1" applyAlignment="1">
      <alignment horizontal="right" vertical="center"/>
    </xf>
    <xf numFmtId="168" fontId="9" fillId="0" borderId="42" xfId="4" quotePrefix="1" applyNumberFormat="1" applyFont="1" applyBorder="1" applyAlignment="1">
      <alignment horizontal="right" vertical="center"/>
    </xf>
    <xf numFmtId="7" fontId="12" fillId="0" borderId="29" xfId="4" applyNumberFormat="1" applyFont="1" applyBorder="1" applyAlignment="1">
      <alignment horizontal="right" vertical="center"/>
    </xf>
    <xf numFmtId="7" fontId="12" fillId="0" borderId="30" xfId="4" applyNumberFormat="1" applyFont="1" applyBorder="1" applyAlignment="1">
      <alignment horizontal="right" vertical="center"/>
    </xf>
    <xf numFmtId="171" fontId="12" fillId="0" borderId="29" xfId="2" applyNumberFormat="1" applyFont="1" applyBorder="1" applyAlignment="1">
      <alignment horizontal="right" vertical="center"/>
    </xf>
    <xf numFmtId="171" fontId="12" fillId="0" borderId="30" xfId="2" applyNumberFormat="1" applyFont="1" applyBorder="1" applyAlignment="1">
      <alignment horizontal="right" vertical="center"/>
    </xf>
    <xf numFmtId="171" fontId="12" fillId="0" borderId="29" xfId="7" applyNumberFormat="1" applyFont="1" applyFill="1" applyBorder="1" applyAlignment="1">
      <alignment horizontal="right" vertical="center"/>
    </xf>
    <xf numFmtId="171" fontId="12" fillId="0" borderId="30" xfId="7" applyNumberFormat="1" applyFont="1" applyFill="1" applyBorder="1" applyAlignment="1">
      <alignment horizontal="right" vertical="center"/>
    </xf>
    <xf numFmtId="171" fontId="12" fillId="0" borderId="37" xfId="7" applyNumberFormat="1" applyFont="1" applyFill="1" applyBorder="1" applyAlignment="1">
      <alignment horizontal="right" vertical="center"/>
    </xf>
    <xf numFmtId="171" fontId="12" fillId="0" borderId="38" xfId="7" applyNumberFormat="1" applyFont="1" applyFill="1" applyBorder="1" applyAlignment="1">
      <alignment horizontal="right"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171" fontId="12" fillId="0" borderId="37" xfId="2" applyNumberFormat="1" applyFont="1" applyBorder="1" applyAlignment="1">
      <alignment horizontal="right" vertical="center"/>
    </xf>
    <xf numFmtId="171" fontId="12" fillId="0" borderId="38" xfId="2" applyNumberFormat="1" applyFont="1" applyBorder="1" applyAlignment="1">
      <alignment horizontal="right" vertical="center"/>
    </xf>
    <xf numFmtId="176" fontId="12" fillId="0" borderId="28" xfId="8" applyNumberFormat="1" applyFont="1" applyFill="1" applyBorder="1" applyAlignment="1">
      <alignment horizontal="center" vertical="center"/>
    </xf>
    <xf numFmtId="0" fontId="8" fillId="2" borderId="1" xfId="23" applyFont="1" applyFill="1" applyBorder="1" applyAlignment="1">
      <alignment horizontal="center" vertical="center" wrapText="1"/>
    </xf>
    <xf numFmtId="0" fontId="8" fillId="2" borderId="3" xfId="23" applyFont="1" applyFill="1" applyBorder="1" applyAlignment="1">
      <alignment horizontal="center" vertical="center" wrapText="1"/>
    </xf>
    <xf numFmtId="0" fontId="2" fillId="2" borderId="4" xfId="23" applyFill="1" applyBorder="1" applyAlignment="1">
      <alignment horizontal="center" vertical="center" wrapText="1"/>
    </xf>
    <xf numFmtId="0" fontId="2" fillId="2" borderId="0" xfId="23" applyFill="1" applyAlignment="1">
      <alignment horizontal="center" vertical="center" wrapText="1"/>
    </xf>
    <xf numFmtId="0" fontId="2" fillId="2" borderId="5" xfId="23" applyFill="1" applyBorder="1" applyAlignment="1">
      <alignment horizontal="center" vertical="center" wrapText="1"/>
    </xf>
    <xf numFmtId="0" fontId="8" fillId="2" borderId="4" xfId="23" applyFont="1" applyFill="1" applyBorder="1" applyAlignment="1">
      <alignment horizontal="center" vertical="center" wrapText="1"/>
    </xf>
    <xf numFmtId="0" fontId="8" fillId="2" borderId="0" xfId="23" applyFont="1" applyFill="1" applyAlignment="1">
      <alignment horizontal="center" vertical="center" wrapText="1"/>
    </xf>
    <xf numFmtId="0" fontId="8" fillId="2" borderId="5" xfId="23" applyFont="1" applyFill="1" applyBorder="1" applyAlignment="1">
      <alignment horizontal="center" vertical="center" wrapText="1"/>
    </xf>
    <xf numFmtId="0" fontId="8" fillId="2" borderId="2" xfId="23" applyFont="1" applyFill="1" applyBorder="1" applyAlignment="1">
      <alignment horizontal="center" vertical="center" wrapText="1"/>
    </xf>
    <xf numFmtId="0" fontId="12" fillId="2" borderId="6" xfId="6" applyFont="1" applyFill="1" applyBorder="1" applyAlignment="1">
      <alignment horizontal="left" vertical="center"/>
    </xf>
    <xf numFmtId="0" fontId="12" fillId="2" borderId="7" xfId="6" applyFont="1" applyFill="1" applyBorder="1" applyAlignment="1">
      <alignment horizontal="left" vertical="center"/>
    </xf>
    <xf numFmtId="0" fontId="10" fillId="2" borderId="64" xfId="6" applyFont="1" applyFill="1" applyBorder="1" applyAlignment="1">
      <alignment horizontal="center" vertical="center" wrapText="1"/>
    </xf>
    <xf numFmtId="0" fontId="10" fillId="2" borderId="65" xfId="6" applyFont="1" applyFill="1" applyBorder="1" applyAlignment="1">
      <alignment horizontal="center" vertical="center" wrapText="1"/>
    </xf>
    <xf numFmtId="0" fontId="10" fillId="2" borderId="66" xfId="6" applyFont="1" applyFill="1" applyBorder="1" applyAlignment="1">
      <alignment horizontal="center" vertical="center" wrapText="1"/>
    </xf>
    <xf numFmtId="0" fontId="10" fillId="2" borderId="67" xfId="6" applyFont="1" applyFill="1" applyBorder="1" applyAlignment="1">
      <alignment horizontal="center" vertical="center" wrapText="1"/>
    </xf>
    <xf numFmtId="0" fontId="8" fillId="2" borderId="63" xfId="23" applyFont="1" applyFill="1" applyBorder="1" applyAlignment="1">
      <alignment horizontal="center" vertical="center"/>
    </xf>
    <xf numFmtId="0" fontId="8" fillId="2" borderId="58" xfId="23" applyFont="1" applyFill="1" applyBorder="1" applyAlignment="1">
      <alignment horizontal="center" vertical="center"/>
    </xf>
    <xf numFmtId="0" fontId="12" fillId="2" borderId="4" xfId="6" applyFont="1" applyFill="1" applyBorder="1" applyAlignment="1">
      <alignment horizontal="left" vertical="center"/>
    </xf>
    <xf numFmtId="0" fontId="12" fillId="2" borderId="0" xfId="6" applyFont="1" applyFill="1" applyAlignment="1">
      <alignment horizontal="left" vertical="center"/>
    </xf>
    <xf numFmtId="0" fontId="18" fillId="2" borderId="4" xfId="6" applyFont="1" applyFill="1" applyBorder="1" applyAlignment="1">
      <alignment horizontal="left" vertical="center" wrapText="1"/>
    </xf>
    <xf numFmtId="0" fontId="18" fillId="2" borderId="0" xfId="6" applyFont="1" applyFill="1" applyAlignment="1">
      <alignment horizontal="left" vertical="center" wrapText="1"/>
    </xf>
    <xf numFmtId="0" fontId="8" fillId="2" borderId="1" xfId="23" applyFont="1" applyFill="1" applyBorder="1" applyAlignment="1">
      <alignment horizontal="center" vertical="center"/>
    </xf>
    <xf numFmtId="0" fontId="8" fillId="2" borderId="3" xfId="23" applyFont="1" applyFill="1" applyBorder="1" applyAlignment="1">
      <alignment horizontal="center" vertical="center"/>
    </xf>
    <xf numFmtId="0" fontId="8" fillId="2" borderId="2" xfId="23" applyFont="1" applyFill="1" applyBorder="1" applyAlignment="1">
      <alignment horizontal="center" vertical="center"/>
    </xf>
    <xf numFmtId="2" fontId="15" fillId="4" borderId="41" xfId="6" applyNumberFormat="1" applyFont="1" applyFill="1" applyBorder="1" applyAlignment="1">
      <alignment horizontal="center" vertical="center"/>
    </xf>
    <xf numFmtId="0" fontId="15" fillId="4" borderId="41" xfId="6" applyFont="1" applyFill="1" applyBorder="1" applyAlignment="1">
      <alignment horizontal="center" vertical="center"/>
    </xf>
    <xf numFmtId="0" fontId="15" fillId="4" borderId="42" xfId="6" applyFont="1" applyFill="1" applyBorder="1" applyAlignment="1">
      <alignment horizontal="center" vertical="center"/>
    </xf>
    <xf numFmtId="0" fontId="22" fillId="4" borderId="40" xfId="25" applyFont="1" applyFill="1" applyBorder="1" applyAlignment="1">
      <alignment horizontal="left" vertical="center" wrapText="1"/>
    </xf>
    <xf numFmtId="0" fontId="22" fillId="4" borderId="41" xfId="25" applyFont="1" applyFill="1" applyBorder="1" applyAlignment="1">
      <alignment horizontal="left" vertical="center" wrapText="1"/>
    </xf>
    <xf numFmtId="0" fontId="14" fillId="4" borderId="53" xfId="6" applyFont="1" applyFill="1" applyBorder="1" applyAlignment="1">
      <alignment horizontal="center" vertical="center"/>
    </xf>
    <xf numFmtId="0" fontId="14" fillId="4" borderId="52" xfId="6" applyFont="1" applyFill="1" applyBorder="1" applyAlignment="1">
      <alignment horizontal="center" vertical="center"/>
    </xf>
    <xf numFmtId="0" fontId="15" fillId="4" borderId="1" xfId="6" applyFont="1" applyFill="1" applyBorder="1" applyAlignment="1">
      <alignment horizontal="center" vertical="center"/>
    </xf>
    <xf numFmtId="0" fontId="15" fillId="4" borderId="3" xfId="6" applyFont="1" applyFill="1" applyBorder="1" applyAlignment="1">
      <alignment horizontal="center" vertical="center"/>
    </xf>
    <xf numFmtId="0" fontId="15" fillId="4" borderId="62" xfId="6" applyFont="1" applyFill="1" applyBorder="1" applyAlignment="1">
      <alignment horizontal="center" vertical="center"/>
    </xf>
    <xf numFmtId="0" fontId="15" fillId="4" borderId="4" xfId="6" applyFont="1" applyFill="1" applyBorder="1" applyAlignment="1">
      <alignment horizontal="center" vertical="center"/>
    </xf>
    <xf numFmtId="0" fontId="15" fillId="4" borderId="0" xfId="6" applyFont="1" applyFill="1" applyAlignment="1">
      <alignment horizontal="center" vertical="center"/>
    </xf>
    <xf numFmtId="0" fontId="15" fillId="4" borderId="55" xfId="6" applyFont="1" applyFill="1" applyBorder="1" applyAlignment="1">
      <alignment horizontal="center" vertical="center"/>
    </xf>
    <xf numFmtId="0" fontId="14" fillId="4" borderId="40" xfId="6" applyFont="1" applyFill="1" applyBorder="1" applyAlignment="1">
      <alignment horizontal="center" vertical="center" wrapText="1"/>
    </xf>
    <xf numFmtId="0" fontId="14" fillId="4" borderId="41" xfId="6" applyFont="1" applyFill="1" applyBorder="1" applyAlignment="1">
      <alignment horizontal="center" vertical="center" wrapText="1"/>
    </xf>
    <xf numFmtId="0" fontId="14" fillId="4" borderId="40" xfId="6" applyFont="1" applyFill="1" applyBorder="1" applyAlignment="1">
      <alignment horizontal="center" vertical="center"/>
    </xf>
    <xf numFmtId="0" fontId="14" fillId="4" borderId="41" xfId="6" applyFont="1" applyFill="1" applyBorder="1" applyAlignment="1">
      <alignment horizontal="center" vertical="center"/>
    </xf>
    <xf numFmtId="0" fontId="15" fillId="4" borderId="53" xfId="6" applyFont="1" applyFill="1" applyBorder="1" applyAlignment="1">
      <alignment horizontal="center" vertical="center" wrapText="1"/>
    </xf>
    <xf numFmtId="0" fontId="15" fillId="4" borderId="41" xfId="6" applyFont="1" applyFill="1" applyBorder="1" applyAlignment="1">
      <alignment horizontal="center" vertical="center" wrapText="1"/>
    </xf>
    <xf numFmtId="0" fontId="15" fillId="4" borderId="52" xfId="6" applyFont="1" applyFill="1" applyBorder="1" applyAlignment="1">
      <alignment horizontal="center" vertical="center" wrapText="1"/>
    </xf>
    <xf numFmtId="0" fontId="15" fillId="4" borderId="56" xfId="6" applyFont="1" applyFill="1" applyBorder="1" applyAlignment="1">
      <alignment horizontal="center" vertical="center" wrapText="1"/>
    </xf>
    <xf numFmtId="0" fontId="15" fillId="4" borderId="10" xfId="6" applyFont="1" applyFill="1" applyBorder="1" applyAlignment="1">
      <alignment horizontal="center" vertical="center" wrapText="1"/>
    </xf>
    <xf numFmtId="0" fontId="15" fillId="4" borderId="57" xfId="6" applyFont="1" applyFill="1" applyBorder="1" applyAlignment="1">
      <alignment horizontal="center" vertical="center" wrapText="1"/>
    </xf>
    <xf numFmtId="2" fontId="20" fillId="4" borderId="19" xfId="6" applyNumberFormat="1" applyFont="1" applyFill="1" applyBorder="1" applyAlignment="1">
      <alignment horizontal="center" vertical="center"/>
    </xf>
    <xf numFmtId="2" fontId="20" fillId="4" borderId="20" xfId="6" applyNumberFormat="1" applyFont="1" applyFill="1" applyBorder="1" applyAlignment="1">
      <alignment horizontal="center" vertical="center"/>
    </xf>
    <xf numFmtId="2" fontId="15" fillId="4" borderId="19" xfId="6" applyNumberFormat="1" applyFont="1" applyFill="1" applyBorder="1" applyAlignment="1">
      <alignment horizontal="center" vertical="center"/>
    </xf>
    <xf numFmtId="2" fontId="15" fillId="4" borderId="20" xfId="6" applyNumberFormat="1" applyFont="1" applyFill="1" applyBorder="1" applyAlignment="1">
      <alignment horizontal="center" vertical="center"/>
    </xf>
    <xf numFmtId="0" fontId="19" fillId="4" borderId="1" xfId="6" applyFont="1" applyFill="1" applyBorder="1" applyAlignment="1">
      <alignment horizontal="center" vertical="center"/>
    </xf>
    <xf numFmtId="0" fontId="19" fillId="4" borderId="3" xfId="6" applyFont="1" applyFill="1" applyBorder="1" applyAlignment="1">
      <alignment horizontal="center" vertical="center"/>
    </xf>
    <xf numFmtId="0" fontId="19" fillId="4" borderId="2" xfId="6" applyFont="1" applyFill="1" applyBorder="1" applyAlignment="1">
      <alignment horizontal="center" vertical="center"/>
    </xf>
    <xf numFmtId="0" fontId="19" fillId="4" borderId="4" xfId="6" applyFont="1" applyFill="1" applyBorder="1" applyAlignment="1">
      <alignment horizontal="center" vertical="center"/>
    </xf>
    <xf numFmtId="0" fontId="19" fillId="4" borderId="0" xfId="6" applyFont="1" applyFill="1" applyAlignment="1">
      <alignment horizontal="center" vertical="center"/>
    </xf>
    <xf numFmtId="0" fontId="19" fillId="4" borderId="5" xfId="6" applyFont="1" applyFill="1" applyBorder="1" applyAlignment="1">
      <alignment horizontal="center" vertical="center"/>
    </xf>
    <xf numFmtId="0" fontId="14" fillId="4" borderId="43" xfId="6" applyFont="1" applyFill="1" applyBorder="1" applyAlignment="1">
      <alignment horizontal="center" vertical="center" wrapText="1"/>
    </xf>
    <xf numFmtId="0" fontId="14" fillId="4" borderId="44" xfId="6" applyFont="1" applyFill="1" applyBorder="1" applyAlignment="1">
      <alignment horizontal="center" vertical="center" wrapText="1"/>
    </xf>
    <xf numFmtId="0" fontId="15" fillId="4" borderId="44" xfId="6" applyFont="1" applyFill="1" applyBorder="1" applyAlignment="1">
      <alignment horizontal="left" vertical="center" wrapText="1"/>
    </xf>
    <xf numFmtId="0" fontId="15" fillId="4" borderId="45" xfId="6" applyFont="1" applyFill="1" applyBorder="1" applyAlignment="1">
      <alignment horizontal="left" vertical="center" wrapText="1"/>
    </xf>
    <xf numFmtId="0" fontId="15" fillId="4" borderId="46" xfId="6" applyFont="1" applyFill="1" applyBorder="1" applyAlignment="1">
      <alignment horizontal="left" vertical="center" wrapText="1"/>
    </xf>
    <xf numFmtId="0" fontId="14" fillId="4" borderId="47" xfId="6" applyFont="1" applyFill="1" applyBorder="1" applyAlignment="1">
      <alignment horizontal="center" vertical="center"/>
    </xf>
    <xf numFmtId="0" fontId="14" fillId="4" borderId="48" xfId="6" applyFont="1" applyFill="1" applyBorder="1" applyAlignment="1">
      <alignment horizontal="center" vertical="center"/>
    </xf>
    <xf numFmtId="0" fontId="15" fillId="4" borderId="48" xfId="6" applyFont="1" applyFill="1" applyBorder="1" applyAlignment="1">
      <alignment horizontal="left" vertical="center" wrapText="1"/>
    </xf>
    <xf numFmtId="0" fontId="14" fillId="4" borderId="48" xfId="6" applyFont="1" applyFill="1" applyBorder="1" applyAlignment="1">
      <alignment horizontal="left" vertical="center"/>
    </xf>
    <xf numFmtId="2" fontId="14" fillId="4" borderId="49" xfId="6" applyNumberFormat="1" applyFont="1" applyFill="1" applyBorder="1" applyAlignment="1">
      <alignment horizontal="center" vertical="center"/>
    </xf>
    <xf numFmtId="0" fontId="14" fillId="4" borderId="50" xfId="6" applyFont="1" applyFill="1" applyBorder="1" applyAlignment="1">
      <alignment horizontal="center" vertical="center"/>
    </xf>
    <xf numFmtId="0" fontId="14" fillId="4" borderId="51" xfId="6" applyFont="1" applyFill="1" applyBorder="1" applyAlignment="1">
      <alignment horizontal="center" vertical="center"/>
    </xf>
    <xf numFmtId="2" fontId="14" fillId="4" borderId="18" xfId="6" applyNumberFormat="1" applyFont="1" applyFill="1" applyBorder="1" applyAlignment="1">
      <alignment horizontal="center" vertical="center" wrapText="1"/>
    </xf>
    <xf numFmtId="2" fontId="14" fillId="4" borderId="32" xfId="6" applyNumberFormat="1" applyFont="1" applyFill="1" applyBorder="1" applyAlignment="1">
      <alignment horizontal="center" vertical="center" wrapText="1"/>
    </xf>
    <xf numFmtId="0" fontId="14" fillId="4" borderId="56" xfId="6" applyFont="1" applyFill="1" applyBorder="1" applyAlignment="1">
      <alignment horizontal="center" vertical="center" wrapText="1"/>
    </xf>
    <xf numFmtId="0" fontId="14" fillId="4" borderId="10" xfId="6" applyFont="1" applyFill="1" applyBorder="1" applyAlignment="1">
      <alignment horizontal="center" vertical="center" wrapText="1"/>
    </xf>
    <xf numFmtId="0" fontId="14" fillId="4" borderId="57" xfId="6" applyFont="1" applyFill="1" applyBorder="1" applyAlignment="1">
      <alignment horizontal="center" vertical="center" wrapText="1"/>
    </xf>
    <xf numFmtId="0" fontId="14" fillId="4" borderId="58" xfId="6" applyFont="1" applyFill="1" applyBorder="1" applyAlignment="1">
      <alignment horizontal="center" vertical="center" wrapText="1"/>
    </xf>
    <xf numFmtId="0" fontId="14" fillId="4" borderId="13" xfId="6" applyFont="1" applyFill="1" applyBorder="1" applyAlignment="1">
      <alignment horizontal="center" vertical="center" wrapText="1"/>
    </xf>
    <xf numFmtId="0" fontId="14" fillId="4" borderId="39" xfId="6" applyFont="1" applyFill="1" applyBorder="1" applyAlignment="1">
      <alignment horizontal="center" vertical="center" wrapText="1"/>
    </xf>
    <xf numFmtId="2" fontId="14" fillId="4" borderId="19" xfId="6" applyNumberFormat="1" applyFont="1" applyFill="1" applyBorder="1" applyAlignment="1">
      <alignment horizontal="right" vertical="center"/>
    </xf>
    <xf numFmtId="2" fontId="14" fillId="4" borderId="22" xfId="6" applyNumberFormat="1" applyFont="1" applyFill="1" applyBorder="1" applyAlignment="1">
      <alignment horizontal="right" vertical="center"/>
    </xf>
    <xf numFmtId="2" fontId="14" fillId="4" borderId="20" xfId="6" applyNumberFormat="1" applyFont="1" applyFill="1" applyBorder="1" applyAlignment="1">
      <alignment horizontal="right" vertical="center"/>
    </xf>
    <xf numFmtId="0" fontId="14" fillId="4" borderId="63" xfId="6" applyFont="1" applyFill="1" applyBorder="1" applyAlignment="1">
      <alignment horizontal="center" vertical="center" wrapText="1"/>
    </xf>
    <xf numFmtId="0" fontId="14" fillId="4" borderId="62" xfId="6" applyFont="1" applyFill="1" applyBorder="1" applyAlignment="1">
      <alignment horizontal="center" vertical="center" wrapText="1"/>
    </xf>
    <xf numFmtId="0" fontId="14" fillId="4" borderId="53" xfId="6" applyFont="1" applyFill="1" applyBorder="1" applyAlignment="1">
      <alignment horizontal="center" vertical="center" wrapText="1"/>
    </xf>
    <xf numFmtId="0" fontId="14" fillId="4" borderId="52" xfId="6" applyFont="1" applyFill="1" applyBorder="1" applyAlignment="1">
      <alignment horizontal="center" vertical="center" wrapText="1"/>
    </xf>
    <xf numFmtId="0" fontId="14" fillId="4" borderId="44" xfId="6" applyFont="1" applyFill="1" applyBorder="1" applyAlignment="1">
      <alignment horizontal="left" vertical="center" wrapText="1"/>
    </xf>
    <xf numFmtId="0" fontId="14" fillId="4" borderId="45" xfId="6" applyFont="1" applyFill="1" applyBorder="1" applyAlignment="1">
      <alignment horizontal="left" vertical="center" wrapText="1"/>
    </xf>
    <xf numFmtId="0" fontId="14" fillId="4" borderId="46" xfId="6" applyFont="1" applyFill="1" applyBorder="1" applyAlignment="1">
      <alignment horizontal="left" vertical="center" wrapText="1"/>
    </xf>
    <xf numFmtId="2" fontId="15" fillId="4" borderId="49" xfId="6" applyNumberFormat="1" applyFont="1" applyFill="1" applyBorder="1" applyAlignment="1">
      <alignment horizontal="center" vertical="center"/>
    </xf>
    <xf numFmtId="0" fontId="15" fillId="4" borderId="50" xfId="6" applyFont="1" applyFill="1" applyBorder="1" applyAlignment="1">
      <alignment horizontal="center" vertical="center"/>
    </xf>
    <xf numFmtId="0" fontId="15" fillId="4" borderId="51" xfId="6" applyFont="1" applyFill="1" applyBorder="1" applyAlignment="1">
      <alignment horizontal="center" vertical="center"/>
    </xf>
    <xf numFmtId="0" fontId="14" fillId="4" borderId="3" xfId="6" applyFont="1" applyFill="1" applyBorder="1" applyAlignment="1">
      <alignment horizontal="center" vertical="center" wrapText="1"/>
    </xf>
    <xf numFmtId="2" fontId="20" fillId="4" borderId="22" xfId="6" applyNumberFormat="1" applyFont="1" applyFill="1" applyBorder="1" applyAlignment="1">
      <alignment horizontal="center" vertical="center"/>
    </xf>
    <xf numFmtId="0" fontId="15" fillId="4" borderId="19" xfId="6" applyFont="1" applyFill="1" applyBorder="1" applyAlignment="1">
      <alignment horizontal="center" vertical="center" wrapText="1"/>
    </xf>
    <xf numFmtId="0" fontId="15" fillId="4" borderId="20" xfId="6" applyFont="1" applyFill="1" applyBorder="1" applyAlignment="1">
      <alignment horizontal="center" vertical="center" wrapText="1"/>
    </xf>
    <xf numFmtId="0" fontId="15" fillId="4" borderId="70" xfId="6" applyFont="1" applyFill="1" applyBorder="1" applyAlignment="1">
      <alignment horizontal="center" vertical="center" wrapText="1"/>
    </xf>
    <xf numFmtId="0" fontId="15" fillId="4" borderId="0" xfId="6" applyFont="1" applyFill="1" applyAlignment="1">
      <alignment horizontal="center" vertical="center" wrapText="1"/>
    </xf>
    <xf numFmtId="0" fontId="15" fillId="4" borderId="55" xfId="6" applyFont="1" applyFill="1" applyBorder="1" applyAlignment="1">
      <alignment horizontal="center" vertical="center" wrapText="1"/>
    </xf>
    <xf numFmtId="0" fontId="15" fillId="4" borderId="58" xfId="6" applyFont="1" applyFill="1" applyBorder="1" applyAlignment="1">
      <alignment horizontal="center" vertical="center" wrapText="1"/>
    </xf>
    <xf numFmtId="0" fontId="15" fillId="4" borderId="13" xfId="6" applyFont="1" applyFill="1" applyBorder="1" applyAlignment="1">
      <alignment horizontal="center" vertical="center" wrapText="1"/>
    </xf>
    <xf numFmtId="0" fontId="15" fillId="4" borderId="39" xfId="6" applyFont="1" applyFill="1" applyBorder="1" applyAlignment="1">
      <alignment horizontal="center" vertical="center" wrapText="1"/>
    </xf>
  </cellXfs>
  <cellStyles count="28">
    <cellStyle name="Hipervínculo 2" xfId="13" xr:uid="{00000000-0005-0000-0000-000000000000}"/>
    <cellStyle name="Millares" xfId="1" builtinId="3"/>
    <cellStyle name="Millares 2" xfId="24" xr:uid="{00000000-0005-0000-0000-000002000000}"/>
    <cellStyle name="Moneda" xfId="2" builtinId="4"/>
    <cellStyle name="Moneda [0] 2" xfId="7" xr:uid="{00000000-0005-0000-0000-000004000000}"/>
    <cellStyle name="Moneda 2" xfId="9" xr:uid="{00000000-0005-0000-0000-000005000000}"/>
    <cellStyle name="Moneda 3" xfId="12" xr:uid="{00000000-0005-0000-0000-000006000000}"/>
    <cellStyle name="Moneda 4" xfId="5" xr:uid="{00000000-0005-0000-0000-000007000000}"/>
    <cellStyle name="Moneda 5" xfId="17" xr:uid="{00000000-0005-0000-0000-000008000000}"/>
    <cellStyle name="Moneda 6" xfId="20" xr:uid="{00000000-0005-0000-0000-000009000000}"/>
    <cellStyle name="Moneda 7" xfId="21" xr:uid="{00000000-0005-0000-0000-00000A000000}"/>
    <cellStyle name="Moneda 8" xfId="27" xr:uid="{00000000-0005-0000-0000-00000B000000}"/>
    <cellStyle name="Normal" xfId="0" builtinId="0"/>
    <cellStyle name="Normal 2" xfId="14" xr:uid="{00000000-0005-0000-0000-00000D000000}"/>
    <cellStyle name="Normal 2 2" xfId="6" xr:uid="{00000000-0005-0000-0000-00000E000000}"/>
    <cellStyle name="Normal 3" xfId="23" xr:uid="{00000000-0005-0000-0000-00000F000000}"/>
    <cellStyle name="Normal 4" xfId="4" xr:uid="{00000000-0005-0000-0000-000010000000}"/>
    <cellStyle name="Normal 5" xfId="19" xr:uid="{00000000-0005-0000-0000-000011000000}"/>
    <cellStyle name="Normal 6 2" xfId="10" xr:uid="{00000000-0005-0000-0000-000012000000}"/>
    <cellStyle name="Normal 6 2 2" xfId="15" xr:uid="{00000000-0005-0000-0000-000013000000}"/>
    <cellStyle name="Normal 6 2 3" xfId="25" xr:uid="{00000000-0005-0000-0000-000014000000}"/>
    <cellStyle name="Normal 7" xfId="18" xr:uid="{00000000-0005-0000-0000-000015000000}"/>
    <cellStyle name="Normal 9 2" xfId="11" xr:uid="{00000000-0005-0000-0000-000016000000}"/>
    <cellStyle name="Normal 9 2 2" xfId="16" xr:uid="{00000000-0005-0000-0000-000017000000}"/>
    <cellStyle name="Normal 9 2 3" xfId="26" xr:uid="{00000000-0005-0000-0000-000018000000}"/>
    <cellStyle name="Porcentaje" xfId="3" builtinId="5"/>
    <cellStyle name="Porcentaje 2" xfId="8" xr:uid="{00000000-0005-0000-0000-00001A000000}"/>
    <cellStyle name="Porcentaje 4" xfId="22" xr:uid="{00000000-0005-0000-0000-00001B000000}"/>
  </cellStyles>
  <dxfs count="0"/>
  <tableStyles count="0" defaultTableStyle="TableStyleMedium2" defaultPivotStyle="PivotStyleLight16"/>
  <colors>
    <mruColors>
      <color rgb="FF0000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66" Type="http://schemas.openxmlformats.org/officeDocument/2006/relationships/externalLink" Target="externalLinks/externalLink57.xml"/><Relationship Id="rId74"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52.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2.xml"/><Relationship Id="rId2" Type="http://schemas.openxmlformats.org/officeDocument/2006/relationships/worksheet" Target="worksheets/sheet2.xml"/><Relationship Id="rId29"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6.jpeg"/><Relationship Id="rId1" Type="http://schemas.openxmlformats.org/officeDocument/2006/relationships/image" Target="../media/image4.pn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6.jpeg"/><Relationship Id="rId1" Type="http://schemas.openxmlformats.org/officeDocument/2006/relationships/image" Target="../media/image4.png"/><Relationship Id="rId4" Type="http://schemas.openxmlformats.org/officeDocument/2006/relationships/image" Target="../media/image7.png"/></Relationships>
</file>

<file path=xl/drawings/_rels/drawing7.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4.png"/><Relationship Id="rId1" Type="http://schemas.openxmlformats.org/officeDocument/2006/relationships/image" Target="../media/image8.png"/><Relationship Id="rId4"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1</xdr:row>
      <xdr:rowOff>52456</xdr:rowOff>
    </xdr:from>
    <xdr:to>
      <xdr:col>1</xdr:col>
      <xdr:colOff>59288</xdr:colOff>
      <xdr:row>3</xdr:row>
      <xdr:rowOff>290582</xdr:rowOff>
    </xdr:to>
    <xdr:pic>
      <xdr:nvPicPr>
        <xdr:cNvPr id="2" name="Imagen 1">
          <a:extLst>
            <a:ext uri="{FF2B5EF4-FFF2-40B4-BE49-F238E27FC236}">
              <a16:creationId xmlns:a16="http://schemas.microsoft.com/office/drawing/2014/main" id="{E2FC3214-7DBC-4231-A211-BCF0D4DC9B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204856"/>
          <a:ext cx="468863" cy="666751"/>
        </a:xfrm>
        <a:prstGeom prst="rect">
          <a:avLst/>
        </a:prstGeom>
        <a:noFill/>
        <a:ln>
          <a:noFill/>
        </a:ln>
      </xdr:spPr>
    </xdr:pic>
    <xdr:clientData/>
  </xdr:twoCellAnchor>
  <xdr:twoCellAnchor editAs="oneCell">
    <xdr:from>
      <xdr:col>0</xdr:col>
      <xdr:colOff>578169</xdr:colOff>
      <xdr:row>0</xdr:row>
      <xdr:rowOff>85725</xdr:rowOff>
    </xdr:from>
    <xdr:to>
      <xdr:col>5</xdr:col>
      <xdr:colOff>472336</xdr:colOff>
      <xdr:row>2</xdr:row>
      <xdr:rowOff>26000</xdr:rowOff>
    </xdr:to>
    <xdr:pic>
      <xdr:nvPicPr>
        <xdr:cNvPr id="3" name="Imagen 2">
          <a:extLst>
            <a:ext uri="{FF2B5EF4-FFF2-40B4-BE49-F238E27FC236}">
              <a16:creationId xmlns:a16="http://schemas.microsoft.com/office/drawing/2014/main" id="{54E4980F-B272-42E0-8A83-EF612E7A02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32" t="-307" r="18092" b="96017"/>
        <a:stretch>
          <a:fillRect/>
        </a:stretch>
      </xdr:blipFill>
      <xdr:spPr bwMode="auto">
        <a:xfrm>
          <a:off x="578169" y="85725"/>
          <a:ext cx="6609292" cy="245075"/>
        </a:xfrm>
        <a:prstGeom prst="rect">
          <a:avLst/>
        </a:prstGeom>
        <a:noFill/>
      </xdr:spPr>
    </xdr:pic>
    <xdr:clientData/>
  </xdr:twoCellAnchor>
  <xdr:twoCellAnchor editAs="oneCell">
    <xdr:from>
      <xdr:col>5</xdr:col>
      <xdr:colOff>859592</xdr:colOff>
      <xdr:row>1</xdr:row>
      <xdr:rowOff>97142</xdr:rowOff>
    </xdr:from>
    <xdr:to>
      <xdr:col>5</xdr:col>
      <xdr:colOff>1322179</xdr:colOff>
      <xdr:row>4</xdr:row>
      <xdr:rowOff>39691</xdr:rowOff>
    </xdr:to>
    <xdr:pic>
      <xdr:nvPicPr>
        <xdr:cNvPr id="4" name="Imagen 3">
          <a:extLst>
            <a:ext uri="{FF2B5EF4-FFF2-40B4-BE49-F238E27FC236}">
              <a16:creationId xmlns:a16="http://schemas.microsoft.com/office/drawing/2014/main" id="{A1C0AFA1-E57A-4F77-90E1-57408F5A7C3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640" b="3301"/>
        <a:stretch/>
      </xdr:blipFill>
      <xdr:spPr bwMode="auto">
        <a:xfrm>
          <a:off x="7574717" y="249542"/>
          <a:ext cx="462587" cy="6664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200025</xdr:colOff>
      <xdr:row>1</xdr:row>
      <xdr:rowOff>52456</xdr:rowOff>
    </xdr:from>
    <xdr:to>
      <xdr:col>1</xdr:col>
      <xdr:colOff>59288</xdr:colOff>
      <xdr:row>3</xdr:row>
      <xdr:rowOff>290582</xdr:rowOff>
    </xdr:to>
    <xdr:pic>
      <xdr:nvPicPr>
        <xdr:cNvPr id="3413" name="Imagen 3412">
          <a:extLst>
            <a:ext uri="{FF2B5EF4-FFF2-40B4-BE49-F238E27FC236}">
              <a16:creationId xmlns:a16="http://schemas.microsoft.com/office/drawing/2014/main" id="{2CB7E16C-0574-4C00-AD17-4D67411896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204856"/>
          <a:ext cx="468863" cy="666751"/>
        </a:xfrm>
        <a:prstGeom prst="rect">
          <a:avLst/>
        </a:prstGeom>
        <a:noFill/>
        <a:ln>
          <a:noFill/>
        </a:ln>
      </xdr:spPr>
    </xdr:pic>
    <xdr:clientData/>
  </xdr:twoCellAnchor>
  <xdr:twoCellAnchor editAs="oneCell">
    <xdr:from>
      <xdr:col>0</xdr:col>
      <xdr:colOff>578169</xdr:colOff>
      <xdr:row>0</xdr:row>
      <xdr:rowOff>85725</xdr:rowOff>
    </xdr:from>
    <xdr:to>
      <xdr:col>5</xdr:col>
      <xdr:colOff>472336</xdr:colOff>
      <xdr:row>2</xdr:row>
      <xdr:rowOff>26000</xdr:rowOff>
    </xdr:to>
    <xdr:pic>
      <xdr:nvPicPr>
        <xdr:cNvPr id="4533" name="Imagen 4532">
          <a:extLst>
            <a:ext uri="{FF2B5EF4-FFF2-40B4-BE49-F238E27FC236}">
              <a16:creationId xmlns:a16="http://schemas.microsoft.com/office/drawing/2014/main" id="{ACF87F59-47CB-4A0E-B033-4C94FC263E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32" t="-307" r="18092" b="96017"/>
        <a:stretch>
          <a:fillRect/>
        </a:stretch>
      </xdr:blipFill>
      <xdr:spPr bwMode="auto">
        <a:xfrm>
          <a:off x="578169" y="85725"/>
          <a:ext cx="6609292" cy="245075"/>
        </a:xfrm>
        <a:prstGeom prst="rect">
          <a:avLst/>
        </a:prstGeom>
        <a:noFill/>
      </xdr:spPr>
    </xdr:pic>
    <xdr:clientData/>
  </xdr:twoCellAnchor>
  <xdr:twoCellAnchor editAs="oneCell">
    <xdr:from>
      <xdr:col>5</xdr:col>
      <xdr:colOff>859592</xdr:colOff>
      <xdr:row>1</xdr:row>
      <xdr:rowOff>97142</xdr:rowOff>
    </xdr:from>
    <xdr:to>
      <xdr:col>5</xdr:col>
      <xdr:colOff>1322179</xdr:colOff>
      <xdr:row>4</xdr:row>
      <xdr:rowOff>39691</xdr:rowOff>
    </xdr:to>
    <xdr:pic>
      <xdr:nvPicPr>
        <xdr:cNvPr id="4534" name="Imagen 4533">
          <a:extLst>
            <a:ext uri="{FF2B5EF4-FFF2-40B4-BE49-F238E27FC236}">
              <a16:creationId xmlns:a16="http://schemas.microsoft.com/office/drawing/2014/main" id="{5C5DA620-D26C-4589-B83B-F56A6FBF5A8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640" b="3301"/>
        <a:stretch/>
      </xdr:blipFill>
      <xdr:spPr bwMode="auto">
        <a:xfrm>
          <a:off x="6946067" y="249542"/>
          <a:ext cx="462587" cy="6664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8</xdr:col>
      <xdr:colOff>650875</xdr:colOff>
      <xdr:row>1</xdr:row>
      <xdr:rowOff>52916</xdr:rowOff>
    </xdr:from>
    <xdr:ext cx="468863" cy="666751"/>
    <xdr:pic>
      <xdr:nvPicPr>
        <xdr:cNvPr id="2" name="Imagen 1">
          <a:extLst>
            <a:ext uri="{FF2B5EF4-FFF2-40B4-BE49-F238E27FC236}">
              <a16:creationId xmlns:a16="http://schemas.microsoft.com/office/drawing/2014/main" id="{247C317F-1334-4556-99A1-CE7C5283E35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05875" y="201083"/>
          <a:ext cx="468863" cy="666751"/>
        </a:xfrm>
        <a:prstGeom prst="rect">
          <a:avLst/>
        </a:prstGeom>
        <a:noFill/>
        <a:ln>
          <a:noFill/>
        </a:ln>
      </xdr:spPr>
    </xdr:pic>
    <xdr:clientData/>
  </xdr:oneCellAnchor>
  <xdr:oneCellAnchor>
    <xdr:from>
      <xdr:col>8</xdr:col>
      <xdr:colOff>661457</xdr:colOff>
      <xdr:row>55</xdr:row>
      <xdr:rowOff>10583</xdr:rowOff>
    </xdr:from>
    <xdr:ext cx="468863" cy="666751"/>
    <xdr:pic>
      <xdr:nvPicPr>
        <xdr:cNvPr id="3" name="Imagen 2">
          <a:extLst>
            <a:ext uri="{FF2B5EF4-FFF2-40B4-BE49-F238E27FC236}">
              <a16:creationId xmlns:a16="http://schemas.microsoft.com/office/drawing/2014/main" id="{AE44EBD4-A683-40B0-8FC7-BB67684F8D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16457" y="8604250"/>
          <a:ext cx="468863" cy="666751"/>
        </a:xfrm>
        <a:prstGeom prst="rect">
          <a:avLst/>
        </a:prstGeom>
        <a:noFill/>
        <a:ln>
          <a:noFill/>
        </a:ln>
      </xdr:spPr>
    </xdr:pic>
    <xdr:clientData/>
  </xdr:oneCellAnchor>
  <xdr:oneCellAnchor>
    <xdr:from>
      <xdr:col>8</xdr:col>
      <xdr:colOff>640292</xdr:colOff>
      <xdr:row>113</xdr:row>
      <xdr:rowOff>0</xdr:rowOff>
    </xdr:from>
    <xdr:ext cx="468863" cy="666751"/>
    <xdr:pic>
      <xdr:nvPicPr>
        <xdr:cNvPr id="4" name="Imagen 3">
          <a:extLst>
            <a:ext uri="{FF2B5EF4-FFF2-40B4-BE49-F238E27FC236}">
              <a16:creationId xmlns:a16="http://schemas.microsoft.com/office/drawing/2014/main" id="{7F88D672-75DE-4A1D-B342-604F19DB6F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5292" y="18753667"/>
          <a:ext cx="468863" cy="666751"/>
        </a:xfrm>
        <a:prstGeom prst="rect">
          <a:avLst/>
        </a:prstGeom>
        <a:noFill/>
        <a:ln>
          <a:noFill/>
        </a:ln>
      </xdr:spPr>
    </xdr:pic>
    <xdr:clientData/>
  </xdr:oneCellAnchor>
  <xdr:oneCellAnchor>
    <xdr:from>
      <xdr:col>8</xdr:col>
      <xdr:colOff>640292</xdr:colOff>
      <xdr:row>114</xdr:row>
      <xdr:rowOff>42334</xdr:rowOff>
    </xdr:from>
    <xdr:ext cx="468863" cy="666751"/>
    <xdr:pic>
      <xdr:nvPicPr>
        <xdr:cNvPr id="5" name="Imagen 4">
          <a:extLst>
            <a:ext uri="{FF2B5EF4-FFF2-40B4-BE49-F238E27FC236}">
              <a16:creationId xmlns:a16="http://schemas.microsoft.com/office/drawing/2014/main" id="{FC5E345E-4E21-431D-BB62-DAF8E52F84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5292" y="18912417"/>
          <a:ext cx="468863" cy="666751"/>
        </a:xfrm>
        <a:prstGeom prst="rect">
          <a:avLst/>
        </a:prstGeom>
        <a:noFill/>
        <a:ln>
          <a:noFill/>
        </a:ln>
      </xdr:spPr>
    </xdr:pic>
    <xdr:clientData/>
  </xdr:oneCellAnchor>
  <xdr:oneCellAnchor>
    <xdr:from>
      <xdr:col>8</xdr:col>
      <xdr:colOff>640292</xdr:colOff>
      <xdr:row>173</xdr:row>
      <xdr:rowOff>42334</xdr:rowOff>
    </xdr:from>
    <xdr:ext cx="468863" cy="666751"/>
    <xdr:pic>
      <xdr:nvPicPr>
        <xdr:cNvPr id="6" name="Imagen 5">
          <a:extLst>
            <a:ext uri="{FF2B5EF4-FFF2-40B4-BE49-F238E27FC236}">
              <a16:creationId xmlns:a16="http://schemas.microsoft.com/office/drawing/2014/main" id="{1920051D-0862-46BB-AFA4-E83DB31F67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5292" y="28881917"/>
          <a:ext cx="468863" cy="666751"/>
        </a:xfrm>
        <a:prstGeom prst="rect">
          <a:avLst/>
        </a:prstGeom>
        <a:noFill/>
        <a:ln>
          <a:noFill/>
        </a:ln>
      </xdr:spPr>
    </xdr:pic>
    <xdr:clientData/>
  </xdr:oneCellAnchor>
  <xdr:oneCellAnchor>
    <xdr:from>
      <xdr:col>8</xdr:col>
      <xdr:colOff>640292</xdr:colOff>
      <xdr:row>231</xdr:row>
      <xdr:rowOff>42334</xdr:rowOff>
    </xdr:from>
    <xdr:ext cx="468863" cy="666751"/>
    <xdr:pic>
      <xdr:nvPicPr>
        <xdr:cNvPr id="7" name="Imagen 6">
          <a:extLst>
            <a:ext uri="{FF2B5EF4-FFF2-40B4-BE49-F238E27FC236}">
              <a16:creationId xmlns:a16="http://schemas.microsoft.com/office/drawing/2014/main" id="{EBC20FA5-0501-4802-B10B-4D85FE8D02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95292" y="18912417"/>
          <a:ext cx="468863" cy="666751"/>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313533</xdr:colOff>
      <xdr:row>0</xdr:row>
      <xdr:rowOff>154782</xdr:rowOff>
    </xdr:from>
    <xdr:to>
      <xdr:col>2</xdr:col>
      <xdr:colOff>821532</xdr:colOff>
      <xdr:row>2</xdr:row>
      <xdr:rowOff>47625</xdr:rowOff>
    </xdr:to>
    <xdr:pic>
      <xdr:nvPicPr>
        <xdr:cNvPr id="2" name="Imagen 1">
          <a:extLst>
            <a:ext uri="{FF2B5EF4-FFF2-40B4-BE49-F238E27FC236}">
              <a16:creationId xmlns:a16="http://schemas.microsoft.com/office/drawing/2014/main" id="{2C29B0DC-F48C-41B7-B257-56F9911231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9283" y="154782"/>
          <a:ext cx="1008062" cy="1095374"/>
        </a:xfrm>
        <a:prstGeom prst="rect">
          <a:avLst/>
        </a:prstGeom>
        <a:noFill/>
        <a:ln>
          <a:noFill/>
        </a:ln>
      </xdr:spPr>
    </xdr:pic>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4" name="Text Box 2">
          <a:extLst>
            <a:ext uri="{FF2B5EF4-FFF2-40B4-BE49-F238E27FC236}">
              <a16:creationId xmlns:a16="http://schemas.microsoft.com/office/drawing/2014/main" id="{9BECC07C-DAD6-49EC-99E5-A7C563B4E10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5" name="Text Box 3">
          <a:extLst>
            <a:ext uri="{FF2B5EF4-FFF2-40B4-BE49-F238E27FC236}">
              <a16:creationId xmlns:a16="http://schemas.microsoft.com/office/drawing/2014/main" id="{8E5879CA-3D99-4001-B426-01F02F293F7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6" name="Text Box 4">
          <a:extLst>
            <a:ext uri="{FF2B5EF4-FFF2-40B4-BE49-F238E27FC236}">
              <a16:creationId xmlns:a16="http://schemas.microsoft.com/office/drawing/2014/main" id="{E4B2AC25-9F72-44E9-BEA7-8C65B56B215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7" name="Text Box 6">
          <a:extLst>
            <a:ext uri="{FF2B5EF4-FFF2-40B4-BE49-F238E27FC236}">
              <a16:creationId xmlns:a16="http://schemas.microsoft.com/office/drawing/2014/main" id="{BD257939-2246-4E52-A85C-8098D18C8C9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8" name="Text Box 2">
          <a:extLst>
            <a:ext uri="{FF2B5EF4-FFF2-40B4-BE49-F238E27FC236}">
              <a16:creationId xmlns:a16="http://schemas.microsoft.com/office/drawing/2014/main" id="{C247B081-FE2A-4FD4-9852-80F29E46ABD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9" name="Text Box 3">
          <a:extLst>
            <a:ext uri="{FF2B5EF4-FFF2-40B4-BE49-F238E27FC236}">
              <a16:creationId xmlns:a16="http://schemas.microsoft.com/office/drawing/2014/main" id="{114E3F05-2F78-4F85-BD85-7F0D83955FD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0" name="Text Box 4">
          <a:extLst>
            <a:ext uri="{FF2B5EF4-FFF2-40B4-BE49-F238E27FC236}">
              <a16:creationId xmlns:a16="http://schemas.microsoft.com/office/drawing/2014/main" id="{4177FE9B-3988-48D5-8164-C63CDB884E9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1" name="Text Box 6">
          <a:extLst>
            <a:ext uri="{FF2B5EF4-FFF2-40B4-BE49-F238E27FC236}">
              <a16:creationId xmlns:a16="http://schemas.microsoft.com/office/drawing/2014/main" id="{AAB6CD3D-8881-4B4F-A646-C6F187421D7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2" name="Text Box 2">
          <a:extLst>
            <a:ext uri="{FF2B5EF4-FFF2-40B4-BE49-F238E27FC236}">
              <a16:creationId xmlns:a16="http://schemas.microsoft.com/office/drawing/2014/main" id="{3AFB49B2-7E3E-4334-B41E-4F92402FBC2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3" name="Text Box 3">
          <a:extLst>
            <a:ext uri="{FF2B5EF4-FFF2-40B4-BE49-F238E27FC236}">
              <a16:creationId xmlns:a16="http://schemas.microsoft.com/office/drawing/2014/main" id="{E497D065-0BB7-4094-8CF4-C53250B245C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4" name="Text Box 4">
          <a:extLst>
            <a:ext uri="{FF2B5EF4-FFF2-40B4-BE49-F238E27FC236}">
              <a16:creationId xmlns:a16="http://schemas.microsoft.com/office/drawing/2014/main" id="{119CF1B9-D226-48AF-9B4A-51BEF1D395F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1485900</xdr:colOff>
      <xdr:row>27</xdr:row>
      <xdr:rowOff>0</xdr:rowOff>
    </xdr:from>
    <xdr:to>
      <xdr:col>2</xdr:col>
      <xdr:colOff>1485900</xdr:colOff>
      <xdr:row>27</xdr:row>
      <xdr:rowOff>133350</xdr:rowOff>
    </xdr:to>
    <xdr:sp macro="" textlink="">
      <xdr:nvSpPr>
        <xdr:cNvPr id="15" name="Text Box 6">
          <a:extLst>
            <a:ext uri="{FF2B5EF4-FFF2-40B4-BE49-F238E27FC236}">
              <a16:creationId xmlns:a16="http://schemas.microsoft.com/office/drawing/2014/main" id="{A8343EED-CCB9-4BC8-8AC0-7EBDA3C153A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1485900</xdr:colOff>
      <xdr:row>27</xdr:row>
      <xdr:rowOff>0</xdr:rowOff>
    </xdr:from>
    <xdr:ext cx="0" cy="133350"/>
    <xdr:sp macro="" textlink="">
      <xdr:nvSpPr>
        <xdr:cNvPr id="16" name="Text Box 2">
          <a:extLst>
            <a:ext uri="{FF2B5EF4-FFF2-40B4-BE49-F238E27FC236}">
              <a16:creationId xmlns:a16="http://schemas.microsoft.com/office/drawing/2014/main" id="{B0F3F849-D912-45D8-943A-FE427B2DBB6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 name="Text Box 3">
          <a:extLst>
            <a:ext uri="{FF2B5EF4-FFF2-40B4-BE49-F238E27FC236}">
              <a16:creationId xmlns:a16="http://schemas.microsoft.com/office/drawing/2014/main" id="{8B4B4FD7-BDAE-4969-93F6-20E29A6FA53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 name="Text Box 4">
          <a:extLst>
            <a:ext uri="{FF2B5EF4-FFF2-40B4-BE49-F238E27FC236}">
              <a16:creationId xmlns:a16="http://schemas.microsoft.com/office/drawing/2014/main" id="{60FC1164-FE6C-4C05-92C2-8BBBCB9F87F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 name="Text Box 6">
          <a:extLst>
            <a:ext uri="{FF2B5EF4-FFF2-40B4-BE49-F238E27FC236}">
              <a16:creationId xmlns:a16="http://schemas.microsoft.com/office/drawing/2014/main" id="{E747E308-960B-4574-9154-01EDB5D76D3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 name="Text Box 2">
          <a:extLst>
            <a:ext uri="{FF2B5EF4-FFF2-40B4-BE49-F238E27FC236}">
              <a16:creationId xmlns:a16="http://schemas.microsoft.com/office/drawing/2014/main" id="{3BF6875F-3257-446C-BADF-A7014C83F77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 name="Text Box 3">
          <a:extLst>
            <a:ext uri="{FF2B5EF4-FFF2-40B4-BE49-F238E27FC236}">
              <a16:creationId xmlns:a16="http://schemas.microsoft.com/office/drawing/2014/main" id="{8D596C8D-7688-4025-9426-539BFE23DD9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 name="Text Box 4">
          <a:extLst>
            <a:ext uri="{FF2B5EF4-FFF2-40B4-BE49-F238E27FC236}">
              <a16:creationId xmlns:a16="http://schemas.microsoft.com/office/drawing/2014/main" id="{C9C60535-35AD-4C0F-B242-A20A91E3D4F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 name="Text Box 6">
          <a:extLst>
            <a:ext uri="{FF2B5EF4-FFF2-40B4-BE49-F238E27FC236}">
              <a16:creationId xmlns:a16="http://schemas.microsoft.com/office/drawing/2014/main" id="{170332C6-E6B0-4AD9-A3D4-B673D1E9504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 name="Text Box 2">
          <a:extLst>
            <a:ext uri="{FF2B5EF4-FFF2-40B4-BE49-F238E27FC236}">
              <a16:creationId xmlns:a16="http://schemas.microsoft.com/office/drawing/2014/main" id="{9D54133E-D436-4360-AB3D-2F93BB92952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 name="Text Box 3">
          <a:extLst>
            <a:ext uri="{FF2B5EF4-FFF2-40B4-BE49-F238E27FC236}">
              <a16:creationId xmlns:a16="http://schemas.microsoft.com/office/drawing/2014/main" id="{5F77FCB7-288D-4DD0-A388-FD54C10142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 name="Text Box 4">
          <a:extLst>
            <a:ext uri="{FF2B5EF4-FFF2-40B4-BE49-F238E27FC236}">
              <a16:creationId xmlns:a16="http://schemas.microsoft.com/office/drawing/2014/main" id="{162848AE-A959-4587-9763-AD488723ED0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 name="Text Box 6">
          <a:extLst>
            <a:ext uri="{FF2B5EF4-FFF2-40B4-BE49-F238E27FC236}">
              <a16:creationId xmlns:a16="http://schemas.microsoft.com/office/drawing/2014/main" id="{4C61351A-3D30-4CDC-8895-D8789A51D71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 name="Text Box 2">
          <a:extLst>
            <a:ext uri="{FF2B5EF4-FFF2-40B4-BE49-F238E27FC236}">
              <a16:creationId xmlns:a16="http://schemas.microsoft.com/office/drawing/2014/main" id="{055735D4-18F7-46EF-B7D6-EE2229F7A16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 name="Text Box 3">
          <a:extLst>
            <a:ext uri="{FF2B5EF4-FFF2-40B4-BE49-F238E27FC236}">
              <a16:creationId xmlns:a16="http://schemas.microsoft.com/office/drawing/2014/main" id="{E8705628-9C19-464D-8069-C2988793ED0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 name="Text Box 4">
          <a:extLst>
            <a:ext uri="{FF2B5EF4-FFF2-40B4-BE49-F238E27FC236}">
              <a16:creationId xmlns:a16="http://schemas.microsoft.com/office/drawing/2014/main" id="{05073377-7016-45F4-BC03-3C66D8062E9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 name="Text Box 6">
          <a:extLst>
            <a:ext uri="{FF2B5EF4-FFF2-40B4-BE49-F238E27FC236}">
              <a16:creationId xmlns:a16="http://schemas.microsoft.com/office/drawing/2014/main" id="{62EBF3AF-D4BC-4A44-A11F-8CF42A3ABC8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 name="Text Box 2">
          <a:extLst>
            <a:ext uri="{FF2B5EF4-FFF2-40B4-BE49-F238E27FC236}">
              <a16:creationId xmlns:a16="http://schemas.microsoft.com/office/drawing/2014/main" id="{A1339D96-9676-4A6C-A46A-C33A09C5E5F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 name="Text Box 3">
          <a:extLst>
            <a:ext uri="{FF2B5EF4-FFF2-40B4-BE49-F238E27FC236}">
              <a16:creationId xmlns:a16="http://schemas.microsoft.com/office/drawing/2014/main" id="{1AA41083-2153-4F9E-8B4C-9D20672369A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 name="Text Box 4">
          <a:extLst>
            <a:ext uri="{FF2B5EF4-FFF2-40B4-BE49-F238E27FC236}">
              <a16:creationId xmlns:a16="http://schemas.microsoft.com/office/drawing/2014/main" id="{305CB839-DF20-42FA-8870-832C3B002B3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 name="Text Box 6">
          <a:extLst>
            <a:ext uri="{FF2B5EF4-FFF2-40B4-BE49-F238E27FC236}">
              <a16:creationId xmlns:a16="http://schemas.microsoft.com/office/drawing/2014/main" id="{67BA70F6-9393-4D18-838A-B44C12DDE2E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 name="Text Box 2">
          <a:extLst>
            <a:ext uri="{FF2B5EF4-FFF2-40B4-BE49-F238E27FC236}">
              <a16:creationId xmlns:a16="http://schemas.microsoft.com/office/drawing/2014/main" id="{D15796AE-22A4-4EA1-8455-E2D04DD2A50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 name="Text Box 3">
          <a:extLst>
            <a:ext uri="{FF2B5EF4-FFF2-40B4-BE49-F238E27FC236}">
              <a16:creationId xmlns:a16="http://schemas.microsoft.com/office/drawing/2014/main" id="{17A45E7D-68F8-458A-8C74-ED05722D94D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 name="Text Box 4">
          <a:extLst>
            <a:ext uri="{FF2B5EF4-FFF2-40B4-BE49-F238E27FC236}">
              <a16:creationId xmlns:a16="http://schemas.microsoft.com/office/drawing/2014/main" id="{DE249734-74BA-4D2E-A45B-1EDAEC0D018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 name="Text Box 6">
          <a:extLst>
            <a:ext uri="{FF2B5EF4-FFF2-40B4-BE49-F238E27FC236}">
              <a16:creationId xmlns:a16="http://schemas.microsoft.com/office/drawing/2014/main" id="{C8CA25DB-F34F-4540-BC50-33FA196FDCA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 name="Text Box 2">
          <a:extLst>
            <a:ext uri="{FF2B5EF4-FFF2-40B4-BE49-F238E27FC236}">
              <a16:creationId xmlns:a16="http://schemas.microsoft.com/office/drawing/2014/main" id="{5C28D245-1738-45EC-8F13-D7B4EA23F49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 name="Text Box 3">
          <a:extLst>
            <a:ext uri="{FF2B5EF4-FFF2-40B4-BE49-F238E27FC236}">
              <a16:creationId xmlns:a16="http://schemas.microsoft.com/office/drawing/2014/main" id="{DDE75682-16F5-40C9-A45D-B454F032E78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 name="Text Box 4">
          <a:extLst>
            <a:ext uri="{FF2B5EF4-FFF2-40B4-BE49-F238E27FC236}">
              <a16:creationId xmlns:a16="http://schemas.microsoft.com/office/drawing/2014/main" id="{3EABD9BC-808D-4580-A83D-7599BC600B9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 name="Text Box 6">
          <a:extLst>
            <a:ext uri="{FF2B5EF4-FFF2-40B4-BE49-F238E27FC236}">
              <a16:creationId xmlns:a16="http://schemas.microsoft.com/office/drawing/2014/main" id="{A31827F9-255D-4500-8A50-12A3C3B5C92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 name="Text Box 2">
          <a:extLst>
            <a:ext uri="{FF2B5EF4-FFF2-40B4-BE49-F238E27FC236}">
              <a16:creationId xmlns:a16="http://schemas.microsoft.com/office/drawing/2014/main" id="{DB488031-00A8-44CA-B044-69369B41E60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 name="Text Box 3">
          <a:extLst>
            <a:ext uri="{FF2B5EF4-FFF2-40B4-BE49-F238E27FC236}">
              <a16:creationId xmlns:a16="http://schemas.microsoft.com/office/drawing/2014/main" id="{3972F5F2-231C-4C31-AFF1-0BE0ABFC035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 name="Text Box 4">
          <a:extLst>
            <a:ext uri="{FF2B5EF4-FFF2-40B4-BE49-F238E27FC236}">
              <a16:creationId xmlns:a16="http://schemas.microsoft.com/office/drawing/2014/main" id="{D6F47DC5-D04E-4676-A635-D3F188FE175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 name="Text Box 6">
          <a:extLst>
            <a:ext uri="{FF2B5EF4-FFF2-40B4-BE49-F238E27FC236}">
              <a16:creationId xmlns:a16="http://schemas.microsoft.com/office/drawing/2014/main" id="{11D9FE1B-3353-4485-9A4D-B37D7FE4AD0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 name="Text Box 2">
          <a:extLst>
            <a:ext uri="{FF2B5EF4-FFF2-40B4-BE49-F238E27FC236}">
              <a16:creationId xmlns:a16="http://schemas.microsoft.com/office/drawing/2014/main" id="{13D81161-3C60-460B-B22C-72CD073AC90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 name="Text Box 3">
          <a:extLst>
            <a:ext uri="{FF2B5EF4-FFF2-40B4-BE49-F238E27FC236}">
              <a16:creationId xmlns:a16="http://schemas.microsoft.com/office/drawing/2014/main" id="{D1F0FEF5-6E38-4FEC-8B54-4DA16BA3823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 name="Text Box 2">
          <a:extLst>
            <a:ext uri="{FF2B5EF4-FFF2-40B4-BE49-F238E27FC236}">
              <a16:creationId xmlns:a16="http://schemas.microsoft.com/office/drawing/2014/main" id="{A29CC383-7B25-475C-B80E-42974C26D5A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 name="Text Box 3">
          <a:extLst>
            <a:ext uri="{FF2B5EF4-FFF2-40B4-BE49-F238E27FC236}">
              <a16:creationId xmlns:a16="http://schemas.microsoft.com/office/drawing/2014/main" id="{C78E7D9D-A971-4A2F-87BF-4E804FA3050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 name="Text Box 4">
          <a:extLst>
            <a:ext uri="{FF2B5EF4-FFF2-40B4-BE49-F238E27FC236}">
              <a16:creationId xmlns:a16="http://schemas.microsoft.com/office/drawing/2014/main" id="{B867DC03-9868-43D7-9EA3-8B9677884BF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 name="Text Box 6">
          <a:extLst>
            <a:ext uri="{FF2B5EF4-FFF2-40B4-BE49-F238E27FC236}">
              <a16:creationId xmlns:a16="http://schemas.microsoft.com/office/drawing/2014/main" id="{0529718B-AF0A-4A52-86D3-47BAB563F7F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 name="Text Box 2">
          <a:extLst>
            <a:ext uri="{FF2B5EF4-FFF2-40B4-BE49-F238E27FC236}">
              <a16:creationId xmlns:a16="http://schemas.microsoft.com/office/drawing/2014/main" id="{A9A5ABB5-228A-4A95-9581-B1F53F62E9B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 name="Text Box 3">
          <a:extLst>
            <a:ext uri="{FF2B5EF4-FFF2-40B4-BE49-F238E27FC236}">
              <a16:creationId xmlns:a16="http://schemas.microsoft.com/office/drawing/2014/main" id="{43D37C15-0B44-4415-9508-8F131A36DF9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 name="Text Box 4">
          <a:extLst>
            <a:ext uri="{FF2B5EF4-FFF2-40B4-BE49-F238E27FC236}">
              <a16:creationId xmlns:a16="http://schemas.microsoft.com/office/drawing/2014/main" id="{0C473A75-A322-4EA5-8553-EB62710F493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 name="Text Box 6">
          <a:extLst>
            <a:ext uri="{FF2B5EF4-FFF2-40B4-BE49-F238E27FC236}">
              <a16:creationId xmlns:a16="http://schemas.microsoft.com/office/drawing/2014/main" id="{4460022D-3D5D-4DD9-9C1A-FA00F18AC8E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 name="Text Box 2">
          <a:extLst>
            <a:ext uri="{FF2B5EF4-FFF2-40B4-BE49-F238E27FC236}">
              <a16:creationId xmlns:a16="http://schemas.microsoft.com/office/drawing/2014/main" id="{70E86704-6821-4F08-8B01-381537570DB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 name="Text Box 3">
          <a:extLst>
            <a:ext uri="{FF2B5EF4-FFF2-40B4-BE49-F238E27FC236}">
              <a16:creationId xmlns:a16="http://schemas.microsoft.com/office/drawing/2014/main" id="{C23FF5BA-3855-43A0-B297-1E0E2F59A8C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 name="Text Box 4">
          <a:extLst>
            <a:ext uri="{FF2B5EF4-FFF2-40B4-BE49-F238E27FC236}">
              <a16:creationId xmlns:a16="http://schemas.microsoft.com/office/drawing/2014/main" id="{FA93AB22-3B0A-426A-8FAD-9E8EFB99A06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 name="Text Box 6">
          <a:extLst>
            <a:ext uri="{FF2B5EF4-FFF2-40B4-BE49-F238E27FC236}">
              <a16:creationId xmlns:a16="http://schemas.microsoft.com/office/drawing/2014/main" id="{9C3863B0-2D21-441E-A5AA-D9642C60E00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 name="Text Box 2">
          <a:extLst>
            <a:ext uri="{FF2B5EF4-FFF2-40B4-BE49-F238E27FC236}">
              <a16:creationId xmlns:a16="http://schemas.microsoft.com/office/drawing/2014/main" id="{981A44FD-385E-4BD6-A7CF-F6095C81572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 name="Text Box 3">
          <a:extLst>
            <a:ext uri="{FF2B5EF4-FFF2-40B4-BE49-F238E27FC236}">
              <a16:creationId xmlns:a16="http://schemas.microsoft.com/office/drawing/2014/main" id="{88174E5E-CFF4-4DCC-897E-9FE23CF7C2D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 name="Text Box 4">
          <a:extLst>
            <a:ext uri="{FF2B5EF4-FFF2-40B4-BE49-F238E27FC236}">
              <a16:creationId xmlns:a16="http://schemas.microsoft.com/office/drawing/2014/main" id="{E71ADEF3-AD77-4A86-9904-FD506A83875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 name="Text Box 6">
          <a:extLst>
            <a:ext uri="{FF2B5EF4-FFF2-40B4-BE49-F238E27FC236}">
              <a16:creationId xmlns:a16="http://schemas.microsoft.com/office/drawing/2014/main" id="{285ABCC3-283A-44E6-AE2E-10D02BBD2E2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 name="Text Box 2">
          <a:extLst>
            <a:ext uri="{FF2B5EF4-FFF2-40B4-BE49-F238E27FC236}">
              <a16:creationId xmlns:a16="http://schemas.microsoft.com/office/drawing/2014/main" id="{2EC14962-0467-4F47-917D-67695E32DF9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 name="Text Box 3">
          <a:extLst>
            <a:ext uri="{FF2B5EF4-FFF2-40B4-BE49-F238E27FC236}">
              <a16:creationId xmlns:a16="http://schemas.microsoft.com/office/drawing/2014/main" id="{FD7AB8BD-CE88-4BFF-BD9A-3FDC5D7DA45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 name="Text Box 4">
          <a:extLst>
            <a:ext uri="{FF2B5EF4-FFF2-40B4-BE49-F238E27FC236}">
              <a16:creationId xmlns:a16="http://schemas.microsoft.com/office/drawing/2014/main" id="{81B56C36-5ECC-4343-8B94-AABB1A9060F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 name="Text Box 6">
          <a:extLst>
            <a:ext uri="{FF2B5EF4-FFF2-40B4-BE49-F238E27FC236}">
              <a16:creationId xmlns:a16="http://schemas.microsoft.com/office/drawing/2014/main" id="{28EEC78E-82CB-4DA4-844C-9EBF74DBC07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 name="Text Box 2">
          <a:extLst>
            <a:ext uri="{FF2B5EF4-FFF2-40B4-BE49-F238E27FC236}">
              <a16:creationId xmlns:a16="http://schemas.microsoft.com/office/drawing/2014/main" id="{3BE17F1F-F9BD-40A9-8CC6-C07F781859E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 name="Text Box 3">
          <a:extLst>
            <a:ext uri="{FF2B5EF4-FFF2-40B4-BE49-F238E27FC236}">
              <a16:creationId xmlns:a16="http://schemas.microsoft.com/office/drawing/2014/main" id="{7680BB4E-7961-431C-AD02-02D920B8D9B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 name="Text Box 4">
          <a:extLst>
            <a:ext uri="{FF2B5EF4-FFF2-40B4-BE49-F238E27FC236}">
              <a16:creationId xmlns:a16="http://schemas.microsoft.com/office/drawing/2014/main" id="{42FCF69F-78E2-46D9-8837-BAE722AC6DC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 name="Text Box 6">
          <a:extLst>
            <a:ext uri="{FF2B5EF4-FFF2-40B4-BE49-F238E27FC236}">
              <a16:creationId xmlns:a16="http://schemas.microsoft.com/office/drawing/2014/main" id="{0DF74714-BF1A-421A-BCDB-67A21D7DEE9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 name="Text Box 2">
          <a:extLst>
            <a:ext uri="{FF2B5EF4-FFF2-40B4-BE49-F238E27FC236}">
              <a16:creationId xmlns:a16="http://schemas.microsoft.com/office/drawing/2014/main" id="{A159DF88-A8C5-4CA4-B71D-23816E8B25F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 name="Text Box 3">
          <a:extLst>
            <a:ext uri="{FF2B5EF4-FFF2-40B4-BE49-F238E27FC236}">
              <a16:creationId xmlns:a16="http://schemas.microsoft.com/office/drawing/2014/main" id="{1902A95F-6CBE-438E-99C4-71C3EFC64F5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 name="Text Box 4">
          <a:extLst>
            <a:ext uri="{FF2B5EF4-FFF2-40B4-BE49-F238E27FC236}">
              <a16:creationId xmlns:a16="http://schemas.microsoft.com/office/drawing/2014/main" id="{00F06700-D485-4AD0-98A3-4D68C383D88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 name="Text Box 6">
          <a:extLst>
            <a:ext uri="{FF2B5EF4-FFF2-40B4-BE49-F238E27FC236}">
              <a16:creationId xmlns:a16="http://schemas.microsoft.com/office/drawing/2014/main" id="{CF623B38-8467-47F4-A9C9-DDACBD974B0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 name="Text Box 2">
          <a:extLst>
            <a:ext uri="{FF2B5EF4-FFF2-40B4-BE49-F238E27FC236}">
              <a16:creationId xmlns:a16="http://schemas.microsoft.com/office/drawing/2014/main" id="{82A90CBA-9E03-458D-AB3F-FEC31B04006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 name="Text Box 3">
          <a:extLst>
            <a:ext uri="{FF2B5EF4-FFF2-40B4-BE49-F238E27FC236}">
              <a16:creationId xmlns:a16="http://schemas.microsoft.com/office/drawing/2014/main" id="{4F950D5E-0E0E-4282-89E1-55791DF98BC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 name="Text Box 4">
          <a:extLst>
            <a:ext uri="{FF2B5EF4-FFF2-40B4-BE49-F238E27FC236}">
              <a16:creationId xmlns:a16="http://schemas.microsoft.com/office/drawing/2014/main" id="{91EC6EFE-280C-4C0E-8575-0541555DFDB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 name="Text Box 6">
          <a:extLst>
            <a:ext uri="{FF2B5EF4-FFF2-40B4-BE49-F238E27FC236}">
              <a16:creationId xmlns:a16="http://schemas.microsoft.com/office/drawing/2014/main" id="{1AC86AF8-8F5B-401D-B911-B5C9BC313A4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 name="Text Box 2">
          <a:extLst>
            <a:ext uri="{FF2B5EF4-FFF2-40B4-BE49-F238E27FC236}">
              <a16:creationId xmlns:a16="http://schemas.microsoft.com/office/drawing/2014/main" id="{1E195C9A-1D74-4D81-9793-6937A80B0AD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 name="Text Box 3">
          <a:extLst>
            <a:ext uri="{FF2B5EF4-FFF2-40B4-BE49-F238E27FC236}">
              <a16:creationId xmlns:a16="http://schemas.microsoft.com/office/drawing/2014/main" id="{8C3A4F28-F1AD-45AE-B299-20B05B2C6DD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 name="Text Box 4">
          <a:extLst>
            <a:ext uri="{FF2B5EF4-FFF2-40B4-BE49-F238E27FC236}">
              <a16:creationId xmlns:a16="http://schemas.microsoft.com/office/drawing/2014/main" id="{21C78AE3-15C4-44C0-AFF8-C59583086EE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 name="Text Box 6">
          <a:extLst>
            <a:ext uri="{FF2B5EF4-FFF2-40B4-BE49-F238E27FC236}">
              <a16:creationId xmlns:a16="http://schemas.microsoft.com/office/drawing/2014/main" id="{2ACC7DBD-B29B-452A-A75B-490013E88BC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 name="Text Box 2">
          <a:extLst>
            <a:ext uri="{FF2B5EF4-FFF2-40B4-BE49-F238E27FC236}">
              <a16:creationId xmlns:a16="http://schemas.microsoft.com/office/drawing/2014/main" id="{4B78433B-69D7-452C-B67B-5695D9C21C4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 name="Text Box 3">
          <a:extLst>
            <a:ext uri="{FF2B5EF4-FFF2-40B4-BE49-F238E27FC236}">
              <a16:creationId xmlns:a16="http://schemas.microsoft.com/office/drawing/2014/main" id="{8FBA5359-7E78-4A04-BE8D-018AD0A78C5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 name="Text Box 4">
          <a:extLst>
            <a:ext uri="{FF2B5EF4-FFF2-40B4-BE49-F238E27FC236}">
              <a16:creationId xmlns:a16="http://schemas.microsoft.com/office/drawing/2014/main" id="{A8AE7C07-9C5A-48C1-ADD4-1AAFB56E8AB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 name="Text Box 6">
          <a:extLst>
            <a:ext uri="{FF2B5EF4-FFF2-40B4-BE49-F238E27FC236}">
              <a16:creationId xmlns:a16="http://schemas.microsoft.com/office/drawing/2014/main" id="{9A0D598F-14D5-4AFB-BD6C-A9A39892EF6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 name="Text Box 2">
          <a:extLst>
            <a:ext uri="{FF2B5EF4-FFF2-40B4-BE49-F238E27FC236}">
              <a16:creationId xmlns:a16="http://schemas.microsoft.com/office/drawing/2014/main" id="{05EF8E24-0331-4D6F-9396-19BB26A7958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 name="Text Box 3">
          <a:extLst>
            <a:ext uri="{FF2B5EF4-FFF2-40B4-BE49-F238E27FC236}">
              <a16:creationId xmlns:a16="http://schemas.microsoft.com/office/drawing/2014/main" id="{5D58F9C5-1304-4D86-BFDB-8C7494542F7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 name="Text Box 4">
          <a:extLst>
            <a:ext uri="{FF2B5EF4-FFF2-40B4-BE49-F238E27FC236}">
              <a16:creationId xmlns:a16="http://schemas.microsoft.com/office/drawing/2014/main" id="{C1B51EA2-238D-4CB9-A601-D02A19D08BC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 name="Text Box 6">
          <a:extLst>
            <a:ext uri="{FF2B5EF4-FFF2-40B4-BE49-F238E27FC236}">
              <a16:creationId xmlns:a16="http://schemas.microsoft.com/office/drawing/2014/main" id="{3A026454-D8EB-4760-9468-3A77C6AE0E5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 name="Text Box 2">
          <a:extLst>
            <a:ext uri="{FF2B5EF4-FFF2-40B4-BE49-F238E27FC236}">
              <a16:creationId xmlns:a16="http://schemas.microsoft.com/office/drawing/2014/main" id="{B81AA5B2-FB13-481B-8AA4-1FA4945B177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 name="Text Box 3">
          <a:extLst>
            <a:ext uri="{FF2B5EF4-FFF2-40B4-BE49-F238E27FC236}">
              <a16:creationId xmlns:a16="http://schemas.microsoft.com/office/drawing/2014/main" id="{820C43E3-CDE3-48DA-913E-0DBD7A3260D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 name="Text Box 4">
          <a:extLst>
            <a:ext uri="{FF2B5EF4-FFF2-40B4-BE49-F238E27FC236}">
              <a16:creationId xmlns:a16="http://schemas.microsoft.com/office/drawing/2014/main" id="{5E0A2134-4A22-40A1-8796-9F8AA3070A4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 name="Text Box 2">
          <a:extLst>
            <a:ext uri="{FF2B5EF4-FFF2-40B4-BE49-F238E27FC236}">
              <a16:creationId xmlns:a16="http://schemas.microsoft.com/office/drawing/2014/main" id="{109E37F7-8C6A-4476-B450-65B41EED268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 name="Text Box 3">
          <a:extLst>
            <a:ext uri="{FF2B5EF4-FFF2-40B4-BE49-F238E27FC236}">
              <a16:creationId xmlns:a16="http://schemas.microsoft.com/office/drawing/2014/main" id="{1CA6A9A9-68CA-4884-8F05-9A4F66F1327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 name="Text Box 4">
          <a:extLst>
            <a:ext uri="{FF2B5EF4-FFF2-40B4-BE49-F238E27FC236}">
              <a16:creationId xmlns:a16="http://schemas.microsoft.com/office/drawing/2014/main" id="{9DC6C0E8-C083-4D79-9F15-3A3A7E1BF51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 name="Text Box 6">
          <a:extLst>
            <a:ext uri="{FF2B5EF4-FFF2-40B4-BE49-F238E27FC236}">
              <a16:creationId xmlns:a16="http://schemas.microsoft.com/office/drawing/2014/main" id="{73C98873-2105-429B-89A1-4C930D3BA0C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 name="Text Box 2">
          <a:extLst>
            <a:ext uri="{FF2B5EF4-FFF2-40B4-BE49-F238E27FC236}">
              <a16:creationId xmlns:a16="http://schemas.microsoft.com/office/drawing/2014/main" id="{05ECA6DD-CAF0-433B-98F2-C23DEA41ED2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 name="Text Box 3">
          <a:extLst>
            <a:ext uri="{FF2B5EF4-FFF2-40B4-BE49-F238E27FC236}">
              <a16:creationId xmlns:a16="http://schemas.microsoft.com/office/drawing/2014/main" id="{AB115991-7D18-4392-BEE3-FF4BD8A3EAE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 name="Text Box 4">
          <a:extLst>
            <a:ext uri="{FF2B5EF4-FFF2-40B4-BE49-F238E27FC236}">
              <a16:creationId xmlns:a16="http://schemas.microsoft.com/office/drawing/2014/main" id="{D157EE5A-C0C5-42ED-AF18-F7057C91E80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 name="Text Box 6">
          <a:extLst>
            <a:ext uri="{FF2B5EF4-FFF2-40B4-BE49-F238E27FC236}">
              <a16:creationId xmlns:a16="http://schemas.microsoft.com/office/drawing/2014/main" id="{AB76EE5E-6BF9-41F3-9614-E22E06AD537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 name="Text Box 2">
          <a:extLst>
            <a:ext uri="{FF2B5EF4-FFF2-40B4-BE49-F238E27FC236}">
              <a16:creationId xmlns:a16="http://schemas.microsoft.com/office/drawing/2014/main" id="{A38ABA6E-8695-45EB-9B35-86F305B50A0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 name="Text Box 3">
          <a:extLst>
            <a:ext uri="{FF2B5EF4-FFF2-40B4-BE49-F238E27FC236}">
              <a16:creationId xmlns:a16="http://schemas.microsoft.com/office/drawing/2014/main" id="{B124C819-BF58-4979-BD22-FC9A8F05902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 name="Text Box 4">
          <a:extLst>
            <a:ext uri="{FF2B5EF4-FFF2-40B4-BE49-F238E27FC236}">
              <a16:creationId xmlns:a16="http://schemas.microsoft.com/office/drawing/2014/main" id="{C35C76B8-759E-413F-BDD5-1E0563C9C34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 name="Text Box 6">
          <a:extLst>
            <a:ext uri="{FF2B5EF4-FFF2-40B4-BE49-F238E27FC236}">
              <a16:creationId xmlns:a16="http://schemas.microsoft.com/office/drawing/2014/main" id="{EC4EB83A-541E-4BB3-8673-81597905BD6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 name="Text Box 2">
          <a:extLst>
            <a:ext uri="{FF2B5EF4-FFF2-40B4-BE49-F238E27FC236}">
              <a16:creationId xmlns:a16="http://schemas.microsoft.com/office/drawing/2014/main" id="{CD24C5D4-57E2-4548-A87F-354127F2F8D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 name="Text Box 3">
          <a:extLst>
            <a:ext uri="{FF2B5EF4-FFF2-40B4-BE49-F238E27FC236}">
              <a16:creationId xmlns:a16="http://schemas.microsoft.com/office/drawing/2014/main" id="{C3B5426D-1A17-4D82-A8CA-68EEB2C8916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 name="Text Box 4">
          <a:extLst>
            <a:ext uri="{FF2B5EF4-FFF2-40B4-BE49-F238E27FC236}">
              <a16:creationId xmlns:a16="http://schemas.microsoft.com/office/drawing/2014/main" id="{19C64683-E2C1-44C8-856D-F07994AF6D1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 name="Text Box 6">
          <a:extLst>
            <a:ext uri="{FF2B5EF4-FFF2-40B4-BE49-F238E27FC236}">
              <a16:creationId xmlns:a16="http://schemas.microsoft.com/office/drawing/2014/main" id="{94ED955C-FF2D-4A0D-A504-1B88B2391C1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 name="Text Box 2">
          <a:extLst>
            <a:ext uri="{FF2B5EF4-FFF2-40B4-BE49-F238E27FC236}">
              <a16:creationId xmlns:a16="http://schemas.microsoft.com/office/drawing/2014/main" id="{DC976BA3-2DAE-4F84-8FD7-79F9408E1CD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 name="Text Box 3">
          <a:extLst>
            <a:ext uri="{FF2B5EF4-FFF2-40B4-BE49-F238E27FC236}">
              <a16:creationId xmlns:a16="http://schemas.microsoft.com/office/drawing/2014/main" id="{23B823FD-E0E9-4C9C-9B5F-740D4AE5F67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 name="Text Box 4">
          <a:extLst>
            <a:ext uri="{FF2B5EF4-FFF2-40B4-BE49-F238E27FC236}">
              <a16:creationId xmlns:a16="http://schemas.microsoft.com/office/drawing/2014/main" id="{324E8AD8-E812-44CF-9FF0-2260A5C7DCF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 name="Text Box 6">
          <a:extLst>
            <a:ext uri="{FF2B5EF4-FFF2-40B4-BE49-F238E27FC236}">
              <a16:creationId xmlns:a16="http://schemas.microsoft.com/office/drawing/2014/main" id="{753B46A5-CE75-49E4-8DA7-714CDFA23FB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 name="Text Box 2">
          <a:extLst>
            <a:ext uri="{FF2B5EF4-FFF2-40B4-BE49-F238E27FC236}">
              <a16:creationId xmlns:a16="http://schemas.microsoft.com/office/drawing/2014/main" id="{2292E465-E47F-4C09-9515-0C56406163A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 name="Text Box 3">
          <a:extLst>
            <a:ext uri="{FF2B5EF4-FFF2-40B4-BE49-F238E27FC236}">
              <a16:creationId xmlns:a16="http://schemas.microsoft.com/office/drawing/2014/main" id="{4DAB3728-A1A4-4496-B94D-D745D388C2F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 name="Text Box 4">
          <a:extLst>
            <a:ext uri="{FF2B5EF4-FFF2-40B4-BE49-F238E27FC236}">
              <a16:creationId xmlns:a16="http://schemas.microsoft.com/office/drawing/2014/main" id="{01AABFD3-F70E-40C9-AF52-016FA6A578A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 name="Text Box 6">
          <a:extLst>
            <a:ext uri="{FF2B5EF4-FFF2-40B4-BE49-F238E27FC236}">
              <a16:creationId xmlns:a16="http://schemas.microsoft.com/office/drawing/2014/main" id="{9BD710D7-1313-40A3-AEEA-B77D9EEA3B1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 name="Text Box 2">
          <a:extLst>
            <a:ext uri="{FF2B5EF4-FFF2-40B4-BE49-F238E27FC236}">
              <a16:creationId xmlns:a16="http://schemas.microsoft.com/office/drawing/2014/main" id="{B0D2F953-B4E0-4B52-921E-25F5A21D602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 name="Text Box 3">
          <a:extLst>
            <a:ext uri="{FF2B5EF4-FFF2-40B4-BE49-F238E27FC236}">
              <a16:creationId xmlns:a16="http://schemas.microsoft.com/office/drawing/2014/main" id="{0E9CF82B-5582-466C-AC56-8AFED8F5F62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 name="Text Box 4">
          <a:extLst>
            <a:ext uri="{FF2B5EF4-FFF2-40B4-BE49-F238E27FC236}">
              <a16:creationId xmlns:a16="http://schemas.microsoft.com/office/drawing/2014/main" id="{5205C840-3583-412C-BD64-DCB8E6B0E52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 name="Text Box 6">
          <a:extLst>
            <a:ext uri="{FF2B5EF4-FFF2-40B4-BE49-F238E27FC236}">
              <a16:creationId xmlns:a16="http://schemas.microsoft.com/office/drawing/2014/main" id="{2EF6B97E-1280-49AE-92AE-7A5621F1137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 name="Text Box 2">
          <a:extLst>
            <a:ext uri="{FF2B5EF4-FFF2-40B4-BE49-F238E27FC236}">
              <a16:creationId xmlns:a16="http://schemas.microsoft.com/office/drawing/2014/main" id="{FA856313-F6A7-435F-99EB-AA8CF04A49D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 name="Text Box 3">
          <a:extLst>
            <a:ext uri="{FF2B5EF4-FFF2-40B4-BE49-F238E27FC236}">
              <a16:creationId xmlns:a16="http://schemas.microsoft.com/office/drawing/2014/main" id="{15DE603D-B954-4839-A346-6B59501BE79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 name="Text Box 4">
          <a:extLst>
            <a:ext uri="{FF2B5EF4-FFF2-40B4-BE49-F238E27FC236}">
              <a16:creationId xmlns:a16="http://schemas.microsoft.com/office/drawing/2014/main" id="{0E6E5DD7-969D-4228-8899-939135841AC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 name="Text Box 6">
          <a:extLst>
            <a:ext uri="{FF2B5EF4-FFF2-40B4-BE49-F238E27FC236}">
              <a16:creationId xmlns:a16="http://schemas.microsoft.com/office/drawing/2014/main" id="{F2C69087-243C-44DC-9677-D955C230F4B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 name="Text Box 2">
          <a:extLst>
            <a:ext uri="{FF2B5EF4-FFF2-40B4-BE49-F238E27FC236}">
              <a16:creationId xmlns:a16="http://schemas.microsoft.com/office/drawing/2014/main" id="{B32956AD-71F0-4861-A022-302B68E1F18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 name="Text Box 3">
          <a:extLst>
            <a:ext uri="{FF2B5EF4-FFF2-40B4-BE49-F238E27FC236}">
              <a16:creationId xmlns:a16="http://schemas.microsoft.com/office/drawing/2014/main" id="{8E80298D-5332-4B03-A743-CCB94917E5B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 name="Text Box 4">
          <a:extLst>
            <a:ext uri="{FF2B5EF4-FFF2-40B4-BE49-F238E27FC236}">
              <a16:creationId xmlns:a16="http://schemas.microsoft.com/office/drawing/2014/main" id="{DDA9444D-551E-48F8-B798-B9C5015E162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 name="Text Box 6">
          <a:extLst>
            <a:ext uri="{FF2B5EF4-FFF2-40B4-BE49-F238E27FC236}">
              <a16:creationId xmlns:a16="http://schemas.microsoft.com/office/drawing/2014/main" id="{56237073-A264-4B69-93CF-6EFD3057ADC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 name="Text Box 2">
          <a:extLst>
            <a:ext uri="{FF2B5EF4-FFF2-40B4-BE49-F238E27FC236}">
              <a16:creationId xmlns:a16="http://schemas.microsoft.com/office/drawing/2014/main" id="{56C65898-98B8-4A3D-9523-9E8F9F3A780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 name="Text Box 3">
          <a:extLst>
            <a:ext uri="{FF2B5EF4-FFF2-40B4-BE49-F238E27FC236}">
              <a16:creationId xmlns:a16="http://schemas.microsoft.com/office/drawing/2014/main" id="{9BE2C36C-46A8-4C71-8C26-ADCE80DE0E2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 name="Text Box 4">
          <a:extLst>
            <a:ext uri="{FF2B5EF4-FFF2-40B4-BE49-F238E27FC236}">
              <a16:creationId xmlns:a16="http://schemas.microsoft.com/office/drawing/2014/main" id="{8933301A-3D29-47D0-B0AB-3CCC5D1054C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 name="Text Box 6">
          <a:extLst>
            <a:ext uri="{FF2B5EF4-FFF2-40B4-BE49-F238E27FC236}">
              <a16:creationId xmlns:a16="http://schemas.microsoft.com/office/drawing/2014/main" id="{085C06E3-A671-4956-8AAB-770D9B763EF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 name="Text Box 2">
          <a:extLst>
            <a:ext uri="{FF2B5EF4-FFF2-40B4-BE49-F238E27FC236}">
              <a16:creationId xmlns:a16="http://schemas.microsoft.com/office/drawing/2014/main" id="{29639373-C665-4E36-9F89-B5430F757CA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 name="Text Box 3">
          <a:extLst>
            <a:ext uri="{FF2B5EF4-FFF2-40B4-BE49-F238E27FC236}">
              <a16:creationId xmlns:a16="http://schemas.microsoft.com/office/drawing/2014/main" id="{71BCA923-8213-4236-B43E-F2AC09B8D41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 name="Text Box 4">
          <a:extLst>
            <a:ext uri="{FF2B5EF4-FFF2-40B4-BE49-F238E27FC236}">
              <a16:creationId xmlns:a16="http://schemas.microsoft.com/office/drawing/2014/main" id="{024EB747-F55C-4B10-B89B-74541219D66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 name="Text Box 6">
          <a:extLst>
            <a:ext uri="{FF2B5EF4-FFF2-40B4-BE49-F238E27FC236}">
              <a16:creationId xmlns:a16="http://schemas.microsoft.com/office/drawing/2014/main" id="{16B10C59-D4A6-4C41-89B8-FE3019B2025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 name="Text Box 2">
          <a:extLst>
            <a:ext uri="{FF2B5EF4-FFF2-40B4-BE49-F238E27FC236}">
              <a16:creationId xmlns:a16="http://schemas.microsoft.com/office/drawing/2014/main" id="{10FDDCF7-B2A2-4EE3-A653-ED945F4074F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 name="Text Box 3">
          <a:extLst>
            <a:ext uri="{FF2B5EF4-FFF2-40B4-BE49-F238E27FC236}">
              <a16:creationId xmlns:a16="http://schemas.microsoft.com/office/drawing/2014/main" id="{9BE8A3E2-5EE0-4024-AA19-E0899F9753B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 name="Text Box 4">
          <a:extLst>
            <a:ext uri="{FF2B5EF4-FFF2-40B4-BE49-F238E27FC236}">
              <a16:creationId xmlns:a16="http://schemas.microsoft.com/office/drawing/2014/main" id="{81611C00-9B6C-4658-9AF4-68E64FA08B9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 name="Text Box 2">
          <a:extLst>
            <a:ext uri="{FF2B5EF4-FFF2-40B4-BE49-F238E27FC236}">
              <a16:creationId xmlns:a16="http://schemas.microsoft.com/office/drawing/2014/main" id="{7F4290E1-7271-4888-88E0-A3D8F600821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 name="Text Box 3">
          <a:extLst>
            <a:ext uri="{FF2B5EF4-FFF2-40B4-BE49-F238E27FC236}">
              <a16:creationId xmlns:a16="http://schemas.microsoft.com/office/drawing/2014/main" id="{303C1BCA-CD97-43E2-9E79-2E3F3EB545E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 name="Text Box 4">
          <a:extLst>
            <a:ext uri="{FF2B5EF4-FFF2-40B4-BE49-F238E27FC236}">
              <a16:creationId xmlns:a16="http://schemas.microsoft.com/office/drawing/2014/main" id="{723E8336-61DD-480B-8B5C-C027493B0EA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 name="Text Box 6">
          <a:extLst>
            <a:ext uri="{FF2B5EF4-FFF2-40B4-BE49-F238E27FC236}">
              <a16:creationId xmlns:a16="http://schemas.microsoft.com/office/drawing/2014/main" id="{36F2E1EC-9590-483A-B0A5-58E424DE1B0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 name="Text Box 2">
          <a:extLst>
            <a:ext uri="{FF2B5EF4-FFF2-40B4-BE49-F238E27FC236}">
              <a16:creationId xmlns:a16="http://schemas.microsoft.com/office/drawing/2014/main" id="{72085C2F-A1A8-4662-9454-BE8A406D9F7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 name="Text Box 3">
          <a:extLst>
            <a:ext uri="{FF2B5EF4-FFF2-40B4-BE49-F238E27FC236}">
              <a16:creationId xmlns:a16="http://schemas.microsoft.com/office/drawing/2014/main" id="{910E03F2-15DD-47D9-B38C-9640416B083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 name="Text Box 4">
          <a:extLst>
            <a:ext uri="{FF2B5EF4-FFF2-40B4-BE49-F238E27FC236}">
              <a16:creationId xmlns:a16="http://schemas.microsoft.com/office/drawing/2014/main" id="{D74125FB-ACA6-4CA0-8217-5F562AB9383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 name="Text Box 6">
          <a:extLst>
            <a:ext uri="{FF2B5EF4-FFF2-40B4-BE49-F238E27FC236}">
              <a16:creationId xmlns:a16="http://schemas.microsoft.com/office/drawing/2014/main" id="{7B65E7E7-88D4-49D7-9CAE-DF76A58E92E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 name="Text Box 2">
          <a:extLst>
            <a:ext uri="{FF2B5EF4-FFF2-40B4-BE49-F238E27FC236}">
              <a16:creationId xmlns:a16="http://schemas.microsoft.com/office/drawing/2014/main" id="{DCBF6265-7C6C-42C8-B8FB-E8E15FD3233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 name="Text Box 3">
          <a:extLst>
            <a:ext uri="{FF2B5EF4-FFF2-40B4-BE49-F238E27FC236}">
              <a16:creationId xmlns:a16="http://schemas.microsoft.com/office/drawing/2014/main" id="{2475086F-3035-4495-BC20-26C684D018E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 name="Text Box 4">
          <a:extLst>
            <a:ext uri="{FF2B5EF4-FFF2-40B4-BE49-F238E27FC236}">
              <a16:creationId xmlns:a16="http://schemas.microsoft.com/office/drawing/2014/main" id="{467530A8-3B04-4488-86BD-4222BE29F20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 name="Text Box 6">
          <a:extLst>
            <a:ext uri="{FF2B5EF4-FFF2-40B4-BE49-F238E27FC236}">
              <a16:creationId xmlns:a16="http://schemas.microsoft.com/office/drawing/2014/main" id="{105612A8-D0C3-482F-9059-E7AC2F33F56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 name="Text Box 2">
          <a:extLst>
            <a:ext uri="{FF2B5EF4-FFF2-40B4-BE49-F238E27FC236}">
              <a16:creationId xmlns:a16="http://schemas.microsoft.com/office/drawing/2014/main" id="{27D0A376-AA90-486F-8288-2D268C34F7D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 name="Text Box 3">
          <a:extLst>
            <a:ext uri="{FF2B5EF4-FFF2-40B4-BE49-F238E27FC236}">
              <a16:creationId xmlns:a16="http://schemas.microsoft.com/office/drawing/2014/main" id="{690392FB-7DDE-4982-B60E-AAF749CF618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 name="Text Box 4">
          <a:extLst>
            <a:ext uri="{FF2B5EF4-FFF2-40B4-BE49-F238E27FC236}">
              <a16:creationId xmlns:a16="http://schemas.microsoft.com/office/drawing/2014/main" id="{5379EEF5-C422-467B-9CAF-024F3B69793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 name="Text Box 6">
          <a:extLst>
            <a:ext uri="{FF2B5EF4-FFF2-40B4-BE49-F238E27FC236}">
              <a16:creationId xmlns:a16="http://schemas.microsoft.com/office/drawing/2014/main" id="{D013EBB0-873E-4EC9-8544-9214C3DD009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 name="Text Box 2">
          <a:extLst>
            <a:ext uri="{FF2B5EF4-FFF2-40B4-BE49-F238E27FC236}">
              <a16:creationId xmlns:a16="http://schemas.microsoft.com/office/drawing/2014/main" id="{0888F4BC-4424-4A05-AFB1-39F4A00683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 name="Text Box 3">
          <a:extLst>
            <a:ext uri="{FF2B5EF4-FFF2-40B4-BE49-F238E27FC236}">
              <a16:creationId xmlns:a16="http://schemas.microsoft.com/office/drawing/2014/main" id="{8E11C4BC-A8DC-41FB-A223-CCDA79687EE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 name="Text Box 4">
          <a:extLst>
            <a:ext uri="{FF2B5EF4-FFF2-40B4-BE49-F238E27FC236}">
              <a16:creationId xmlns:a16="http://schemas.microsoft.com/office/drawing/2014/main" id="{12ED5B5B-B326-449E-8DA7-500CD36D338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 name="Text Box 6">
          <a:extLst>
            <a:ext uri="{FF2B5EF4-FFF2-40B4-BE49-F238E27FC236}">
              <a16:creationId xmlns:a16="http://schemas.microsoft.com/office/drawing/2014/main" id="{C8D58261-1EBC-4E7A-95C4-83D71DA1AEF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 name="Text Box 2">
          <a:extLst>
            <a:ext uri="{FF2B5EF4-FFF2-40B4-BE49-F238E27FC236}">
              <a16:creationId xmlns:a16="http://schemas.microsoft.com/office/drawing/2014/main" id="{C9B24F28-CC1D-44E4-9AF9-AC43149E46E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 name="Text Box 3">
          <a:extLst>
            <a:ext uri="{FF2B5EF4-FFF2-40B4-BE49-F238E27FC236}">
              <a16:creationId xmlns:a16="http://schemas.microsoft.com/office/drawing/2014/main" id="{615655C0-A445-41E4-B641-BBCB6AD8D4D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 name="Text Box 4">
          <a:extLst>
            <a:ext uri="{FF2B5EF4-FFF2-40B4-BE49-F238E27FC236}">
              <a16:creationId xmlns:a16="http://schemas.microsoft.com/office/drawing/2014/main" id="{AF7B360B-53F2-4B1E-ABAE-AC784618D1E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 name="Text Box 6">
          <a:extLst>
            <a:ext uri="{FF2B5EF4-FFF2-40B4-BE49-F238E27FC236}">
              <a16:creationId xmlns:a16="http://schemas.microsoft.com/office/drawing/2014/main" id="{01BB641B-409C-4856-A317-0C01844AF29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 name="Text Box 2">
          <a:extLst>
            <a:ext uri="{FF2B5EF4-FFF2-40B4-BE49-F238E27FC236}">
              <a16:creationId xmlns:a16="http://schemas.microsoft.com/office/drawing/2014/main" id="{A2112B48-F395-40D0-9A31-086538034A1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 name="Text Box 3">
          <a:extLst>
            <a:ext uri="{FF2B5EF4-FFF2-40B4-BE49-F238E27FC236}">
              <a16:creationId xmlns:a16="http://schemas.microsoft.com/office/drawing/2014/main" id="{9270186E-0F02-4C5D-9DEE-58ABDDEC027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 name="Text Box 4">
          <a:extLst>
            <a:ext uri="{FF2B5EF4-FFF2-40B4-BE49-F238E27FC236}">
              <a16:creationId xmlns:a16="http://schemas.microsoft.com/office/drawing/2014/main" id="{A6D57D6B-F0F5-48E0-A9B0-75B8D1062F3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 name="Text Box 6">
          <a:extLst>
            <a:ext uri="{FF2B5EF4-FFF2-40B4-BE49-F238E27FC236}">
              <a16:creationId xmlns:a16="http://schemas.microsoft.com/office/drawing/2014/main" id="{69573F08-8F80-459A-9025-5022B9E3E3A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 name="Text Box 2">
          <a:extLst>
            <a:ext uri="{FF2B5EF4-FFF2-40B4-BE49-F238E27FC236}">
              <a16:creationId xmlns:a16="http://schemas.microsoft.com/office/drawing/2014/main" id="{7213B634-F12B-4654-9FA7-C6D97718B41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 name="Text Box 3">
          <a:extLst>
            <a:ext uri="{FF2B5EF4-FFF2-40B4-BE49-F238E27FC236}">
              <a16:creationId xmlns:a16="http://schemas.microsoft.com/office/drawing/2014/main" id="{5E4FF680-AC09-477A-81B0-63C2577F20A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 name="Text Box 4">
          <a:extLst>
            <a:ext uri="{FF2B5EF4-FFF2-40B4-BE49-F238E27FC236}">
              <a16:creationId xmlns:a16="http://schemas.microsoft.com/office/drawing/2014/main" id="{C2C015E2-3841-4141-AD75-5A50EA678F4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 name="Text Box 6">
          <a:extLst>
            <a:ext uri="{FF2B5EF4-FFF2-40B4-BE49-F238E27FC236}">
              <a16:creationId xmlns:a16="http://schemas.microsoft.com/office/drawing/2014/main" id="{0AA41523-1EB2-48E4-A902-DB79F802A7B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 name="Text Box 2">
          <a:extLst>
            <a:ext uri="{FF2B5EF4-FFF2-40B4-BE49-F238E27FC236}">
              <a16:creationId xmlns:a16="http://schemas.microsoft.com/office/drawing/2014/main" id="{CE2FC794-6145-45B8-A031-E0CE91364FC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 name="Text Box 3">
          <a:extLst>
            <a:ext uri="{FF2B5EF4-FFF2-40B4-BE49-F238E27FC236}">
              <a16:creationId xmlns:a16="http://schemas.microsoft.com/office/drawing/2014/main" id="{B98619A8-225B-447B-92D7-A981C4E4006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 name="Text Box 4">
          <a:extLst>
            <a:ext uri="{FF2B5EF4-FFF2-40B4-BE49-F238E27FC236}">
              <a16:creationId xmlns:a16="http://schemas.microsoft.com/office/drawing/2014/main" id="{7176F46F-234C-422D-9104-4D1C3C103E2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 name="Text Box 6">
          <a:extLst>
            <a:ext uri="{FF2B5EF4-FFF2-40B4-BE49-F238E27FC236}">
              <a16:creationId xmlns:a16="http://schemas.microsoft.com/office/drawing/2014/main" id="{17273DA2-27B9-49F5-9EA9-F969B68CDBB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 name="Text Box 2">
          <a:extLst>
            <a:ext uri="{FF2B5EF4-FFF2-40B4-BE49-F238E27FC236}">
              <a16:creationId xmlns:a16="http://schemas.microsoft.com/office/drawing/2014/main" id="{D44478EE-CAA5-45FD-A749-2A890C2B417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 name="Text Box 3">
          <a:extLst>
            <a:ext uri="{FF2B5EF4-FFF2-40B4-BE49-F238E27FC236}">
              <a16:creationId xmlns:a16="http://schemas.microsoft.com/office/drawing/2014/main" id="{0DCE2F88-1F50-4990-85C0-EF1DD7B6B6E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 name="Text Box 4">
          <a:extLst>
            <a:ext uri="{FF2B5EF4-FFF2-40B4-BE49-F238E27FC236}">
              <a16:creationId xmlns:a16="http://schemas.microsoft.com/office/drawing/2014/main" id="{7DA5FF97-B980-4F14-8A72-D46418C2998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 name="Text Box 6">
          <a:extLst>
            <a:ext uri="{FF2B5EF4-FFF2-40B4-BE49-F238E27FC236}">
              <a16:creationId xmlns:a16="http://schemas.microsoft.com/office/drawing/2014/main" id="{9A1CBDE8-FEA9-404D-98EA-08D3422183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 name="Text Box 2">
          <a:extLst>
            <a:ext uri="{FF2B5EF4-FFF2-40B4-BE49-F238E27FC236}">
              <a16:creationId xmlns:a16="http://schemas.microsoft.com/office/drawing/2014/main" id="{4F9FF8EB-637F-427C-B913-C5EBC84DB49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 name="Text Box 3">
          <a:extLst>
            <a:ext uri="{FF2B5EF4-FFF2-40B4-BE49-F238E27FC236}">
              <a16:creationId xmlns:a16="http://schemas.microsoft.com/office/drawing/2014/main" id="{5C1FDCEC-036B-4CA4-B6F9-53173EB775B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 name="Text Box 4">
          <a:extLst>
            <a:ext uri="{FF2B5EF4-FFF2-40B4-BE49-F238E27FC236}">
              <a16:creationId xmlns:a16="http://schemas.microsoft.com/office/drawing/2014/main" id="{BA2A66C8-DAE4-4044-8052-BE40DB44054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 name="Text Box 6">
          <a:extLst>
            <a:ext uri="{FF2B5EF4-FFF2-40B4-BE49-F238E27FC236}">
              <a16:creationId xmlns:a16="http://schemas.microsoft.com/office/drawing/2014/main" id="{C8E0F402-6CB0-49B2-9769-899591877F9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 name="Text Box 2">
          <a:extLst>
            <a:ext uri="{FF2B5EF4-FFF2-40B4-BE49-F238E27FC236}">
              <a16:creationId xmlns:a16="http://schemas.microsoft.com/office/drawing/2014/main" id="{42ECE968-A7E0-40EB-AE34-C60704DE888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 name="Text Box 3">
          <a:extLst>
            <a:ext uri="{FF2B5EF4-FFF2-40B4-BE49-F238E27FC236}">
              <a16:creationId xmlns:a16="http://schemas.microsoft.com/office/drawing/2014/main" id="{31B219F3-2B0B-49C1-9272-1788F2D52FB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 name="Text Box 4">
          <a:extLst>
            <a:ext uri="{FF2B5EF4-FFF2-40B4-BE49-F238E27FC236}">
              <a16:creationId xmlns:a16="http://schemas.microsoft.com/office/drawing/2014/main" id="{D944C9E2-665F-4576-9231-681C794CA17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 name="Text Box 2">
          <a:extLst>
            <a:ext uri="{FF2B5EF4-FFF2-40B4-BE49-F238E27FC236}">
              <a16:creationId xmlns:a16="http://schemas.microsoft.com/office/drawing/2014/main" id="{B3593A37-EFB1-4C3D-BF1E-A659719FC56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2" name="Text Box 3">
          <a:extLst>
            <a:ext uri="{FF2B5EF4-FFF2-40B4-BE49-F238E27FC236}">
              <a16:creationId xmlns:a16="http://schemas.microsoft.com/office/drawing/2014/main" id="{FDF7EAC2-62F5-47DF-AF5F-B7995BF1F04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3" name="Text Box 4">
          <a:extLst>
            <a:ext uri="{FF2B5EF4-FFF2-40B4-BE49-F238E27FC236}">
              <a16:creationId xmlns:a16="http://schemas.microsoft.com/office/drawing/2014/main" id="{7DA9B64F-AE60-498B-8061-76DD22F6F32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4" name="Text Box 6">
          <a:extLst>
            <a:ext uri="{FF2B5EF4-FFF2-40B4-BE49-F238E27FC236}">
              <a16:creationId xmlns:a16="http://schemas.microsoft.com/office/drawing/2014/main" id="{7B20A1FA-ED68-4F8C-89CD-85D78C9EC9F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5" name="Text Box 2">
          <a:extLst>
            <a:ext uri="{FF2B5EF4-FFF2-40B4-BE49-F238E27FC236}">
              <a16:creationId xmlns:a16="http://schemas.microsoft.com/office/drawing/2014/main" id="{77A97AB1-ED5C-425C-948E-2C8C57C1E17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6" name="Text Box 3">
          <a:extLst>
            <a:ext uri="{FF2B5EF4-FFF2-40B4-BE49-F238E27FC236}">
              <a16:creationId xmlns:a16="http://schemas.microsoft.com/office/drawing/2014/main" id="{095CC474-4543-42D4-A4A2-3CA3C02A449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7" name="Text Box 4">
          <a:extLst>
            <a:ext uri="{FF2B5EF4-FFF2-40B4-BE49-F238E27FC236}">
              <a16:creationId xmlns:a16="http://schemas.microsoft.com/office/drawing/2014/main" id="{C5B575E5-4FB9-4562-85E6-3D4D8AD5EC7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8" name="Text Box 6">
          <a:extLst>
            <a:ext uri="{FF2B5EF4-FFF2-40B4-BE49-F238E27FC236}">
              <a16:creationId xmlns:a16="http://schemas.microsoft.com/office/drawing/2014/main" id="{C6B56000-0CAE-44DF-89DB-3D74B074EF6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9" name="Text Box 2">
          <a:extLst>
            <a:ext uri="{FF2B5EF4-FFF2-40B4-BE49-F238E27FC236}">
              <a16:creationId xmlns:a16="http://schemas.microsoft.com/office/drawing/2014/main" id="{2EE31B1F-621B-4FFA-8A62-4A9FE329ED6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0" name="Text Box 3">
          <a:extLst>
            <a:ext uri="{FF2B5EF4-FFF2-40B4-BE49-F238E27FC236}">
              <a16:creationId xmlns:a16="http://schemas.microsoft.com/office/drawing/2014/main" id="{3E2BEC70-637F-475D-AF1D-FADE245000F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1" name="Text Box 4">
          <a:extLst>
            <a:ext uri="{FF2B5EF4-FFF2-40B4-BE49-F238E27FC236}">
              <a16:creationId xmlns:a16="http://schemas.microsoft.com/office/drawing/2014/main" id="{72B99319-1AEF-474D-936A-66E7F694320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2" name="Text Box 6">
          <a:extLst>
            <a:ext uri="{FF2B5EF4-FFF2-40B4-BE49-F238E27FC236}">
              <a16:creationId xmlns:a16="http://schemas.microsoft.com/office/drawing/2014/main" id="{AB62E634-8F4D-47A8-B1A7-31CEA2DB8FD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3" name="Text Box 2">
          <a:extLst>
            <a:ext uri="{FF2B5EF4-FFF2-40B4-BE49-F238E27FC236}">
              <a16:creationId xmlns:a16="http://schemas.microsoft.com/office/drawing/2014/main" id="{D515825D-8CFE-4B9A-9FC6-03761C5B930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4" name="Text Box 3">
          <a:extLst>
            <a:ext uri="{FF2B5EF4-FFF2-40B4-BE49-F238E27FC236}">
              <a16:creationId xmlns:a16="http://schemas.microsoft.com/office/drawing/2014/main" id="{EC619024-FE40-474C-BDC8-B9E9A7B2799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5" name="Text Box 4">
          <a:extLst>
            <a:ext uri="{FF2B5EF4-FFF2-40B4-BE49-F238E27FC236}">
              <a16:creationId xmlns:a16="http://schemas.microsoft.com/office/drawing/2014/main" id="{25C964BF-AF84-421F-ACA2-B135C5596EC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6" name="Text Box 6">
          <a:extLst>
            <a:ext uri="{FF2B5EF4-FFF2-40B4-BE49-F238E27FC236}">
              <a16:creationId xmlns:a16="http://schemas.microsoft.com/office/drawing/2014/main" id="{4ED75490-D968-40E7-B9C9-F86B3EA6C16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7" name="Text Box 2">
          <a:extLst>
            <a:ext uri="{FF2B5EF4-FFF2-40B4-BE49-F238E27FC236}">
              <a16:creationId xmlns:a16="http://schemas.microsoft.com/office/drawing/2014/main" id="{EE193438-0C89-4DD2-8600-ACE8DEA8E7A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8" name="Text Box 3">
          <a:extLst>
            <a:ext uri="{FF2B5EF4-FFF2-40B4-BE49-F238E27FC236}">
              <a16:creationId xmlns:a16="http://schemas.microsoft.com/office/drawing/2014/main" id="{CAFAE832-DA71-4C2C-B217-12EB5DD9FA3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09" name="Text Box 4">
          <a:extLst>
            <a:ext uri="{FF2B5EF4-FFF2-40B4-BE49-F238E27FC236}">
              <a16:creationId xmlns:a16="http://schemas.microsoft.com/office/drawing/2014/main" id="{1691EF42-4395-446D-80DD-1AF2EA4E4A4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0" name="Text Box 6">
          <a:extLst>
            <a:ext uri="{FF2B5EF4-FFF2-40B4-BE49-F238E27FC236}">
              <a16:creationId xmlns:a16="http://schemas.microsoft.com/office/drawing/2014/main" id="{AF6813FA-9B03-4926-8547-519F308FE5C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1" name="Text Box 2">
          <a:extLst>
            <a:ext uri="{FF2B5EF4-FFF2-40B4-BE49-F238E27FC236}">
              <a16:creationId xmlns:a16="http://schemas.microsoft.com/office/drawing/2014/main" id="{FE9467FA-8FC5-4E1C-8558-22FDE88656C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2" name="Text Box 3">
          <a:extLst>
            <a:ext uri="{FF2B5EF4-FFF2-40B4-BE49-F238E27FC236}">
              <a16:creationId xmlns:a16="http://schemas.microsoft.com/office/drawing/2014/main" id="{C8558A3F-2541-4238-B20C-72C94586461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3" name="Text Box 4">
          <a:extLst>
            <a:ext uri="{FF2B5EF4-FFF2-40B4-BE49-F238E27FC236}">
              <a16:creationId xmlns:a16="http://schemas.microsoft.com/office/drawing/2014/main" id="{FDD62B4F-C87E-44BF-B22E-7F9FE17D46E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4" name="Text Box 6">
          <a:extLst>
            <a:ext uri="{FF2B5EF4-FFF2-40B4-BE49-F238E27FC236}">
              <a16:creationId xmlns:a16="http://schemas.microsoft.com/office/drawing/2014/main" id="{EA7F413E-8188-4FFE-9B72-5D7CDD2B3E7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5" name="Text Box 2">
          <a:extLst>
            <a:ext uri="{FF2B5EF4-FFF2-40B4-BE49-F238E27FC236}">
              <a16:creationId xmlns:a16="http://schemas.microsoft.com/office/drawing/2014/main" id="{487E2F2F-898D-4AA8-A2E0-B2EA37DA8BC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6" name="Text Box 3">
          <a:extLst>
            <a:ext uri="{FF2B5EF4-FFF2-40B4-BE49-F238E27FC236}">
              <a16:creationId xmlns:a16="http://schemas.microsoft.com/office/drawing/2014/main" id="{F9325D3E-561C-4C56-852F-68C2F85B39D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7" name="Text Box 4">
          <a:extLst>
            <a:ext uri="{FF2B5EF4-FFF2-40B4-BE49-F238E27FC236}">
              <a16:creationId xmlns:a16="http://schemas.microsoft.com/office/drawing/2014/main" id="{9FC91CFB-8F17-4F96-9EBB-73A6658A613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8" name="Text Box 6">
          <a:extLst>
            <a:ext uri="{FF2B5EF4-FFF2-40B4-BE49-F238E27FC236}">
              <a16:creationId xmlns:a16="http://schemas.microsoft.com/office/drawing/2014/main" id="{1047A484-4245-42A7-A29C-EC45767DA2C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19" name="Text Box 2">
          <a:extLst>
            <a:ext uri="{FF2B5EF4-FFF2-40B4-BE49-F238E27FC236}">
              <a16:creationId xmlns:a16="http://schemas.microsoft.com/office/drawing/2014/main" id="{FB15381B-D73A-4E68-8470-EA76903BD74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0" name="Text Box 3">
          <a:extLst>
            <a:ext uri="{FF2B5EF4-FFF2-40B4-BE49-F238E27FC236}">
              <a16:creationId xmlns:a16="http://schemas.microsoft.com/office/drawing/2014/main" id="{F93B4601-5E8A-4DC3-8AA7-9ACC6BF2CFB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1" name="Text Box 4">
          <a:extLst>
            <a:ext uri="{FF2B5EF4-FFF2-40B4-BE49-F238E27FC236}">
              <a16:creationId xmlns:a16="http://schemas.microsoft.com/office/drawing/2014/main" id="{412D4EA8-D0B8-4AE2-8ABF-5ABDB024EE6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2" name="Text Box 6">
          <a:extLst>
            <a:ext uri="{FF2B5EF4-FFF2-40B4-BE49-F238E27FC236}">
              <a16:creationId xmlns:a16="http://schemas.microsoft.com/office/drawing/2014/main" id="{957DB587-80F9-476E-BF57-2027807340D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3" name="Text Box 2">
          <a:extLst>
            <a:ext uri="{FF2B5EF4-FFF2-40B4-BE49-F238E27FC236}">
              <a16:creationId xmlns:a16="http://schemas.microsoft.com/office/drawing/2014/main" id="{4C6E1EAE-1BC8-4426-957C-C3468D0D94B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4" name="Text Box 3">
          <a:extLst>
            <a:ext uri="{FF2B5EF4-FFF2-40B4-BE49-F238E27FC236}">
              <a16:creationId xmlns:a16="http://schemas.microsoft.com/office/drawing/2014/main" id="{43DAB09A-74BD-43BD-8D91-3C4827F9C49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5" name="Text Box 4">
          <a:extLst>
            <a:ext uri="{FF2B5EF4-FFF2-40B4-BE49-F238E27FC236}">
              <a16:creationId xmlns:a16="http://schemas.microsoft.com/office/drawing/2014/main" id="{BB50054D-5C80-4497-88D0-56254BBAF3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6" name="Text Box 6">
          <a:extLst>
            <a:ext uri="{FF2B5EF4-FFF2-40B4-BE49-F238E27FC236}">
              <a16:creationId xmlns:a16="http://schemas.microsoft.com/office/drawing/2014/main" id="{4967067D-5B5D-4FB4-937E-47D57E42941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7" name="Text Box 2">
          <a:extLst>
            <a:ext uri="{FF2B5EF4-FFF2-40B4-BE49-F238E27FC236}">
              <a16:creationId xmlns:a16="http://schemas.microsoft.com/office/drawing/2014/main" id="{70EF659D-AF3B-4A02-9CFA-15DBF7AD4F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8" name="Text Box 3">
          <a:extLst>
            <a:ext uri="{FF2B5EF4-FFF2-40B4-BE49-F238E27FC236}">
              <a16:creationId xmlns:a16="http://schemas.microsoft.com/office/drawing/2014/main" id="{2A0D93C7-35ED-4AF4-A244-0B1D45AB584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29" name="Text Box 4">
          <a:extLst>
            <a:ext uri="{FF2B5EF4-FFF2-40B4-BE49-F238E27FC236}">
              <a16:creationId xmlns:a16="http://schemas.microsoft.com/office/drawing/2014/main" id="{A06EA7CC-86D1-4C59-BC9B-B580AA877D8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0" name="Text Box 6">
          <a:extLst>
            <a:ext uri="{FF2B5EF4-FFF2-40B4-BE49-F238E27FC236}">
              <a16:creationId xmlns:a16="http://schemas.microsoft.com/office/drawing/2014/main" id="{A14282AF-734A-4FD4-970E-7DF1A6E726B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1" name="Text Box 2">
          <a:extLst>
            <a:ext uri="{FF2B5EF4-FFF2-40B4-BE49-F238E27FC236}">
              <a16:creationId xmlns:a16="http://schemas.microsoft.com/office/drawing/2014/main" id="{97C4151F-7DE1-4B96-8F5B-0F7AD5BB25E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2" name="Text Box 3">
          <a:extLst>
            <a:ext uri="{FF2B5EF4-FFF2-40B4-BE49-F238E27FC236}">
              <a16:creationId xmlns:a16="http://schemas.microsoft.com/office/drawing/2014/main" id="{C5441885-B16F-48F6-B20A-BDACD4109D4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3" name="Text Box 4">
          <a:extLst>
            <a:ext uri="{FF2B5EF4-FFF2-40B4-BE49-F238E27FC236}">
              <a16:creationId xmlns:a16="http://schemas.microsoft.com/office/drawing/2014/main" id="{3CF01758-D635-4A63-846D-13539ED3A01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4" name="Text Box 2">
          <a:extLst>
            <a:ext uri="{FF2B5EF4-FFF2-40B4-BE49-F238E27FC236}">
              <a16:creationId xmlns:a16="http://schemas.microsoft.com/office/drawing/2014/main" id="{419B768B-D7AC-4CBB-B14A-6C0CD73C464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5" name="Text Box 3">
          <a:extLst>
            <a:ext uri="{FF2B5EF4-FFF2-40B4-BE49-F238E27FC236}">
              <a16:creationId xmlns:a16="http://schemas.microsoft.com/office/drawing/2014/main" id="{7270D603-C14A-4449-8B43-ABFEBD515D6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6" name="Text Box 4">
          <a:extLst>
            <a:ext uri="{FF2B5EF4-FFF2-40B4-BE49-F238E27FC236}">
              <a16:creationId xmlns:a16="http://schemas.microsoft.com/office/drawing/2014/main" id="{C5D04930-9E1E-48E1-8DAD-84E31F0A786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7" name="Text Box 6">
          <a:extLst>
            <a:ext uri="{FF2B5EF4-FFF2-40B4-BE49-F238E27FC236}">
              <a16:creationId xmlns:a16="http://schemas.microsoft.com/office/drawing/2014/main" id="{8B4D44CB-76A4-45B7-BAE4-362F23529FD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8" name="Text Box 2">
          <a:extLst>
            <a:ext uri="{FF2B5EF4-FFF2-40B4-BE49-F238E27FC236}">
              <a16:creationId xmlns:a16="http://schemas.microsoft.com/office/drawing/2014/main" id="{33A5DA76-C8AF-4F81-99EB-5D9833F2E19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39" name="Text Box 3">
          <a:extLst>
            <a:ext uri="{FF2B5EF4-FFF2-40B4-BE49-F238E27FC236}">
              <a16:creationId xmlns:a16="http://schemas.microsoft.com/office/drawing/2014/main" id="{A2870646-B906-4F6B-AB80-0A47138C159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0" name="Text Box 4">
          <a:extLst>
            <a:ext uri="{FF2B5EF4-FFF2-40B4-BE49-F238E27FC236}">
              <a16:creationId xmlns:a16="http://schemas.microsoft.com/office/drawing/2014/main" id="{3B6A40FD-B176-4A3F-9EED-184217B02AA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1" name="Text Box 6">
          <a:extLst>
            <a:ext uri="{FF2B5EF4-FFF2-40B4-BE49-F238E27FC236}">
              <a16:creationId xmlns:a16="http://schemas.microsoft.com/office/drawing/2014/main" id="{8BA59FBA-1251-4AB6-AFF2-F1591CA21E8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2" name="Text Box 2">
          <a:extLst>
            <a:ext uri="{FF2B5EF4-FFF2-40B4-BE49-F238E27FC236}">
              <a16:creationId xmlns:a16="http://schemas.microsoft.com/office/drawing/2014/main" id="{1099D599-7FD0-4551-801D-1C65D359C46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3" name="Text Box 3">
          <a:extLst>
            <a:ext uri="{FF2B5EF4-FFF2-40B4-BE49-F238E27FC236}">
              <a16:creationId xmlns:a16="http://schemas.microsoft.com/office/drawing/2014/main" id="{F32DB6AD-0E4C-4763-BC15-813485011FE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4" name="Text Box 4">
          <a:extLst>
            <a:ext uri="{FF2B5EF4-FFF2-40B4-BE49-F238E27FC236}">
              <a16:creationId xmlns:a16="http://schemas.microsoft.com/office/drawing/2014/main" id="{91BEB174-1700-4182-ABA7-768421EB317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5" name="Text Box 6">
          <a:extLst>
            <a:ext uri="{FF2B5EF4-FFF2-40B4-BE49-F238E27FC236}">
              <a16:creationId xmlns:a16="http://schemas.microsoft.com/office/drawing/2014/main" id="{ABFEA058-2BEF-4A2F-9F88-BD03611DA6F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6" name="Text Box 2">
          <a:extLst>
            <a:ext uri="{FF2B5EF4-FFF2-40B4-BE49-F238E27FC236}">
              <a16:creationId xmlns:a16="http://schemas.microsoft.com/office/drawing/2014/main" id="{7ACB8A0E-5E85-4B4E-B814-FF9D4753FA5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7" name="Text Box 3">
          <a:extLst>
            <a:ext uri="{FF2B5EF4-FFF2-40B4-BE49-F238E27FC236}">
              <a16:creationId xmlns:a16="http://schemas.microsoft.com/office/drawing/2014/main" id="{5481E2F4-9D4A-4D0C-9260-B84018E52D0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8" name="Text Box 4">
          <a:extLst>
            <a:ext uri="{FF2B5EF4-FFF2-40B4-BE49-F238E27FC236}">
              <a16:creationId xmlns:a16="http://schemas.microsoft.com/office/drawing/2014/main" id="{4C029D4C-1A67-45BF-9FA8-124FC18520B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49" name="Text Box 6">
          <a:extLst>
            <a:ext uri="{FF2B5EF4-FFF2-40B4-BE49-F238E27FC236}">
              <a16:creationId xmlns:a16="http://schemas.microsoft.com/office/drawing/2014/main" id="{D64912BC-0B99-4EFC-9178-145F9942ED2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0" name="Text Box 2">
          <a:extLst>
            <a:ext uri="{FF2B5EF4-FFF2-40B4-BE49-F238E27FC236}">
              <a16:creationId xmlns:a16="http://schemas.microsoft.com/office/drawing/2014/main" id="{27238E33-8768-42E6-8F61-C3983268027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1" name="Text Box 3">
          <a:extLst>
            <a:ext uri="{FF2B5EF4-FFF2-40B4-BE49-F238E27FC236}">
              <a16:creationId xmlns:a16="http://schemas.microsoft.com/office/drawing/2014/main" id="{9E5BA860-597C-485F-ABD1-1AEFC964FE6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2" name="Text Box 4">
          <a:extLst>
            <a:ext uri="{FF2B5EF4-FFF2-40B4-BE49-F238E27FC236}">
              <a16:creationId xmlns:a16="http://schemas.microsoft.com/office/drawing/2014/main" id="{C8C5E009-1A98-40B2-83F2-65A9950C647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3" name="Text Box 6">
          <a:extLst>
            <a:ext uri="{FF2B5EF4-FFF2-40B4-BE49-F238E27FC236}">
              <a16:creationId xmlns:a16="http://schemas.microsoft.com/office/drawing/2014/main" id="{55505A92-F8B4-4DD5-A4AA-B0A2A547F16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4" name="Text Box 2">
          <a:extLst>
            <a:ext uri="{FF2B5EF4-FFF2-40B4-BE49-F238E27FC236}">
              <a16:creationId xmlns:a16="http://schemas.microsoft.com/office/drawing/2014/main" id="{635FC73C-D09D-4A3D-AE5B-014F610DA08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5" name="Text Box 3">
          <a:extLst>
            <a:ext uri="{FF2B5EF4-FFF2-40B4-BE49-F238E27FC236}">
              <a16:creationId xmlns:a16="http://schemas.microsoft.com/office/drawing/2014/main" id="{78434AA1-C214-4801-B1A8-FCDC95E34E4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6" name="Text Box 4">
          <a:extLst>
            <a:ext uri="{FF2B5EF4-FFF2-40B4-BE49-F238E27FC236}">
              <a16:creationId xmlns:a16="http://schemas.microsoft.com/office/drawing/2014/main" id="{2873ED2C-4C98-4D38-A634-782FEDE9731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7" name="Text Box 6">
          <a:extLst>
            <a:ext uri="{FF2B5EF4-FFF2-40B4-BE49-F238E27FC236}">
              <a16:creationId xmlns:a16="http://schemas.microsoft.com/office/drawing/2014/main" id="{C7572884-F687-422E-84BE-17727A7C040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8" name="Text Box 2">
          <a:extLst>
            <a:ext uri="{FF2B5EF4-FFF2-40B4-BE49-F238E27FC236}">
              <a16:creationId xmlns:a16="http://schemas.microsoft.com/office/drawing/2014/main" id="{B26A7F6D-E08B-4B37-953A-C65D2430DF4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59" name="Text Box 3">
          <a:extLst>
            <a:ext uri="{FF2B5EF4-FFF2-40B4-BE49-F238E27FC236}">
              <a16:creationId xmlns:a16="http://schemas.microsoft.com/office/drawing/2014/main" id="{F9B9ADEF-CB2F-45BD-A8B4-27A798D98DE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0" name="Text Box 4">
          <a:extLst>
            <a:ext uri="{FF2B5EF4-FFF2-40B4-BE49-F238E27FC236}">
              <a16:creationId xmlns:a16="http://schemas.microsoft.com/office/drawing/2014/main" id="{B662AAB5-D98C-4090-B2DD-3E0471F5934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1" name="Text Box 6">
          <a:extLst>
            <a:ext uri="{FF2B5EF4-FFF2-40B4-BE49-F238E27FC236}">
              <a16:creationId xmlns:a16="http://schemas.microsoft.com/office/drawing/2014/main" id="{54522B7C-6630-454F-814D-6786F4F1415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2" name="Text Box 2">
          <a:extLst>
            <a:ext uri="{FF2B5EF4-FFF2-40B4-BE49-F238E27FC236}">
              <a16:creationId xmlns:a16="http://schemas.microsoft.com/office/drawing/2014/main" id="{5785C1EB-70C7-4DF3-9A30-9B958972D18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3" name="Text Box 3">
          <a:extLst>
            <a:ext uri="{FF2B5EF4-FFF2-40B4-BE49-F238E27FC236}">
              <a16:creationId xmlns:a16="http://schemas.microsoft.com/office/drawing/2014/main" id="{7E069736-8B12-415D-88D8-8C314CDD021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4" name="Text Box 4">
          <a:extLst>
            <a:ext uri="{FF2B5EF4-FFF2-40B4-BE49-F238E27FC236}">
              <a16:creationId xmlns:a16="http://schemas.microsoft.com/office/drawing/2014/main" id="{3E491974-7E98-4AE3-989D-65583607E15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5" name="Text Box 6">
          <a:extLst>
            <a:ext uri="{FF2B5EF4-FFF2-40B4-BE49-F238E27FC236}">
              <a16:creationId xmlns:a16="http://schemas.microsoft.com/office/drawing/2014/main" id="{69244645-2260-4B4E-949F-A7DA6660A17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6" name="Text Box 2">
          <a:extLst>
            <a:ext uri="{FF2B5EF4-FFF2-40B4-BE49-F238E27FC236}">
              <a16:creationId xmlns:a16="http://schemas.microsoft.com/office/drawing/2014/main" id="{81A71BD4-7DA8-41BE-8080-A4A5D89494D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7" name="Text Box 3">
          <a:extLst>
            <a:ext uri="{FF2B5EF4-FFF2-40B4-BE49-F238E27FC236}">
              <a16:creationId xmlns:a16="http://schemas.microsoft.com/office/drawing/2014/main" id="{6918BC37-FCAA-456F-A2DE-B68CB128D9E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8" name="Text Box 4">
          <a:extLst>
            <a:ext uri="{FF2B5EF4-FFF2-40B4-BE49-F238E27FC236}">
              <a16:creationId xmlns:a16="http://schemas.microsoft.com/office/drawing/2014/main" id="{0DC6CE0D-0028-4DC0-B481-F27F940870D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69" name="Text Box 6">
          <a:extLst>
            <a:ext uri="{FF2B5EF4-FFF2-40B4-BE49-F238E27FC236}">
              <a16:creationId xmlns:a16="http://schemas.microsoft.com/office/drawing/2014/main" id="{9487D163-B286-4C69-A8CD-013495179D4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0" name="Text Box 2">
          <a:extLst>
            <a:ext uri="{FF2B5EF4-FFF2-40B4-BE49-F238E27FC236}">
              <a16:creationId xmlns:a16="http://schemas.microsoft.com/office/drawing/2014/main" id="{B119CBB1-FDE7-4E7C-91F5-943F0D85445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1" name="Text Box 3">
          <a:extLst>
            <a:ext uri="{FF2B5EF4-FFF2-40B4-BE49-F238E27FC236}">
              <a16:creationId xmlns:a16="http://schemas.microsoft.com/office/drawing/2014/main" id="{C3787C65-7747-4F00-8CD8-5D03AD16D1F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2" name="Text Box 4">
          <a:extLst>
            <a:ext uri="{FF2B5EF4-FFF2-40B4-BE49-F238E27FC236}">
              <a16:creationId xmlns:a16="http://schemas.microsoft.com/office/drawing/2014/main" id="{B507E423-8771-447C-AC71-62D641E5429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3" name="Text Box 6">
          <a:extLst>
            <a:ext uri="{FF2B5EF4-FFF2-40B4-BE49-F238E27FC236}">
              <a16:creationId xmlns:a16="http://schemas.microsoft.com/office/drawing/2014/main" id="{FCB034A0-6AAE-4D4C-8E65-994E708997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4" name="Text Box 2">
          <a:extLst>
            <a:ext uri="{FF2B5EF4-FFF2-40B4-BE49-F238E27FC236}">
              <a16:creationId xmlns:a16="http://schemas.microsoft.com/office/drawing/2014/main" id="{04607DB1-865B-403A-BED2-F6DE922F501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5" name="Text Box 3">
          <a:extLst>
            <a:ext uri="{FF2B5EF4-FFF2-40B4-BE49-F238E27FC236}">
              <a16:creationId xmlns:a16="http://schemas.microsoft.com/office/drawing/2014/main" id="{BE9E0E63-76C4-4022-8716-05B3243AC32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6" name="Text Box 4">
          <a:extLst>
            <a:ext uri="{FF2B5EF4-FFF2-40B4-BE49-F238E27FC236}">
              <a16:creationId xmlns:a16="http://schemas.microsoft.com/office/drawing/2014/main" id="{1D96D904-608C-4B56-A5D8-2F97B532B39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7" name="Text Box 6">
          <a:extLst>
            <a:ext uri="{FF2B5EF4-FFF2-40B4-BE49-F238E27FC236}">
              <a16:creationId xmlns:a16="http://schemas.microsoft.com/office/drawing/2014/main" id="{0D863EAC-A587-4792-AC23-4ADCFDDF270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8" name="Text Box 2">
          <a:extLst>
            <a:ext uri="{FF2B5EF4-FFF2-40B4-BE49-F238E27FC236}">
              <a16:creationId xmlns:a16="http://schemas.microsoft.com/office/drawing/2014/main" id="{4363B7D1-5296-4535-A3D4-42C0BFE6330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79" name="Text Box 3">
          <a:extLst>
            <a:ext uri="{FF2B5EF4-FFF2-40B4-BE49-F238E27FC236}">
              <a16:creationId xmlns:a16="http://schemas.microsoft.com/office/drawing/2014/main" id="{53A8F5E7-5C5A-48E7-A601-6A7D55905B3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0" name="Text Box 4">
          <a:extLst>
            <a:ext uri="{FF2B5EF4-FFF2-40B4-BE49-F238E27FC236}">
              <a16:creationId xmlns:a16="http://schemas.microsoft.com/office/drawing/2014/main" id="{2352E6A0-6A41-4584-B68C-C7D36834D4A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1" name="Text Box 6">
          <a:extLst>
            <a:ext uri="{FF2B5EF4-FFF2-40B4-BE49-F238E27FC236}">
              <a16:creationId xmlns:a16="http://schemas.microsoft.com/office/drawing/2014/main" id="{E3F6BB56-8EBF-4EF9-97F1-8710B95D400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2" name="Text Box 2">
          <a:extLst>
            <a:ext uri="{FF2B5EF4-FFF2-40B4-BE49-F238E27FC236}">
              <a16:creationId xmlns:a16="http://schemas.microsoft.com/office/drawing/2014/main" id="{9EA3EBC2-8CAB-481D-BEFE-DA9831321D3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3" name="Text Box 3">
          <a:extLst>
            <a:ext uri="{FF2B5EF4-FFF2-40B4-BE49-F238E27FC236}">
              <a16:creationId xmlns:a16="http://schemas.microsoft.com/office/drawing/2014/main" id="{0F394ACA-66E4-401A-A0B5-7891ADD9F10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4" name="Text Box 4">
          <a:extLst>
            <a:ext uri="{FF2B5EF4-FFF2-40B4-BE49-F238E27FC236}">
              <a16:creationId xmlns:a16="http://schemas.microsoft.com/office/drawing/2014/main" id="{5F134869-654C-44B3-8F90-284570F21C3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5" name="Text Box 6">
          <a:extLst>
            <a:ext uri="{FF2B5EF4-FFF2-40B4-BE49-F238E27FC236}">
              <a16:creationId xmlns:a16="http://schemas.microsoft.com/office/drawing/2014/main" id="{ABDB8100-A8CC-447E-A7C2-822C91E61CA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6" name="Text Box 2">
          <a:extLst>
            <a:ext uri="{FF2B5EF4-FFF2-40B4-BE49-F238E27FC236}">
              <a16:creationId xmlns:a16="http://schemas.microsoft.com/office/drawing/2014/main" id="{12CC72A8-F6FF-4993-8AEF-81556D04A57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7" name="Text Box 3">
          <a:extLst>
            <a:ext uri="{FF2B5EF4-FFF2-40B4-BE49-F238E27FC236}">
              <a16:creationId xmlns:a16="http://schemas.microsoft.com/office/drawing/2014/main" id="{D243644E-A582-4A09-ADDE-852D1FBFDA1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8" name="Text Box 4">
          <a:extLst>
            <a:ext uri="{FF2B5EF4-FFF2-40B4-BE49-F238E27FC236}">
              <a16:creationId xmlns:a16="http://schemas.microsoft.com/office/drawing/2014/main" id="{E2C15745-2560-4E4B-8930-74C5672F3D3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89" name="Text Box 6">
          <a:extLst>
            <a:ext uri="{FF2B5EF4-FFF2-40B4-BE49-F238E27FC236}">
              <a16:creationId xmlns:a16="http://schemas.microsoft.com/office/drawing/2014/main" id="{5217E5B1-8C91-480C-9959-9FF5DA57BBA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0" name="Text Box 2">
          <a:extLst>
            <a:ext uri="{FF2B5EF4-FFF2-40B4-BE49-F238E27FC236}">
              <a16:creationId xmlns:a16="http://schemas.microsoft.com/office/drawing/2014/main" id="{30BAA7F8-FEB6-4850-AC3F-1B2554AE829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1" name="Text Box 3">
          <a:extLst>
            <a:ext uri="{FF2B5EF4-FFF2-40B4-BE49-F238E27FC236}">
              <a16:creationId xmlns:a16="http://schemas.microsoft.com/office/drawing/2014/main" id="{7AA878C8-6E0E-4BE4-B5BD-D2FFDD9874C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2" name="Text Box 4">
          <a:extLst>
            <a:ext uri="{FF2B5EF4-FFF2-40B4-BE49-F238E27FC236}">
              <a16:creationId xmlns:a16="http://schemas.microsoft.com/office/drawing/2014/main" id="{0B63D907-71E1-431A-BEDE-0A4BDB93A57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3" name="Text Box 6">
          <a:extLst>
            <a:ext uri="{FF2B5EF4-FFF2-40B4-BE49-F238E27FC236}">
              <a16:creationId xmlns:a16="http://schemas.microsoft.com/office/drawing/2014/main" id="{5A9BB764-ABC0-4686-B318-E51B54442C6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4" name="Text Box 2">
          <a:extLst>
            <a:ext uri="{FF2B5EF4-FFF2-40B4-BE49-F238E27FC236}">
              <a16:creationId xmlns:a16="http://schemas.microsoft.com/office/drawing/2014/main" id="{3B5F8841-A51A-442A-AF8E-2F9CDAF8E0B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5" name="Text Box 3">
          <a:extLst>
            <a:ext uri="{FF2B5EF4-FFF2-40B4-BE49-F238E27FC236}">
              <a16:creationId xmlns:a16="http://schemas.microsoft.com/office/drawing/2014/main" id="{C6674071-DF60-4578-8D4C-881A451B6F9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6" name="Text Box 4">
          <a:extLst>
            <a:ext uri="{FF2B5EF4-FFF2-40B4-BE49-F238E27FC236}">
              <a16:creationId xmlns:a16="http://schemas.microsoft.com/office/drawing/2014/main" id="{4BAD0017-CE97-4965-9E5E-58AD4A7E29B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7" name="Text Box 6">
          <a:extLst>
            <a:ext uri="{FF2B5EF4-FFF2-40B4-BE49-F238E27FC236}">
              <a16:creationId xmlns:a16="http://schemas.microsoft.com/office/drawing/2014/main" id="{4DB77568-FBE3-400B-8A20-8FB98DACC41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8" name="Text Box 2">
          <a:extLst>
            <a:ext uri="{FF2B5EF4-FFF2-40B4-BE49-F238E27FC236}">
              <a16:creationId xmlns:a16="http://schemas.microsoft.com/office/drawing/2014/main" id="{A76A8E09-71CA-4CD8-8597-69E1A7EBEB1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299" name="Text Box 3">
          <a:extLst>
            <a:ext uri="{FF2B5EF4-FFF2-40B4-BE49-F238E27FC236}">
              <a16:creationId xmlns:a16="http://schemas.microsoft.com/office/drawing/2014/main" id="{4C626F95-7192-4C87-861C-1834AE159C7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0" name="Text Box 4">
          <a:extLst>
            <a:ext uri="{FF2B5EF4-FFF2-40B4-BE49-F238E27FC236}">
              <a16:creationId xmlns:a16="http://schemas.microsoft.com/office/drawing/2014/main" id="{65C43ABE-7F87-479B-BBC1-C6A61E14344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1" name="Text Box 6">
          <a:extLst>
            <a:ext uri="{FF2B5EF4-FFF2-40B4-BE49-F238E27FC236}">
              <a16:creationId xmlns:a16="http://schemas.microsoft.com/office/drawing/2014/main" id="{C46FD5F5-2050-4E0A-B205-2781AE27D8D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2" name="Text Box 2">
          <a:extLst>
            <a:ext uri="{FF2B5EF4-FFF2-40B4-BE49-F238E27FC236}">
              <a16:creationId xmlns:a16="http://schemas.microsoft.com/office/drawing/2014/main" id="{4F9F6748-6466-4D34-9A7D-C90FD1AF291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3" name="Text Box 3">
          <a:extLst>
            <a:ext uri="{FF2B5EF4-FFF2-40B4-BE49-F238E27FC236}">
              <a16:creationId xmlns:a16="http://schemas.microsoft.com/office/drawing/2014/main" id="{2DEB81F5-9663-4077-9554-02C843DADAF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4" name="Text Box 4">
          <a:extLst>
            <a:ext uri="{FF2B5EF4-FFF2-40B4-BE49-F238E27FC236}">
              <a16:creationId xmlns:a16="http://schemas.microsoft.com/office/drawing/2014/main" id="{8F6BC229-EC1F-4B34-A267-8DE99E37E83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5" name="Text Box 6">
          <a:extLst>
            <a:ext uri="{FF2B5EF4-FFF2-40B4-BE49-F238E27FC236}">
              <a16:creationId xmlns:a16="http://schemas.microsoft.com/office/drawing/2014/main" id="{1D01DEB6-C977-4316-B4D0-2A58C52C7C6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6" name="Text Box 2">
          <a:extLst>
            <a:ext uri="{FF2B5EF4-FFF2-40B4-BE49-F238E27FC236}">
              <a16:creationId xmlns:a16="http://schemas.microsoft.com/office/drawing/2014/main" id="{E8554136-6034-4578-B80A-29E1634ACDE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7" name="Text Box 3">
          <a:extLst>
            <a:ext uri="{FF2B5EF4-FFF2-40B4-BE49-F238E27FC236}">
              <a16:creationId xmlns:a16="http://schemas.microsoft.com/office/drawing/2014/main" id="{2609FC49-ED0E-4A8E-B591-6E9360993EA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8" name="Text Box 4">
          <a:extLst>
            <a:ext uri="{FF2B5EF4-FFF2-40B4-BE49-F238E27FC236}">
              <a16:creationId xmlns:a16="http://schemas.microsoft.com/office/drawing/2014/main" id="{9CC45257-6370-4297-903C-04C5FE4D807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09" name="Text Box 6">
          <a:extLst>
            <a:ext uri="{FF2B5EF4-FFF2-40B4-BE49-F238E27FC236}">
              <a16:creationId xmlns:a16="http://schemas.microsoft.com/office/drawing/2014/main" id="{60675068-F458-413B-8F2F-93DD7265940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0" name="Text Box 2">
          <a:extLst>
            <a:ext uri="{FF2B5EF4-FFF2-40B4-BE49-F238E27FC236}">
              <a16:creationId xmlns:a16="http://schemas.microsoft.com/office/drawing/2014/main" id="{691805D3-EA21-4281-B3DC-51AB4831203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1" name="Text Box 3">
          <a:extLst>
            <a:ext uri="{FF2B5EF4-FFF2-40B4-BE49-F238E27FC236}">
              <a16:creationId xmlns:a16="http://schemas.microsoft.com/office/drawing/2014/main" id="{EAB2A0DB-9FE2-447A-88E5-E6F420D50B1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2" name="Text Box 4">
          <a:extLst>
            <a:ext uri="{FF2B5EF4-FFF2-40B4-BE49-F238E27FC236}">
              <a16:creationId xmlns:a16="http://schemas.microsoft.com/office/drawing/2014/main" id="{712E2622-188B-4D8F-AEE5-F22C296E935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3" name="Text Box 6">
          <a:extLst>
            <a:ext uri="{FF2B5EF4-FFF2-40B4-BE49-F238E27FC236}">
              <a16:creationId xmlns:a16="http://schemas.microsoft.com/office/drawing/2014/main" id="{1BA5A048-C642-4312-B05B-4E823C1F5DE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4" name="Text Box 2">
          <a:extLst>
            <a:ext uri="{FF2B5EF4-FFF2-40B4-BE49-F238E27FC236}">
              <a16:creationId xmlns:a16="http://schemas.microsoft.com/office/drawing/2014/main" id="{0DAFE994-5488-43CF-A3EF-08D8E96C539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5" name="Text Box 3">
          <a:extLst>
            <a:ext uri="{FF2B5EF4-FFF2-40B4-BE49-F238E27FC236}">
              <a16:creationId xmlns:a16="http://schemas.microsoft.com/office/drawing/2014/main" id="{EB5B44BC-455D-441C-9E45-FDF254402BF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6" name="Text Box 4">
          <a:extLst>
            <a:ext uri="{FF2B5EF4-FFF2-40B4-BE49-F238E27FC236}">
              <a16:creationId xmlns:a16="http://schemas.microsoft.com/office/drawing/2014/main" id="{9D423277-0625-41D9-B495-E0E74DD56E8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7" name="Text Box 6">
          <a:extLst>
            <a:ext uri="{FF2B5EF4-FFF2-40B4-BE49-F238E27FC236}">
              <a16:creationId xmlns:a16="http://schemas.microsoft.com/office/drawing/2014/main" id="{EC47E0C3-53D9-417D-907E-496D28D9E75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8" name="Text Box 2">
          <a:extLst>
            <a:ext uri="{FF2B5EF4-FFF2-40B4-BE49-F238E27FC236}">
              <a16:creationId xmlns:a16="http://schemas.microsoft.com/office/drawing/2014/main" id="{9DA938AA-4396-4BA3-9C79-5483842FA42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19" name="Text Box 3">
          <a:extLst>
            <a:ext uri="{FF2B5EF4-FFF2-40B4-BE49-F238E27FC236}">
              <a16:creationId xmlns:a16="http://schemas.microsoft.com/office/drawing/2014/main" id="{D2C97FFE-5CF1-4E20-8605-F745401FB3A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0" name="Text Box 4">
          <a:extLst>
            <a:ext uri="{FF2B5EF4-FFF2-40B4-BE49-F238E27FC236}">
              <a16:creationId xmlns:a16="http://schemas.microsoft.com/office/drawing/2014/main" id="{300C5229-7DF4-44C1-AD64-82356D08B9C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1" name="Text Box 6">
          <a:extLst>
            <a:ext uri="{FF2B5EF4-FFF2-40B4-BE49-F238E27FC236}">
              <a16:creationId xmlns:a16="http://schemas.microsoft.com/office/drawing/2014/main" id="{2A55C8C3-5C20-41C3-AE22-6F0B67D3573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2" name="Text Box 2">
          <a:extLst>
            <a:ext uri="{FF2B5EF4-FFF2-40B4-BE49-F238E27FC236}">
              <a16:creationId xmlns:a16="http://schemas.microsoft.com/office/drawing/2014/main" id="{6D488952-8BDB-428C-BC09-BD57B662A2E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3" name="Text Box 3">
          <a:extLst>
            <a:ext uri="{FF2B5EF4-FFF2-40B4-BE49-F238E27FC236}">
              <a16:creationId xmlns:a16="http://schemas.microsoft.com/office/drawing/2014/main" id="{A9525A2D-046D-4FC4-A83F-7731B54158D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4" name="Text Box 4">
          <a:extLst>
            <a:ext uri="{FF2B5EF4-FFF2-40B4-BE49-F238E27FC236}">
              <a16:creationId xmlns:a16="http://schemas.microsoft.com/office/drawing/2014/main" id="{CA82BE7C-0DB2-4F49-9046-20F534CCB11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5" name="Text Box 6">
          <a:extLst>
            <a:ext uri="{FF2B5EF4-FFF2-40B4-BE49-F238E27FC236}">
              <a16:creationId xmlns:a16="http://schemas.microsoft.com/office/drawing/2014/main" id="{0E6FD3F3-E153-4659-9682-EE7211A205C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6" name="Text Box 2">
          <a:extLst>
            <a:ext uri="{FF2B5EF4-FFF2-40B4-BE49-F238E27FC236}">
              <a16:creationId xmlns:a16="http://schemas.microsoft.com/office/drawing/2014/main" id="{10DA5357-C097-4CA1-9A4F-BE3D2005D39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7" name="Text Box 3">
          <a:extLst>
            <a:ext uri="{FF2B5EF4-FFF2-40B4-BE49-F238E27FC236}">
              <a16:creationId xmlns:a16="http://schemas.microsoft.com/office/drawing/2014/main" id="{0B5F4915-8E8C-4FF1-A089-459EA814F2C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8" name="Text Box 4">
          <a:extLst>
            <a:ext uri="{FF2B5EF4-FFF2-40B4-BE49-F238E27FC236}">
              <a16:creationId xmlns:a16="http://schemas.microsoft.com/office/drawing/2014/main" id="{2E9A23E3-9530-48FF-8BF8-A22C26F39EF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29" name="Text Box 6">
          <a:extLst>
            <a:ext uri="{FF2B5EF4-FFF2-40B4-BE49-F238E27FC236}">
              <a16:creationId xmlns:a16="http://schemas.microsoft.com/office/drawing/2014/main" id="{C6CFB25E-22A2-4F54-A30B-5C5A0036810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0" name="Text Box 2">
          <a:extLst>
            <a:ext uri="{FF2B5EF4-FFF2-40B4-BE49-F238E27FC236}">
              <a16:creationId xmlns:a16="http://schemas.microsoft.com/office/drawing/2014/main" id="{D15EDD91-D92C-4EB4-BD18-5DC354E57ED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1" name="Text Box 3">
          <a:extLst>
            <a:ext uri="{FF2B5EF4-FFF2-40B4-BE49-F238E27FC236}">
              <a16:creationId xmlns:a16="http://schemas.microsoft.com/office/drawing/2014/main" id="{7984788F-E39C-4919-B0ED-A41D1E9F92F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2" name="Text Box 4">
          <a:extLst>
            <a:ext uri="{FF2B5EF4-FFF2-40B4-BE49-F238E27FC236}">
              <a16:creationId xmlns:a16="http://schemas.microsoft.com/office/drawing/2014/main" id="{15D1DC16-E628-4924-80F9-BB0CD14D481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3" name="Text Box 6">
          <a:extLst>
            <a:ext uri="{FF2B5EF4-FFF2-40B4-BE49-F238E27FC236}">
              <a16:creationId xmlns:a16="http://schemas.microsoft.com/office/drawing/2014/main" id="{1B180896-2C29-484A-AA1A-AF29FD99B81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4" name="Text Box 2">
          <a:extLst>
            <a:ext uri="{FF2B5EF4-FFF2-40B4-BE49-F238E27FC236}">
              <a16:creationId xmlns:a16="http://schemas.microsoft.com/office/drawing/2014/main" id="{66026A4F-8123-47BF-8B48-80CB926D6C1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5" name="Text Box 3">
          <a:extLst>
            <a:ext uri="{FF2B5EF4-FFF2-40B4-BE49-F238E27FC236}">
              <a16:creationId xmlns:a16="http://schemas.microsoft.com/office/drawing/2014/main" id="{376FBD06-B202-4656-8107-D26E15B3C07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6" name="Text Box 4">
          <a:extLst>
            <a:ext uri="{FF2B5EF4-FFF2-40B4-BE49-F238E27FC236}">
              <a16:creationId xmlns:a16="http://schemas.microsoft.com/office/drawing/2014/main" id="{4C04E703-5C73-4B71-A538-6551CB2C704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7" name="Text Box 6">
          <a:extLst>
            <a:ext uri="{FF2B5EF4-FFF2-40B4-BE49-F238E27FC236}">
              <a16:creationId xmlns:a16="http://schemas.microsoft.com/office/drawing/2014/main" id="{351C2F2A-B7A6-4103-9BB9-C62D9715101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8" name="Text Box 2">
          <a:extLst>
            <a:ext uri="{FF2B5EF4-FFF2-40B4-BE49-F238E27FC236}">
              <a16:creationId xmlns:a16="http://schemas.microsoft.com/office/drawing/2014/main" id="{CE10BC4A-7052-4D1B-855D-70961D4FB4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39" name="Text Box 3">
          <a:extLst>
            <a:ext uri="{FF2B5EF4-FFF2-40B4-BE49-F238E27FC236}">
              <a16:creationId xmlns:a16="http://schemas.microsoft.com/office/drawing/2014/main" id="{7D33958D-BCD1-4AEC-88ED-CFA4A4E5F30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0" name="Text Box 4">
          <a:extLst>
            <a:ext uri="{FF2B5EF4-FFF2-40B4-BE49-F238E27FC236}">
              <a16:creationId xmlns:a16="http://schemas.microsoft.com/office/drawing/2014/main" id="{6F61C593-C907-4CBF-B946-4733D5900EC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1" name="Text Box 6">
          <a:extLst>
            <a:ext uri="{FF2B5EF4-FFF2-40B4-BE49-F238E27FC236}">
              <a16:creationId xmlns:a16="http://schemas.microsoft.com/office/drawing/2014/main" id="{F90E880F-AA4C-49F0-AE0B-0D309C5FE42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2" name="Text Box 2">
          <a:extLst>
            <a:ext uri="{FF2B5EF4-FFF2-40B4-BE49-F238E27FC236}">
              <a16:creationId xmlns:a16="http://schemas.microsoft.com/office/drawing/2014/main" id="{A9A243C1-18C5-4F87-B1F8-ECBD17B6F08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3" name="Text Box 3">
          <a:extLst>
            <a:ext uri="{FF2B5EF4-FFF2-40B4-BE49-F238E27FC236}">
              <a16:creationId xmlns:a16="http://schemas.microsoft.com/office/drawing/2014/main" id="{51C0B9B3-C5EF-4D72-B73C-B95515754C1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4" name="Text Box 4">
          <a:extLst>
            <a:ext uri="{FF2B5EF4-FFF2-40B4-BE49-F238E27FC236}">
              <a16:creationId xmlns:a16="http://schemas.microsoft.com/office/drawing/2014/main" id="{891C1EBA-9119-4E9C-B337-32A831EA60C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5" name="Text Box 6">
          <a:extLst>
            <a:ext uri="{FF2B5EF4-FFF2-40B4-BE49-F238E27FC236}">
              <a16:creationId xmlns:a16="http://schemas.microsoft.com/office/drawing/2014/main" id="{E2CAD97A-F48C-4766-B823-0DA425A9C93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6" name="Text Box 2">
          <a:extLst>
            <a:ext uri="{FF2B5EF4-FFF2-40B4-BE49-F238E27FC236}">
              <a16:creationId xmlns:a16="http://schemas.microsoft.com/office/drawing/2014/main" id="{BF39A3A9-6358-46EB-A018-E4E0ED09BFE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7" name="Text Box 3">
          <a:extLst>
            <a:ext uri="{FF2B5EF4-FFF2-40B4-BE49-F238E27FC236}">
              <a16:creationId xmlns:a16="http://schemas.microsoft.com/office/drawing/2014/main" id="{81B884E5-4C90-4B28-ACA2-8E79ADF0646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8" name="Text Box 4">
          <a:extLst>
            <a:ext uri="{FF2B5EF4-FFF2-40B4-BE49-F238E27FC236}">
              <a16:creationId xmlns:a16="http://schemas.microsoft.com/office/drawing/2014/main" id="{59817EE4-A6F6-4AB2-97B8-A1A23B5638B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49" name="Text Box 6">
          <a:extLst>
            <a:ext uri="{FF2B5EF4-FFF2-40B4-BE49-F238E27FC236}">
              <a16:creationId xmlns:a16="http://schemas.microsoft.com/office/drawing/2014/main" id="{1E4431D2-9BB7-4B05-A35D-A0B51E65D96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0" name="Text Box 2">
          <a:extLst>
            <a:ext uri="{FF2B5EF4-FFF2-40B4-BE49-F238E27FC236}">
              <a16:creationId xmlns:a16="http://schemas.microsoft.com/office/drawing/2014/main" id="{A9A42DFA-CD2D-4838-BA63-BA8B924F5BD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1" name="Text Box 3">
          <a:extLst>
            <a:ext uri="{FF2B5EF4-FFF2-40B4-BE49-F238E27FC236}">
              <a16:creationId xmlns:a16="http://schemas.microsoft.com/office/drawing/2014/main" id="{8283E640-FDA8-4679-B540-916E05E174E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2" name="Text Box 4">
          <a:extLst>
            <a:ext uri="{FF2B5EF4-FFF2-40B4-BE49-F238E27FC236}">
              <a16:creationId xmlns:a16="http://schemas.microsoft.com/office/drawing/2014/main" id="{567F5AD6-E218-4537-AB10-64AEB4529C3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3" name="Text Box 6">
          <a:extLst>
            <a:ext uri="{FF2B5EF4-FFF2-40B4-BE49-F238E27FC236}">
              <a16:creationId xmlns:a16="http://schemas.microsoft.com/office/drawing/2014/main" id="{0720A1BA-2159-4AB9-A801-45CF39A4A8F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4" name="Text Box 2">
          <a:extLst>
            <a:ext uri="{FF2B5EF4-FFF2-40B4-BE49-F238E27FC236}">
              <a16:creationId xmlns:a16="http://schemas.microsoft.com/office/drawing/2014/main" id="{2400441B-5F41-455B-8AE4-A46FBD51D7C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5" name="Text Box 3">
          <a:extLst>
            <a:ext uri="{FF2B5EF4-FFF2-40B4-BE49-F238E27FC236}">
              <a16:creationId xmlns:a16="http://schemas.microsoft.com/office/drawing/2014/main" id="{2966072C-353D-4430-9132-EC82DB81C9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6" name="Text Box 4">
          <a:extLst>
            <a:ext uri="{FF2B5EF4-FFF2-40B4-BE49-F238E27FC236}">
              <a16:creationId xmlns:a16="http://schemas.microsoft.com/office/drawing/2014/main" id="{E9A0B14D-5497-4D8D-A20C-104F6AB4D62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7" name="Text Box 6">
          <a:extLst>
            <a:ext uri="{FF2B5EF4-FFF2-40B4-BE49-F238E27FC236}">
              <a16:creationId xmlns:a16="http://schemas.microsoft.com/office/drawing/2014/main" id="{01436AEF-1466-428C-BFAB-A7A3BD94BB0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8" name="Text Box 2">
          <a:extLst>
            <a:ext uri="{FF2B5EF4-FFF2-40B4-BE49-F238E27FC236}">
              <a16:creationId xmlns:a16="http://schemas.microsoft.com/office/drawing/2014/main" id="{0414AFFD-E288-4E2C-A42D-9F4B06FCC43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59" name="Text Box 3">
          <a:extLst>
            <a:ext uri="{FF2B5EF4-FFF2-40B4-BE49-F238E27FC236}">
              <a16:creationId xmlns:a16="http://schemas.microsoft.com/office/drawing/2014/main" id="{181D196B-5789-497B-ADDE-289F460A0D6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0" name="Text Box 4">
          <a:extLst>
            <a:ext uri="{FF2B5EF4-FFF2-40B4-BE49-F238E27FC236}">
              <a16:creationId xmlns:a16="http://schemas.microsoft.com/office/drawing/2014/main" id="{995CC001-8E00-4BBA-BEA0-34948828288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1" name="Text Box 6">
          <a:extLst>
            <a:ext uri="{FF2B5EF4-FFF2-40B4-BE49-F238E27FC236}">
              <a16:creationId xmlns:a16="http://schemas.microsoft.com/office/drawing/2014/main" id="{3F625873-FBBD-4603-A187-D9D0BEB4FC6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2" name="Text Box 2">
          <a:extLst>
            <a:ext uri="{FF2B5EF4-FFF2-40B4-BE49-F238E27FC236}">
              <a16:creationId xmlns:a16="http://schemas.microsoft.com/office/drawing/2014/main" id="{FD5B80A3-184D-489D-B944-5866B254659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3" name="Text Box 3">
          <a:extLst>
            <a:ext uri="{FF2B5EF4-FFF2-40B4-BE49-F238E27FC236}">
              <a16:creationId xmlns:a16="http://schemas.microsoft.com/office/drawing/2014/main" id="{A9C6150F-DF20-4209-9FA1-27925E08630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4" name="Text Box 4">
          <a:extLst>
            <a:ext uri="{FF2B5EF4-FFF2-40B4-BE49-F238E27FC236}">
              <a16:creationId xmlns:a16="http://schemas.microsoft.com/office/drawing/2014/main" id="{88612EC3-C4A2-4554-B532-B35CD277E7F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5" name="Text Box 6">
          <a:extLst>
            <a:ext uri="{FF2B5EF4-FFF2-40B4-BE49-F238E27FC236}">
              <a16:creationId xmlns:a16="http://schemas.microsoft.com/office/drawing/2014/main" id="{680D15D6-8EB8-4CC5-B8FC-36F36345EF7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6" name="Text Box 2">
          <a:extLst>
            <a:ext uri="{FF2B5EF4-FFF2-40B4-BE49-F238E27FC236}">
              <a16:creationId xmlns:a16="http://schemas.microsoft.com/office/drawing/2014/main" id="{9F5AE615-1C9A-4F61-9A30-712CA85796C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7" name="Text Box 3">
          <a:extLst>
            <a:ext uri="{FF2B5EF4-FFF2-40B4-BE49-F238E27FC236}">
              <a16:creationId xmlns:a16="http://schemas.microsoft.com/office/drawing/2014/main" id="{831F4C1B-6FE2-4CA5-8251-D804E380341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8" name="Text Box 4">
          <a:extLst>
            <a:ext uri="{FF2B5EF4-FFF2-40B4-BE49-F238E27FC236}">
              <a16:creationId xmlns:a16="http://schemas.microsoft.com/office/drawing/2014/main" id="{54FFC41B-7E10-41EF-AF65-CED8A027173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69" name="Text Box 6">
          <a:extLst>
            <a:ext uri="{FF2B5EF4-FFF2-40B4-BE49-F238E27FC236}">
              <a16:creationId xmlns:a16="http://schemas.microsoft.com/office/drawing/2014/main" id="{C76D9052-7D08-45D4-9D81-D1654D4F850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0" name="Text Box 2">
          <a:extLst>
            <a:ext uri="{FF2B5EF4-FFF2-40B4-BE49-F238E27FC236}">
              <a16:creationId xmlns:a16="http://schemas.microsoft.com/office/drawing/2014/main" id="{F1DB8693-FB0A-4998-9146-9F4953E2B2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1" name="Text Box 3">
          <a:extLst>
            <a:ext uri="{FF2B5EF4-FFF2-40B4-BE49-F238E27FC236}">
              <a16:creationId xmlns:a16="http://schemas.microsoft.com/office/drawing/2014/main" id="{BA0FD0DE-BA47-450A-BD74-6593166E536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2" name="Text Box 4">
          <a:extLst>
            <a:ext uri="{FF2B5EF4-FFF2-40B4-BE49-F238E27FC236}">
              <a16:creationId xmlns:a16="http://schemas.microsoft.com/office/drawing/2014/main" id="{C43F07AD-A565-47EE-BB86-724F438E715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3" name="Text Box 6">
          <a:extLst>
            <a:ext uri="{FF2B5EF4-FFF2-40B4-BE49-F238E27FC236}">
              <a16:creationId xmlns:a16="http://schemas.microsoft.com/office/drawing/2014/main" id="{BA6E7368-DF3C-4D81-AC26-258FAEE343A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4" name="Text Box 2">
          <a:extLst>
            <a:ext uri="{FF2B5EF4-FFF2-40B4-BE49-F238E27FC236}">
              <a16:creationId xmlns:a16="http://schemas.microsoft.com/office/drawing/2014/main" id="{E7B62654-179D-4E9D-BB78-70B4A2822CC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5" name="Text Box 3">
          <a:extLst>
            <a:ext uri="{FF2B5EF4-FFF2-40B4-BE49-F238E27FC236}">
              <a16:creationId xmlns:a16="http://schemas.microsoft.com/office/drawing/2014/main" id="{85978C51-5B68-456A-8CB9-6F1CF1E3609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6" name="Text Box 4">
          <a:extLst>
            <a:ext uri="{FF2B5EF4-FFF2-40B4-BE49-F238E27FC236}">
              <a16:creationId xmlns:a16="http://schemas.microsoft.com/office/drawing/2014/main" id="{927A9C9A-24BA-44B2-8A6D-68F669428DB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7" name="Text Box 6">
          <a:extLst>
            <a:ext uri="{FF2B5EF4-FFF2-40B4-BE49-F238E27FC236}">
              <a16:creationId xmlns:a16="http://schemas.microsoft.com/office/drawing/2014/main" id="{56FEAAE9-C26C-41FF-9907-156C0F56C19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8" name="Text Box 2">
          <a:extLst>
            <a:ext uri="{FF2B5EF4-FFF2-40B4-BE49-F238E27FC236}">
              <a16:creationId xmlns:a16="http://schemas.microsoft.com/office/drawing/2014/main" id="{27D07542-02C7-4259-90E4-778922D437D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79" name="Text Box 3">
          <a:extLst>
            <a:ext uri="{FF2B5EF4-FFF2-40B4-BE49-F238E27FC236}">
              <a16:creationId xmlns:a16="http://schemas.microsoft.com/office/drawing/2014/main" id="{DFCE6848-E8BF-4722-93D6-F18695D20BA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0" name="Text Box 4">
          <a:extLst>
            <a:ext uri="{FF2B5EF4-FFF2-40B4-BE49-F238E27FC236}">
              <a16:creationId xmlns:a16="http://schemas.microsoft.com/office/drawing/2014/main" id="{2A549FED-5650-44A6-AA80-1EAB0EFB891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1" name="Text Box 6">
          <a:extLst>
            <a:ext uri="{FF2B5EF4-FFF2-40B4-BE49-F238E27FC236}">
              <a16:creationId xmlns:a16="http://schemas.microsoft.com/office/drawing/2014/main" id="{AEE6BC73-23A8-4572-9FF3-AE8AEC52FA5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2" name="Text Box 2">
          <a:extLst>
            <a:ext uri="{FF2B5EF4-FFF2-40B4-BE49-F238E27FC236}">
              <a16:creationId xmlns:a16="http://schemas.microsoft.com/office/drawing/2014/main" id="{2D7E8553-B901-48FE-A078-5DC9A0E32EC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3" name="Text Box 3">
          <a:extLst>
            <a:ext uri="{FF2B5EF4-FFF2-40B4-BE49-F238E27FC236}">
              <a16:creationId xmlns:a16="http://schemas.microsoft.com/office/drawing/2014/main" id="{E845832D-D850-4CFC-B6C7-8BFEFCC04C8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4" name="Text Box 4">
          <a:extLst>
            <a:ext uri="{FF2B5EF4-FFF2-40B4-BE49-F238E27FC236}">
              <a16:creationId xmlns:a16="http://schemas.microsoft.com/office/drawing/2014/main" id="{47F2D65E-5044-444C-9387-1DDB76AAA8F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5" name="Text Box 6">
          <a:extLst>
            <a:ext uri="{FF2B5EF4-FFF2-40B4-BE49-F238E27FC236}">
              <a16:creationId xmlns:a16="http://schemas.microsoft.com/office/drawing/2014/main" id="{FE1AA524-8FC6-46EA-8881-15EAC4A47F0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6" name="Text Box 2">
          <a:extLst>
            <a:ext uri="{FF2B5EF4-FFF2-40B4-BE49-F238E27FC236}">
              <a16:creationId xmlns:a16="http://schemas.microsoft.com/office/drawing/2014/main" id="{AFD8F2EA-E4F5-496A-B6D6-388894A3733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7" name="Text Box 3">
          <a:extLst>
            <a:ext uri="{FF2B5EF4-FFF2-40B4-BE49-F238E27FC236}">
              <a16:creationId xmlns:a16="http://schemas.microsoft.com/office/drawing/2014/main" id="{507D7AEB-D3EC-4675-A94B-5A5621A9AFA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8" name="Text Box 4">
          <a:extLst>
            <a:ext uri="{FF2B5EF4-FFF2-40B4-BE49-F238E27FC236}">
              <a16:creationId xmlns:a16="http://schemas.microsoft.com/office/drawing/2014/main" id="{4CACD289-A4BF-4E89-AE0F-22FE69BE28A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89" name="Text Box 6">
          <a:extLst>
            <a:ext uri="{FF2B5EF4-FFF2-40B4-BE49-F238E27FC236}">
              <a16:creationId xmlns:a16="http://schemas.microsoft.com/office/drawing/2014/main" id="{7087BFA5-F0A9-4213-BD58-739175772DD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0" name="Text Box 2">
          <a:extLst>
            <a:ext uri="{FF2B5EF4-FFF2-40B4-BE49-F238E27FC236}">
              <a16:creationId xmlns:a16="http://schemas.microsoft.com/office/drawing/2014/main" id="{223A96A5-1600-468D-A2EE-E31D9F2D5E4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1" name="Text Box 3">
          <a:extLst>
            <a:ext uri="{FF2B5EF4-FFF2-40B4-BE49-F238E27FC236}">
              <a16:creationId xmlns:a16="http://schemas.microsoft.com/office/drawing/2014/main" id="{06AD1D81-42E1-4817-8368-258C6737D6F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2" name="Text Box 4">
          <a:extLst>
            <a:ext uri="{FF2B5EF4-FFF2-40B4-BE49-F238E27FC236}">
              <a16:creationId xmlns:a16="http://schemas.microsoft.com/office/drawing/2014/main" id="{448DD31A-7E8A-4F4A-92EC-17DEF5568C9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3" name="Text Box 6">
          <a:extLst>
            <a:ext uri="{FF2B5EF4-FFF2-40B4-BE49-F238E27FC236}">
              <a16:creationId xmlns:a16="http://schemas.microsoft.com/office/drawing/2014/main" id="{75506E50-0AF6-4222-917F-AC5A34824E2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4" name="Text Box 2">
          <a:extLst>
            <a:ext uri="{FF2B5EF4-FFF2-40B4-BE49-F238E27FC236}">
              <a16:creationId xmlns:a16="http://schemas.microsoft.com/office/drawing/2014/main" id="{86AD7589-AE68-458F-8E01-F86756D09B6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5" name="Text Box 3">
          <a:extLst>
            <a:ext uri="{FF2B5EF4-FFF2-40B4-BE49-F238E27FC236}">
              <a16:creationId xmlns:a16="http://schemas.microsoft.com/office/drawing/2014/main" id="{FC282374-62AD-4AAD-8179-14551E7319D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6" name="Text Box 4">
          <a:extLst>
            <a:ext uri="{FF2B5EF4-FFF2-40B4-BE49-F238E27FC236}">
              <a16:creationId xmlns:a16="http://schemas.microsoft.com/office/drawing/2014/main" id="{238245B0-DAEA-41F4-961C-EAC668540DD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7" name="Text Box 6">
          <a:extLst>
            <a:ext uri="{FF2B5EF4-FFF2-40B4-BE49-F238E27FC236}">
              <a16:creationId xmlns:a16="http://schemas.microsoft.com/office/drawing/2014/main" id="{877D5117-AB42-4D61-B983-16E51EEFD03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8" name="Text Box 2">
          <a:extLst>
            <a:ext uri="{FF2B5EF4-FFF2-40B4-BE49-F238E27FC236}">
              <a16:creationId xmlns:a16="http://schemas.microsoft.com/office/drawing/2014/main" id="{501E3DDC-B808-4921-BE4D-1F28F61E67A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399" name="Text Box 3">
          <a:extLst>
            <a:ext uri="{FF2B5EF4-FFF2-40B4-BE49-F238E27FC236}">
              <a16:creationId xmlns:a16="http://schemas.microsoft.com/office/drawing/2014/main" id="{27473653-DDCE-47BD-9B6F-C79DE40C1FD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0" name="Text Box 4">
          <a:extLst>
            <a:ext uri="{FF2B5EF4-FFF2-40B4-BE49-F238E27FC236}">
              <a16:creationId xmlns:a16="http://schemas.microsoft.com/office/drawing/2014/main" id="{A6B28ECF-38F7-45D8-9991-8A3776BF9BE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1" name="Text Box 6">
          <a:extLst>
            <a:ext uri="{FF2B5EF4-FFF2-40B4-BE49-F238E27FC236}">
              <a16:creationId xmlns:a16="http://schemas.microsoft.com/office/drawing/2014/main" id="{6AE24DE6-5608-498D-8A5B-5DA2F85F4AF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2" name="Text Box 2">
          <a:extLst>
            <a:ext uri="{FF2B5EF4-FFF2-40B4-BE49-F238E27FC236}">
              <a16:creationId xmlns:a16="http://schemas.microsoft.com/office/drawing/2014/main" id="{B41F3529-3F03-4CD5-B288-56C33F4595B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3" name="Text Box 3">
          <a:extLst>
            <a:ext uri="{FF2B5EF4-FFF2-40B4-BE49-F238E27FC236}">
              <a16:creationId xmlns:a16="http://schemas.microsoft.com/office/drawing/2014/main" id="{A5BA2C45-985E-4BBD-B316-5A14B5624D2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4" name="Text Box 4">
          <a:extLst>
            <a:ext uri="{FF2B5EF4-FFF2-40B4-BE49-F238E27FC236}">
              <a16:creationId xmlns:a16="http://schemas.microsoft.com/office/drawing/2014/main" id="{62E95C9B-1871-4638-B429-3DB5BEADF1B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5" name="Text Box 6">
          <a:extLst>
            <a:ext uri="{FF2B5EF4-FFF2-40B4-BE49-F238E27FC236}">
              <a16:creationId xmlns:a16="http://schemas.microsoft.com/office/drawing/2014/main" id="{681D8722-4C00-467F-AAE8-792833F767B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6" name="Text Box 2">
          <a:extLst>
            <a:ext uri="{FF2B5EF4-FFF2-40B4-BE49-F238E27FC236}">
              <a16:creationId xmlns:a16="http://schemas.microsoft.com/office/drawing/2014/main" id="{1667F377-8AED-49F5-A366-405A341D94E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7" name="Text Box 3">
          <a:extLst>
            <a:ext uri="{FF2B5EF4-FFF2-40B4-BE49-F238E27FC236}">
              <a16:creationId xmlns:a16="http://schemas.microsoft.com/office/drawing/2014/main" id="{A8F4314B-7508-4BEE-BADB-239E98459FF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8" name="Text Box 4">
          <a:extLst>
            <a:ext uri="{FF2B5EF4-FFF2-40B4-BE49-F238E27FC236}">
              <a16:creationId xmlns:a16="http://schemas.microsoft.com/office/drawing/2014/main" id="{71EC32B1-0D79-4E7E-AB3E-07C76650DE6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09" name="Text Box 6">
          <a:extLst>
            <a:ext uri="{FF2B5EF4-FFF2-40B4-BE49-F238E27FC236}">
              <a16:creationId xmlns:a16="http://schemas.microsoft.com/office/drawing/2014/main" id="{E8B0DAEE-EE5F-44C6-B992-DEE8FA1F952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0" name="Text Box 2">
          <a:extLst>
            <a:ext uri="{FF2B5EF4-FFF2-40B4-BE49-F238E27FC236}">
              <a16:creationId xmlns:a16="http://schemas.microsoft.com/office/drawing/2014/main" id="{DEA34E41-9581-437A-A8D4-0E9C073C74C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1" name="Text Box 3">
          <a:extLst>
            <a:ext uri="{FF2B5EF4-FFF2-40B4-BE49-F238E27FC236}">
              <a16:creationId xmlns:a16="http://schemas.microsoft.com/office/drawing/2014/main" id="{0266C388-E61E-48DC-8EE6-DFF8F6FAB04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2" name="Text Box 4">
          <a:extLst>
            <a:ext uri="{FF2B5EF4-FFF2-40B4-BE49-F238E27FC236}">
              <a16:creationId xmlns:a16="http://schemas.microsoft.com/office/drawing/2014/main" id="{F5B3684B-6C68-42DA-84A2-F8FBFE8B9A0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3" name="Text Box 6">
          <a:extLst>
            <a:ext uri="{FF2B5EF4-FFF2-40B4-BE49-F238E27FC236}">
              <a16:creationId xmlns:a16="http://schemas.microsoft.com/office/drawing/2014/main" id="{2467F791-B8D4-4D8B-99DC-01C7C138F40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4" name="Text Box 2">
          <a:extLst>
            <a:ext uri="{FF2B5EF4-FFF2-40B4-BE49-F238E27FC236}">
              <a16:creationId xmlns:a16="http://schemas.microsoft.com/office/drawing/2014/main" id="{C364DB0E-531E-4CB7-8A24-4701E6E9DD1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5" name="Text Box 3">
          <a:extLst>
            <a:ext uri="{FF2B5EF4-FFF2-40B4-BE49-F238E27FC236}">
              <a16:creationId xmlns:a16="http://schemas.microsoft.com/office/drawing/2014/main" id="{52D47F75-DC68-496F-BE78-2B004D374D7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6" name="Text Box 4">
          <a:extLst>
            <a:ext uri="{FF2B5EF4-FFF2-40B4-BE49-F238E27FC236}">
              <a16:creationId xmlns:a16="http://schemas.microsoft.com/office/drawing/2014/main" id="{A27F23F9-E571-4AC5-AAB9-7291D954E1A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7" name="Text Box 6">
          <a:extLst>
            <a:ext uri="{FF2B5EF4-FFF2-40B4-BE49-F238E27FC236}">
              <a16:creationId xmlns:a16="http://schemas.microsoft.com/office/drawing/2014/main" id="{5A6CE2D9-7E9C-48CA-9E76-86C73C5014A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8" name="Text Box 2">
          <a:extLst>
            <a:ext uri="{FF2B5EF4-FFF2-40B4-BE49-F238E27FC236}">
              <a16:creationId xmlns:a16="http://schemas.microsoft.com/office/drawing/2014/main" id="{001A96C8-98E9-4E7C-80EF-8D18C7D7B73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19" name="Text Box 3">
          <a:extLst>
            <a:ext uri="{FF2B5EF4-FFF2-40B4-BE49-F238E27FC236}">
              <a16:creationId xmlns:a16="http://schemas.microsoft.com/office/drawing/2014/main" id="{5DB3DA05-5C12-442C-AFFB-0231562A38D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0" name="Text Box 4">
          <a:extLst>
            <a:ext uri="{FF2B5EF4-FFF2-40B4-BE49-F238E27FC236}">
              <a16:creationId xmlns:a16="http://schemas.microsoft.com/office/drawing/2014/main" id="{34C2A6B6-1B38-46AF-94C2-02CBD96AF90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1" name="Text Box 6">
          <a:extLst>
            <a:ext uri="{FF2B5EF4-FFF2-40B4-BE49-F238E27FC236}">
              <a16:creationId xmlns:a16="http://schemas.microsoft.com/office/drawing/2014/main" id="{9783077A-9D9F-4589-8F24-F96AB1DF77E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2" name="Text Box 2">
          <a:extLst>
            <a:ext uri="{FF2B5EF4-FFF2-40B4-BE49-F238E27FC236}">
              <a16:creationId xmlns:a16="http://schemas.microsoft.com/office/drawing/2014/main" id="{558FFC8E-DEDC-419E-9536-2E6F3DBC110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3" name="Text Box 3">
          <a:extLst>
            <a:ext uri="{FF2B5EF4-FFF2-40B4-BE49-F238E27FC236}">
              <a16:creationId xmlns:a16="http://schemas.microsoft.com/office/drawing/2014/main" id="{ABD19885-8EDE-4A1C-BC24-E63060D02CF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4" name="Text Box 2">
          <a:extLst>
            <a:ext uri="{FF2B5EF4-FFF2-40B4-BE49-F238E27FC236}">
              <a16:creationId xmlns:a16="http://schemas.microsoft.com/office/drawing/2014/main" id="{9CBBA595-7679-41FA-8FDC-F52D5F2B621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5" name="Text Box 3">
          <a:extLst>
            <a:ext uri="{FF2B5EF4-FFF2-40B4-BE49-F238E27FC236}">
              <a16:creationId xmlns:a16="http://schemas.microsoft.com/office/drawing/2014/main" id="{FAD94DA6-0B7E-48D1-A048-25EB418E216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6" name="Text Box 4">
          <a:extLst>
            <a:ext uri="{FF2B5EF4-FFF2-40B4-BE49-F238E27FC236}">
              <a16:creationId xmlns:a16="http://schemas.microsoft.com/office/drawing/2014/main" id="{984EF0BF-EEE2-4FD4-9AFB-CF541565BD5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7" name="Text Box 6">
          <a:extLst>
            <a:ext uri="{FF2B5EF4-FFF2-40B4-BE49-F238E27FC236}">
              <a16:creationId xmlns:a16="http://schemas.microsoft.com/office/drawing/2014/main" id="{CDCE15DE-0DB3-4953-A94F-B0199321B5C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8" name="Text Box 2">
          <a:extLst>
            <a:ext uri="{FF2B5EF4-FFF2-40B4-BE49-F238E27FC236}">
              <a16:creationId xmlns:a16="http://schemas.microsoft.com/office/drawing/2014/main" id="{21EC0427-E5EB-49AE-85E2-6EB873EB4E0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29" name="Text Box 3">
          <a:extLst>
            <a:ext uri="{FF2B5EF4-FFF2-40B4-BE49-F238E27FC236}">
              <a16:creationId xmlns:a16="http://schemas.microsoft.com/office/drawing/2014/main" id="{0824E80A-0585-44D2-BE6F-58382E3473D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0" name="Text Box 4">
          <a:extLst>
            <a:ext uri="{FF2B5EF4-FFF2-40B4-BE49-F238E27FC236}">
              <a16:creationId xmlns:a16="http://schemas.microsoft.com/office/drawing/2014/main" id="{6C2F7F09-F548-439B-907B-30A25EEB2A1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1" name="Text Box 6">
          <a:extLst>
            <a:ext uri="{FF2B5EF4-FFF2-40B4-BE49-F238E27FC236}">
              <a16:creationId xmlns:a16="http://schemas.microsoft.com/office/drawing/2014/main" id="{CDE3EC93-305D-4CF1-9A13-DE08A4FEA38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2" name="Text Box 2">
          <a:extLst>
            <a:ext uri="{FF2B5EF4-FFF2-40B4-BE49-F238E27FC236}">
              <a16:creationId xmlns:a16="http://schemas.microsoft.com/office/drawing/2014/main" id="{A320B7E2-3DA6-490B-BF83-2DC093A9BB3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3" name="Text Box 3">
          <a:extLst>
            <a:ext uri="{FF2B5EF4-FFF2-40B4-BE49-F238E27FC236}">
              <a16:creationId xmlns:a16="http://schemas.microsoft.com/office/drawing/2014/main" id="{9D73EBF8-BA87-4D74-BC87-CECFB473BCE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4" name="Text Box 4">
          <a:extLst>
            <a:ext uri="{FF2B5EF4-FFF2-40B4-BE49-F238E27FC236}">
              <a16:creationId xmlns:a16="http://schemas.microsoft.com/office/drawing/2014/main" id="{0253DC7D-6921-48B0-ABA5-9A0A3B65039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5" name="Text Box 6">
          <a:extLst>
            <a:ext uri="{FF2B5EF4-FFF2-40B4-BE49-F238E27FC236}">
              <a16:creationId xmlns:a16="http://schemas.microsoft.com/office/drawing/2014/main" id="{215D02A7-A417-4A90-9851-65F8ECCEA1F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6" name="Text Box 2">
          <a:extLst>
            <a:ext uri="{FF2B5EF4-FFF2-40B4-BE49-F238E27FC236}">
              <a16:creationId xmlns:a16="http://schemas.microsoft.com/office/drawing/2014/main" id="{C458EDA9-E386-4B2C-BC63-18542471577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7" name="Text Box 3">
          <a:extLst>
            <a:ext uri="{FF2B5EF4-FFF2-40B4-BE49-F238E27FC236}">
              <a16:creationId xmlns:a16="http://schemas.microsoft.com/office/drawing/2014/main" id="{D35C4774-1304-4717-AD2A-DA333C6D8AB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8" name="Text Box 4">
          <a:extLst>
            <a:ext uri="{FF2B5EF4-FFF2-40B4-BE49-F238E27FC236}">
              <a16:creationId xmlns:a16="http://schemas.microsoft.com/office/drawing/2014/main" id="{6D04D821-B939-49B6-915F-F09FF1BD41A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39" name="Text Box 6">
          <a:extLst>
            <a:ext uri="{FF2B5EF4-FFF2-40B4-BE49-F238E27FC236}">
              <a16:creationId xmlns:a16="http://schemas.microsoft.com/office/drawing/2014/main" id="{0C187672-BE6C-4BC0-B6C7-AB217B0BC04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0" name="Text Box 2">
          <a:extLst>
            <a:ext uri="{FF2B5EF4-FFF2-40B4-BE49-F238E27FC236}">
              <a16:creationId xmlns:a16="http://schemas.microsoft.com/office/drawing/2014/main" id="{F21D055B-DCCC-4878-8CD3-167B4EDE099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1" name="Text Box 3">
          <a:extLst>
            <a:ext uri="{FF2B5EF4-FFF2-40B4-BE49-F238E27FC236}">
              <a16:creationId xmlns:a16="http://schemas.microsoft.com/office/drawing/2014/main" id="{A20B8681-F7BA-4802-8424-4809ADD4E3D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2" name="Text Box 4">
          <a:extLst>
            <a:ext uri="{FF2B5EF4-FFF2-40B4-BE49-F238E27FC236}">
              <a16:creationId xmlns:a16="http://schemas.microsoft.com/office/drawing/2014/main" id="{B88FE057-A0F8-4F39-ADCC-705BBDED2CE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3" name="Text Box 6">
          <a:extLst>
            <a:ext uri="{FF2B5EF4-FFF2-40B4-BE49-F238E27FC236}">
              <a16:creationId xmlns:a16="http://schemas.microsoft.com/office/drawing/2014/main" id="{4B06D300-3232-4627-84AB-326FC45CBBA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4" name="Text Box 2">
          <a:extLst>
            <a:ext uri="{FF2B5EF4-FFF2-40B4-BE49-F238E27FC236}">
              <a16:creationId xmlns:a16="http://schemas.microsoft.com/office/drawing/2014/main" id="{69E4A746-035F-41AC-BC8A-013CB1074BA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5" name="Text Box 3">
          <a:extLst>
            <a:ext uri="{FF2B5EF4-FFF2-40B4-BE49-F238E27FC236}">
              <a16:creationId xmlns:a16="http://schemas.microsoft.com/office/drawing/2014/main" id="{3D4EB34B-7B85-4A94-B532-527D9FBC58A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6" name="Text Box 4">
          <a:extLst>
            <a:ext uri="{FF2B5EF4-FFF2-40B4-BE49-F238E27FC236}">
              <a16:creationId xmlns:a16="http://schemas.microsoft.com/office/drawing/2014/main" id="{6755D91E-38B1-49E5-A2B5-973C9EB9637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7" name="Text Box 6">
          <a:extLst>
            <a:ext uri="{FF2B5EF4-FFF2-40B4-BE49-F238E27FC236}">
              <a16:creationId xmlns:a16="http://schemas.microsoft.com/office/drawing/2014/main" id="{D11B7E3D-82D0-4766-9EE3-39E3352D1A6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8" name="Text Box 2">
          <a:extLst>
            <a:ext uri="{FF2B5EF4-FFF2-40B4-BE49-F238E27FC236}">
              <a16:creationId xmlns:a16="http://schemas.microsoft.com/office/drawing/2014/main" id="{91BB91A1-686A-4DD9-9897-A5B2DC74080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49" name="Text Box 3">
          <a:extLst>
            <a:ext uri="{FF2B5EF4-FFF2-40B4-BE49-F238E27FC236}">
              <a16:creationId xmlns:a16="http://schemas.microsoft.com/office/drawing/2014/main" id="{C3122F10-D068-486C-B6E6-362D2B6A47D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0" name="Text Box 4">
          <a:extLst>
            <a:ext uri="{FF2B5EF4-FFF2-40B4-BE49-F238E27FC236}">
              <a16:creationId xmlns:a16="http://schemas.microsoft.com/office/drawing/2014/main" id="{42AF0FDC-737B-4EFC-BAB5-30416E42676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1" name="Text Box 6">
          <a:extLst>
            <a:ext uri="{FF2B5EF4-FFF2-40B4-BE49-F238E27FC236}">
              <a16:creationId xmlns:a16="http://schemas.microsoft.com/office/drawing/2014/main" id="{514634F2-2FB6-4F79-A40A-682867A5E40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2" name="Text Box 2">
          <a:extLst>
            <a:ext uri="{FF2B5EF4-FFF2-40B4-BE49-F238E27FC236}">
              <a16:creationId xmlns:a16="http://schemas.microsoft.com/office/drawing/2014/main" id="{D5602114-4B57-400C-A98E-557651A51F3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3" name="Text Box 3">
          <a:extLst>
            <a:ext uri="{FF2B5EF4-FFF2-40B4-BE49-F238E27FC236}">
              <a16:creationId xmlns:a16="http://schemas.microsoft.com/office/drawing/2014/main" id="{69CB49DE-25E0-4A01-B4C3-08619DEB802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4" name="Text Box 4">
          <a:extLst>
            <a:ext uri="{FF2B5EF4-FFF2-40B4-BE49-F238E27FC236}">
              <a16:creationId xmlns:a16="http://schemas.microsoft.com/office/drawing/2014/main" id="{7748D58A-2F26-4555-9FA9-468F6B9BD4F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5" name="Text Box 6">
          <a:extLst>
            <a:ext uri="{FF2B5EF4-FFF2-40B4-BE49-F238E27FC236}">
              <a16:creationId xmlns:a16="http://schemas.microsoft.com/office/drawing/2014/main" id="{109D7BD5-A104-4C4C-B722-3981BA7B3AA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6" name="Text Box 2">
          <a:extLst>
            <a:ext uri="{FF2B5EF4-FFF2-40B4-BE49-F238E27FC236}">
              <a16:creationId xmlns:a16="http://schemas.microsoft.com/office/drawing/2014/main" id="{E35EEEF7-C493-49E0-8350-D5ED497CEE8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7" name="Text Box 3">
          <a:extLst>
            <a:ext uri="{FF2B5EF4-FFF2-40B4-BE49-F238E27FC236}">
              <a16:creationId xmlns:a16="http://schemas.microsoft.com/office/drawing/2014/main" id="{7C0D9CCC-983C-4C19-9108-637657FA310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8" name="Text Box 4">
          <a:extLst>
            <a:ext uri="{FF2B5EF4-FFF2-40B4-BE49-F238E27FC236}">
              <a16:creationId xmlns:a16="http://schemas.microsoft.com/office/drawing/2014/main" id="{34F32ED3-0288-4E53-BD40-B9A8ACBC97A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59" name="Text Box 6">
          <a:extLst>
            <a:ext uri="{FF2B5EF4-FFF2-40B4-BE49-F238E27FC236}">
              <a16:creationId xmlns:a16="http://schemas.microsoft.com/office/drawing/2014/main" id="{F5C74177-6676-4312-B992-4D864AE2186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0" name="Text Box 2">
          <a:extLst>
            <a:ext uri="{FF2B5EF4-FFF2-40B4-BE49-F238E27FC236}">
              <a16:creationId xmlns:a16="http://schemas.microsoft.com/office/drawing/2014/main" id="{084E72BA-436B-4902-831A-D80488C4300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1" name="Text Box 3">
          <a:extLst>
            <a:ext uri="{FF2B5EF4-FFF2-40B4-BE49-F238E27FC236}">
              <a16:creationId xmlns:a16="http://schemas.microsoft.com/office/drawing/2014/main" id="{8C25BA33-5EB6-46AF-9A2B-A9089EF10E9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2" name="Text Box 4">
          <a:extLst>
            <a:ext uri="{FF2B5EF4-FFF2-40B4-BE49-F238E27FC236}">
              <a16:creationId xmlns:a16="http://schemas.microsoft.com/office/drawing/2014/main" id="{C9893ABD-16EA-4DD0-AE08-2E60906B886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3" name="Text Box 6">
          <a:extLst>
            <a:ext uri="{FF2B5EF4-FFF2-40B4-BE49-F238E27FC236}">
              <a16:creationId xmlns:a16="http://schemas.microsoft.com/office/drawing/2014/main" id="{CD8834F8-109D-450D-B7AA-562D59F1CE2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4" name="Text Box 2">
          <a:extLst>
            <a:ext uri="{FF2B5EF4-FFF2-40B4-BE49-F238E27FC236}">
              <a16:creationId xmlns:a16="http://schemas.microsoft.com/office/drawing/2014/main" id="{B7467CA7-F133-441D-82B1-0935A488E5A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5" name="Text Box 3">
          <a:extLst>
            <a:ext uri="{FF2B5EF4-FFF2-40B4-BE49-F238E27FC236}">
              <a16:creationId xmlns:a16="http://schemas.microsoft.com/office/drawing/2014/main" id="{72BA53BA-1EAA-4D71-A7F6-E2DE9C77B5C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6" name="Text Box 4">
          <a:extLst>
            <a:ext uri="{FF2B5EF4-FFF2-40B4-BE49-F238E27FC236}">
              <a16:creationId xmlns:a16="http://schemas.microsoft.com/office/drawing/2014/main" id="{1D080184-9E8A-48AD-A500-FA8AF1D95B6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7" name="Text Box 6">
          <a:extLst>
            <a:ext uri="{FF2B5EF4-FFF2-40B4-BE49-F238E27FC236}">
              <a16:creationId xmlns:a16="http://schemas.microsoft.com/office/drawing/2014/main" id="{51BE5745-EB8B-4BE7-BB46-5DC44DCE2A4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8" name="Text Box 2">
          <a:extLst>
            <a:ext uri="{FF2B5EF4-FFF2-40B4-BE49-F238E27FC236}">
              <a16:creationId xmlns:a16="http://schemas.microsoft.com/office/drawing/2014/main" id="{7D90220B-12DF-41FA-A525-98F4432FC68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69" name="Text Box 3">
          <a:extLst>
            <a:ext uri="{FF2B5EF4-FFF2-40B4-BE49-F238E27FC236}">
              <a16:creationId xmlns:a16="http://schemas.microsoft.com/office/drawing/2014/main" id="{08CAEDA4-84F0-42C2-BB50-DAB220A7BA9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0" name="Text Box 4">
          <a:extLst>
            <a:ext uri="{FF2B5EF4-FFF2-40B4-BE49-F238E27FC236}">
              <a16:creationId xmlns:a16="http://schemas.microsoft.com/office/drawing/2014/main" id="{0E08871F-A79D-4773-AFC9-B51796BD420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1" name="Text Box 6">
          <a:extLst>
            <a:ext uri="{FF2B5EF4-FFF2-40B4-BE49-F238E27FC236}">
              <a16:creationId xmlns:a16="http://schemas.microsoft.com/office/drawing/2014/main" id="{9AB17B80-C88A-49BC-AA87-4F7624DFBA2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2" name="Text Box 2">
          <a:extLst>
            <a:ext uri="{FF2B5EF4-FFF2-40B4-BE49-F238E27FC236}">
              <a16:creationId xmlns:a16="http://schemas.microsoft.com/office/drawing/2014/main" id="{57B5BA46-33D3-4D4F-A228-88440FE273E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3" name="Text Box 3">
          <a:extLst>
            <a:ext uri="{FF2B5EF4-FFF2-40B4-BE49-F238E27FC236}">
              <a16:creationId xmlns:a16="http://schemas.microsoft.com/office/drawing/2014/main" id="{C6CE7876-7080-428F-92D5-C30C188E03A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4" name="Text Box 4">
          <a:extLst>
            <a:ext uri="{FF2B5EF4-FFF2-40B4-BE49-F238E27FC236}">
              <a16:creationId xmlns:a16="http://schemas.microsoft.com/office/drawing/2014/main" id="{E8592D36-73F3-4AE7-9B13-BB485696355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5" name="Text Box 6">
          <a:extLst>
            <a:ext uri="{FF2B5EF4-FFF2-40B4-BE49-F238E27FC236}">
              <a16:creationId xmlns:a16="http://schemas.microsoft.com/office/drawing/2014/main" id="{11F14844-C1F6-473F-BB42-D4672C7C1DD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6" name="Text Box 2">
          <a:extLst>
            <a:ext uri="{FF2B5EF4-FFF2-40B4-BE49-F238E27FC236}">
              <a16:creationId xmlns:a16="http://schemas.microsoft.com/office/drawing/2014/main" id="{6BD1E1E0-B0D2-4693-912C-238BD564439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7" name="Text Box 3">
          <a:extLst>
            <a:ext uri="{FF2B5EF4-FFF2-40B4-BE49-F238E27FC236}">
              <a16:creationId xmlns:a16="http://schemas.microsoft.com/office/drawing/2014/main" id="{A5EFE2FB-8569-43E2-B218-FE3BEF7553F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8" name="Text Box 4">
          <a:extLst>
            <a:ext uri="{FF2B5EF4-FFF2-40B4-BE49-F238E27FC236}">
              <a16:creationId xmlns:a16="http://schemas.microsoft.com/office/drawing/2014/main" id="{677039BE-FC7E-4801-9F73-8498C738507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79" name="Text Box 6">
          <a:extLst>
            <a:ext uri="{FF2B5EF4-FFF2-40B4-BE49-F238E27FC236}">
              <a16:creationId xmlns:a16="http://schemas.microsoft.com/office/drawing/2014/main" id="{2DB1AA05-4B0C-4CE7-B609-0A7F54DC225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0" name="Text Box 2">
          <a:extLst>
            <a:ext uri="{FF2B5EF4-FFF2-40B4-BE49-F238E27FC236}">
              <a16:creationId xmlns:a16="http://schemas.microsoft.com/office/drawing/2014/main" id="{5ED24C41-610C-449A-995E-60D34FBFC2E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1" name="Text Box 3">
          <a:extLst>
            <a:ext uri="{FF2B5EF4-FFF2-40B4-BE49-F238E27FC236}">
              <a16:creationId xmlns:a16="http://schemas.microsoft.com/office/drawing/2014/main" id="{58D913F1-7EDD-46CA-B078-9437FE745CA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2" name="Text Box 4">
          <a:extLst>
            <a:ext uri="{FF2B5EF4-FFF2-40B4-BE49-F238E27FC236}">
              <a16:creationId xmlns:a16="http://schemas.microsoft.com/office/drawing/2014/main" id="{329096B9-27A1-4CFF-A74D-3040720E633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3" name="Text Box 6">
          <a:extLst>
            <a:ext uri="{FF2B5EF4-FFF2-40B4-BE49-F238E27FC236}">
              <a16:creationId xmlns:a16="http://schemas.microsoft.com/office/drawing/2014/main" id="{550FA285-D077-4D24-8B01-DBCD183BED5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4" name="Text Box 2">
          <a:extLst>
            <a:ext uri="{FF2B5EF4-FFF2-40B4-BE49-F238E27FC236}">
              <a16:creationId xmlns:a16="http://schemas.microsoft.com/office/drawing/2014/main" id="{080ABB6A-4FCB-4C72-AAC9-560A3FD07D2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5" name="Text Box 3">
          <a:extLst>
            <a:ext uri="{FF2B5EF4-FFF2-40B4-BE49-F238E27FC236}">
              <a16:creationId xmlns:a16="http://schemas.microsoft.com/office/drawing/2014/main" id="{B72B1D5E-8022-4A6B-B307-FDFE6B3CBDD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6" name="Text Box 4">
          <a:extLst>
            <a:ext uri="{FF2B5EF4-FFF2-40B4-BE49-F238E27FC236}">
              <a16:creationId xmlns:a16="http://schemas.microsoft.com/office/drawing/2014/main" id="{1D26F748-F64F-4267-9203-FD95284E64C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7" name="Text Box 6">
          <a:extLst>
            <a:ext uri="{FF2B5EF4-FFF2-40B4-BE49-F238E27FC236}">
              <a16:creationId xmlns:a16="http://schemas.microsoft.com/office/drawing/2014/main" id="{5D2A4E04-1C1F-4289-B4C8-2A30298D93E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8" name="Text Box 2">
          <a:extLst>
            <a:ext uri="{FF2B5EF4-FFF2-40B4-BE49-F238E27FC236}">
              <a16:creationId xmlns:a16="http://schemas.microsoft.com/office/drawing/2014/main" id="{567B5E0C-8347-48AD-B1E6-80A54EA3D0E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89" name="Text Box 3">
          <a:extLst>
            <a:ext uri="{FF2B5EF4-FFF2-40B4-BE49-F238E27FC236}">
              <a16:creationId xmlns:a16="http://schemas.microsoft.com/office/drawing/2014/main" id="{22D817C5-F710-4BD2-A568-4015B868A1A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0" name="Text Box 4">
          <a:extLst>
            <a:ext uri="{FF2B5EF4-FFF2-40B4-BE49-F238E27FC236}">
              <a16:creationId xmlns:a16="http://schemas.microsoft.com/office/drawing/2014/main" id="{27794301-3F79-4572-9427-2F9431F23AD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1" name="Text Box 6">
          <a:extLst>
            <a:ext uri="{FF2B5EF4-FFF2-40B4-BE49-F238E27FC236}">
              <a16:creationId xmlns:a16="http://schemas.microsoft.com/office/drawing/2014/main" id="{71BBD020-84F1-402C-ACCA-1454A6F82FF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2" name="Text Box 2">
          <a:extLst>
            <a:ext uri="{FF2B5EF4-FFF2-40B4-BE49-F238E27FC236}">
              <a16:creationId xmlns:a16="http://schemas.microsoft.com/office/drawing/2014/main" id="{8AAE3897-3041-4C46-AA39-8D608398175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3" name="Text Box 3">
          <a:extLst>
            <a:ext uri="{FF2B5EF4-FFF2-40B4-BE49-F238E27FC236}">
              <a16:creationId xmlns:a16="http://schemas.microsoft.com/office/drawing/2014/main" id="{6E5D0A1B-A571-4364-BD6E-EB8D5FE2557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4" name="Text Box 4">
          <a:extLst>
            <a:ext uri="{FF2B5EF4-FFF2-40B4-BE49-F238E27FC236}">
              <a16:creationId xmlns:a16="http://schemas.microsoft.com/office/drawing/2014/main" id="{61A87DFD-C708-4433-A733-5EEA82260BF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5" name="Text Box 6">
          <a:extLst>
            <a:ext uri="{FF2B5EF4-FFF2-40B4-BE49-F238E27FC236}">
              <a16:creationId xmlns:a16="http://schemas.microsoft.com/office/drawing/2014/main" id="{633B5C51-4926-48A3-AF03-B66A0592423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6" name="Text Box 2">
          <a:extLst>
            <a:ext uri="{FF2B5EF4-FFF2-40B4-BE49-F238E27FC236}">
              <a16:creationId xmlns:a16="http://schemas.microsoft.com/office/drawing/2014/main" id="{A94FE51B-BAE9-4877-B690-F59F1FDACE5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7" name="Text Box 3">
          <a:extLst>
            <a:ext uri="{FF2B5EF4-FFF2-40B4-BE49-F238E27FC236}">
              <a16:creationId xmlns:a16="http://schemas.microsoft.com/office/drawing/2014/main" id="{ABF45D42-D107-430F-B059-47E83AB8536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8" name="Text Box 4">
          <a:extLst>
            <a:ext uri="{FF2B5EF4-FFF2-40B4-BE49-F238E27FC236}">
              <a16:creationId xmlns:a16="http://schemas.microsoft.com/office/drawing/2014/main" id="{B84C11A8-2CFF-4661-9A57-37EED6476A3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499" name="Text Box 6">
          <a:extLst>
            <a:ext uri="{FF2B5EF4-FFF2-40B4-BE49-F238E27FC236}">
              <a16:creationId xmlns:a16="http://schemas.microsoft.com/office/drawing/2014/main" id="{FE721566-A3CC-4010-95AC-AED0603096D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0" name="Text Box 2">
          <a:extLst>
            <a:ext uri="{FF2B5EF4-FFF2-40B4-BE49-F238E27FC236}">
              <a16:creationId xmlns:a16="http://schemas.microsoft.com/office/drawing/2014/main" id="{BFB5AF35-494B-4B62-ACEC-C3CC42985CD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1" name="Text Box 3">
          <a:extLst>
            <a:ext uri="{FF2B5EF4-FFF2-40B4-BE49-F238E27FC236}">
              <a16:creationId xmlns:a16="http://schemas.microsoft.com/office/drawing/2014/main" id="{4ACB4602-EC07-41FF-8836-D29A556B269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2" name="Text Box 4">
          <a:extLst>
            <a:ext uri="{FF2B5EF4-FFF2-40B4-BE49-F238E27FC236}">
              <a16:creationId xmlns:a16="http://schemas.microsoft.com/office/drawing/2014/main" id="{F43E08AB-89E5-4FFA-9E62-3529B559003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3" name="Text Box 6">
          <a:extLst>
            <a:ext uri="{FF2B5EF4-FFF2-40B4-BE49-F238E27FC236}">
              <a16:creationId xmlns:a16="http://schemas.microsoft.com/office/drawing/2014/main" id="{B178AA29-7038-42A0-BDC9-0B244592C1C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4" name="Text Box 2">
          <a:extLst>
            <a:ext uri="{FF2B5EF4-FFF2-40B4-BE49-F238E27FC236}">
              <a16:creationId xmlns:a16="http://schemas.microsoft.com/office/drawing/2014/main" id="{D485EB2E-4A45-4689-B08B-D3F7B81C43E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5" name="Text Box 3">
          <a:extLst>
            <a:ext uri="{FF2B5EF4-FFF2-40B4-BE49-F238E27FC236}">
              <a16:creationId xmlns:a16="http://schemas.microsoft.com/office/drawing/2014/main" id="{8FB3806A-4CA5-4B78-9DF7-667C8982BF2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6" name="Text Box 4">
          <a:extLst>
            <a:ext uri="{FF2B5EF4-FFF2-40B4-BE49-F238E27FC236}">
              <a16:creationId xmlns:a16="http://schemas.microsoft.com/office/drawing/2014/main" id="{C883D814-1D1C-49ED-AF2A-E02EFF8C3CD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7" name="Text Box 6">
          <a:extLst>
            <a:ext uri="{FF2B5EF4-FFF2-40B4-BE49-F238E27FC236}">
              <a16:creationId xmlns:a16="http://schemas.microsoft.com/office/drawing/2014/main" id="{AB762F8C-71FC-45D5-8689-95DF3871838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8" name="Text Box 2">
          <a:extLst>
            <a:ext uri="{FF2B5EF4-FFF2-40B4-BE49-F238E27FC236}">
              <a16:creationId xmlns:a16="http://schemas.microsoft.com/office/drawing/2014/main" id="{7BFC65CE-A479-4CA3-AE83-5D044E6A074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09" name="Text Box 3">
          <a:extLst>
            <a:ext uri="{FF2B5EF4-FFF2-40B4-BE49-F238E27FC236}">
              <a16:creationId xmlns:a16="http://schemas.microsoft.com/office/drawing/2014/main" id="{C6C4D764-3224-43F5-BA92-BD9DD400A9A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0" name="Text Box 4">
          <a:extLst>
            <a:ext uri="{FF2B5EF4-FFF2-40B4-BE49-F238E27FC236}">
              <a16:creationId xmlns:a16="http://schemas.microsoft.com/office/drawing/2014/main" id="{22831C9D-DAD3-404A-99EA-0942E09686E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1" name="Text Box 6">
          <a:extLst>
            <a:ext uri="{FF2B5EF4-FFF2-40B4-BE49-F238E27FC236}">
              <a16:creationId xmlns:a16="http://schemas.microsoft.com/office/drawing/2014/main" id="{31085288-B06F-4058-BCD0-B307F1BA454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2" name="Text Box 2">
          <a:extLst>
            <a:ext uri="{FF2B5EF4-FFF2-40B4-BE49-F238E27FC236}">
              <a16:creationId xmlns:a16="http://schemas.microsoft.com/office/drawing/2014/main" id="{611E6297-2B36-4CB4-9EF3-D5EE5B99830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3" name="Text Box 3">
          <a:extLst>
            <a:ext uri="{FF2B5EF4-FFF2-40B4-BE49-F238E27FC236}">
              <a16:creationId xmlns:a16="http://schemas.microsoft.com/office/drawing/2014/main" id="{40FC70DB-AD9A-4A74-8369-304C9615D41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4" name="Text Box 4">
          <a:extLst>
            <a:ext uri="{FF2B5EF4-FFF2-40B4-BE49-F238E27FC236}">
              <a16:creationId xmlns:a16="http://schemas.microsoft.com/office/drawing/2014/main" id="{130824BD-87D5-4950-A8E0-BEBFB0FF08D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5" name="Text Box 6">
          <a:extLst>
            <a:ext uri="{FF2B5EF4-FFF2-40B4-BE49-F238E27FC236}">
              <a16:creationId xmlns:a16="http://schemas.microsoft.com/office/drawing/2014/main" id="{5884FE60-8453-499B-BA81-795C294A5E6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6" name="Text Box 2">
          <a:extLst>
            <a:ext uri="{FF2B5EF4-FFF2-40B4-BE49-F238E27FC236}">
              <a16:creationId xmlns:a16="http://schemas.microsoft.com/office/drawing/2014/main" id="{B0464591-3D9A-49DA-A31B-939F213DE38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7" name="Text Box 3">
          <a:extLst>
            <a:ext uri="{FF2B5EF4-FFF2-40B4-BE49-F238E27FC236}">
              <a16:creationId xmlns:a16="http://schemas.microsoft.com/office/drawing/2014/main" id="{2FCF0F22-6E76-4A89-B952-451D2AC4AD5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8" name="Text Box 2">
          <a:extLst>
            <a:ext uri="{FF2B5EF4-FFF2-40B4-BE49-F238E27FC236}">
              <a16:creationId xmlns:a16="http://schemas.microsoft.com/office/drawing/2014/main" id="{CBB9EA33-451C-4C54-B793-C1AE7C857BA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19" name="Text Box 3">
          <a:extLst>
            <a:ext uri="{FF2B5EF4-FFF2-40B4-BE49-F238E27FC236}">
              <a16:creationId xmlns:a16="http://schemas.microsoft.com/office/drawing/2014/main" id="{49F521BD-B6E4-4CF9-8972-840E3C39BFF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0" name="Text Box 4">
          <a:extLst>
            <a:ext uri="{FF2B5EF4-FFF2-40B4-BE49-F238E27FC236}">
              <a16:creationId xmlns:a16="http://schemas.microsoft.com/office/drawing/2014/main" id="{A1CA4AA0-BD67-43A7-AF62-49785D9FB62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1" name="Text Box 6">
          <a:extLst>
            <a:ext uri="{FF2B5EF4-FFF2-40B4-BE49-F238E27FC236}">
              <a16:creationId xmlns:a16="http://schemas.microsoft.com/office/drawing/2014/main" id="{A42CCC42-7938-4E60-8508-3F2B57F6D94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2" name="Text Box 2">
          <a:extLst>
            <a:ext uri="{FF2B5EF4-FFF2-40B4-BE49-F238E27FC236}">
              <a16:creationId xmlns:a16="http://schemas.microsoft.com/office/drawing/2014/main" id="{8E0751F4-963E-48DE-B913-ECD5EEA90BD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3" name="Text Box 3">
          <a:extLst>
            <a:ext uri="{FF2B5EF4-FFF2-40B4-BE49-F238E27FC236}">
              <a16:creationId xmlns:a16="http://schemas.microsoft.com/office/drawing/2014/main" id="{17ADFE74-D736-4885-93F6-1AAA37FF91B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4" name="Text Box 4">
          <a:extLst>
            <a:ext uri="{FF2B5EF4-FFF2-40B4-BE49-F238E27FC236}">
              <a16:creationId xmlns:a16="http://schemas.microsoft.com/office/drawing/2014/main" id="{E136A3BE-41FA-4C51-9C01-D32EED850A7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5" name="Text Box 6">
          <a:extLst>
            <a:ext uri="{FF2B5EF4-FFF2-40B4-BE49-F238E27FC236}">
              <a16:creationId xmlns:a16="http://schemas.microsoft.com/office/drawing/2014/main" id="{FF4139A5-ADDE-43C5-B9A9-2E0308AB760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6" name="Text Box 2">
          <a:extLst>
            <a:ext uri="{FF2B5EF4-FFF2-40B4-BE49-F238E27FC236}">
              <a16:creationId xmlns:a16="http://schemas.microsoft.com/office/drawing/2014/main" id="{C1BEA6A8-782C-4799-88AC-02BAFC6B836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7" name="Text Box 3">
          <a:extLst>
            <a:ext uri="{FF2B5EF4-FFF2-40B4-BE49-F238E27FC236}">
              <a16:creationId xmlns:a16="http://schemas.microsoft.com/office/drawing/2014/main" id="{1739FBE5-426F-4CF6-98E6-C5DDBDD6FFE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8" name="Text Box 4">
          <a:extLst>
            <a:ext uri="{FF2B5EF4-FFF2-40B4-BE49-F238E27FC236}">
              <a16:creationId xmlns:a16="http://schemas.microsoft.com/office/drawing/2014/main" id="{6C121E6A-F0C7-425E-BFBC-090C8565E14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29" name="Text Box 6">
          <a:extLst>
            <a:ext uri="{FF2B5EF4-FFF2-40B4-BE49-F238E27FC236}">
              <a16:creationId xmlns:a16="http://schemas.microsoft.com/office/drawing/2014/main" id="{1695981F-2BC1-473F-B4B5-ABD1533AA0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0" name="Text Box 2">
          <a:extLst>
            <a:ext uri="{FF2B5EF4-FFF2-40B4-BE49-F238E27FC236}">
              <a16:creationId xmlns:a16="http://schemas.microsoft.com/office/drawing/2014/main" id="{913E4F7A-FFB3-45B4-8267-6E0C63734F7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1" name="Text Box 3">
          <a:extLst>
            <a:ext uri="{FF2B5EF4-FFF2-40B4-BE49-F238E27FC236}">
              <a16:creationId xmlns:a16="http://schemas.microsoft.com/office/drawing/2014/main" id="{0AF91BD9-871F-4AB2-B2B8-0B285D60519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2" name="Text Box 4">
          <a:extLst>
            <a:ext uri="{FF2B5EF4-FFF2-40B4-BE49-F238E27FC236}">
              <a16:creationId xmlns:a16="http://schemas.microsoft.com/office/drawing/2014/main" id="{928E6306-274B-4B2C-AFB2-53EE421457C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3" name="Text Box 6">
          <a:extLst>
            <a:ext uri="{FF2B5EF4-FFF2-40B4-BE49-F238E27FC236}">
              <a16:creationId xmlns:a16="http://schemas.microsoft.com/office/drawing/2014/main" id="{F5FB8BCA-65E3-49A6-A404-BA406B08630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4" name="Text Box 2">
          <a:extLst>
            <a:ext uri="{FF2B5EF4-FFF2-40B4-BE49-F238E27FC236}">
              <a16:creationId xmlns:a16="http://schemas.microsoft.com/office/drawing/2014/main" id="{BE85FA31-0CE8-4E1C-B53E-BB960ACD665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5" name="Text Box 3">
          <a:extLst>
            <a:ext uri="{FF2B5EF4-FFF2-40B4-BE49-F238E27FC236}">
              <a16:creationId xmlns:a16="http://schemas.microsoft.com/office/drawing/2014/main" id="{F25A6DE7-F942-483C-AF04-68ABDA13CF1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6" name="Text Box 4">
          <a:extLst>
            <a:ext uri="{FF2B5EF4-FFF2-40B4-BE49-F238E27FC236}">
              <a16:creationId xmlns:a16="http://schemas.microsoft.com/office/drawing/2014/main" id="{2470F2AE-295E-4B42-A587-538725A77BC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7" name="Text Box 6">
          <a:extLst>
            <a:ext uri="{FF2B5EF4-FFF2-40B4-BE49-F238E27FC236}">
              <a16:creationId xmlns:a16="http://schemas.microsoft.com/office/drawing/2014/main" id="{146AAB9D-9C29-4E53-80A4-A4FCD0BEDE2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8" name="Text Box 2">
          <a:extLst>
            <a:ext uri="{FF2B5EF4-FFF2-40B4-BE49-F238E27FC236}">
              <a16:creationId xmlns:a16="http://schemas.microsoft.com/office/drawing/2014/main" id="{FD75AEFA-BCEC-40C0-AC7B-3410E10E4F1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39" name="Text Box 3">
          <a:extLst>
            <a:ext uri="{FF2B5EF4-FFF2-40B4-BE49-F238E27FC236}">
              <a16:creationId xmlns:a16="http://schemas.microsoft.com/office/drawing/2014/main" id="{7B34D036-5F24-400F-A4BD-AAE37586C9F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0" name="Text Box 4">
          <a:extLst>
            <a:ext uri="{FF2B5EF4-FFF2-40B4-BE49-F238E27FC236}">
              <a16:creationId xmlns:a16="http://schemas.microsoft.com/office/drawing/2014/main" id="{5C37BD39-AC99-4B6C-8B51-5DC0982BA26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1" name="Text Box 6">
          <a:extLst>
            <a:ext uri="{FF2B5EF4-FFF2-40B4-BE49-F238E27FC236}">
              <a16:creationId xmlns:a16="http://schemas.microsoft.com/office/drawing/2014/main" id="{9844210A-6DF2-415F-AFBF-3CDEF0C35E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2" name="Text Box 2">
          <a:extLst>
            <a:ext uri="{FF2B5EF4-FFF2-40B4-BE49-F238E27FC236}">
              <a16:creationId xmlns:a16="http://schemas.microsoft.com/office/drawing/2014/main" id="{E97875C6-98F0-4918-B17F-4DF30CAF59F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3" name="Text Box 3">
          <a:extLst>
            <a:ext uri="{FF2B5EF4-FFF2-40B4-BE49-F238E27FC236}">
              <a16:creationId xmlns:a16="http://schemas.microsoft.com/office/drawing/2014/main" id="{6FD8F520-9096-452D-86C4-A0FBA011843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4" name="Text Box 4">
          <a:extLst>
            <a:ext uri="{FF2B5EF4-FFF2-40B4-BE49-F238E27FC236}">
              <a16:creationId xmlns:a16="http://schemas.microsoft.com/office/drawing/2014/main" id="{22DB565E-8494-4636-AE8E-ABE59CAD2C9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5" name="Text Box 6">
          <a:extLst>
            <a:ext uri="{FF2B5EF4-FFF2-40B4-BE49-F238E27FC236}">
              <a16:creationId xmlns:a16="http://schemas.microsoft.com/office/drawing/2014/main" id="{82DD7357-9229-4719-B5EB-2BE26B8563B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6" name="Text Box 2">
          <a:extLst>
            <a:ext uri="{FF2B5EF4-FFF2-40B4-BE49-F238E27FC236}">
              <a16:creationId xmlns:a16="http://schemas.microsoft.com/office/drawing/2014/main" id="{391E31FD-3CE7-4226-A3AC-62924AAE532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7" name="Text Box 3">
          <a:extLst>
            <a:ext uri="{FF2B5EF4-FFF2-40B4-BE49-F238E27FC236}">
              <a16:creationId xmlns:a16="http://schemas.microsoft.com/office/drawing/2014/main" id="{7879A5C1-0EA2-4282-80C5-49A6C3FE88E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8" name="Text Box 4">
          <a:extLst>
            <a:ext uri="{FF2B5EF4-FFF2-40B4-BE49-F238E27FC236}">
              <a16:creationId xmlns:a16="http://schemas.microsoft.com/office/drawing/2014/main" id="{97708AF8-F798-44FC-92FC-AC7FBC1F896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49" name="Text Box 6">
          <a:extLst>
            <a:ext uri="{FF2B5EF4-FFF2-40B4-BE49-F238E27FC236}">
              <a16:creationId xmlns:a16="http://schemas.microsoft.com/office/drawing/2014/main" id="{B765124F-1B7F-49A3-A2DD-3487B001CD3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0" name="Text Box 2">
          <a:extLst>
            <a:ext uri="{FF2B5EF4-FFF2-40B4-BE49-F238E27FC236}">
              <a16:creationId xmlns:a16="http://schemas.microsoft.com/office/drawing/2014/main" id="{1D458168-3ADA-4869-BA3F-7E31BAF0F3C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1" name="Text Box 3">
          <a:extLst>
            <a:ext uri="{FF2B5EF4-FFF2-40B4-BE49-F238E27FC236}">
              <a16:creationId xmlns:a16="http://schemas.microsoft.com/office/drawing/2014/main" id="{2EB928E0-68BB-4495-92DF-BE5457FE5F8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2" name="Text Box 4">
          <a:extLst>
            <a:ext uri="{FF2B5EF4-FFF2-40B4-BE49-F238E27FC236}">
              <a16:creationId xmlns:a16="http://schemas.microsoft.com/office/drawing/2014/main" id="{DD5B009B-357B-4059-B94C-F0AC326050B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3" name="Text Box 6">
          <a:extLst>
            <a:ext uri="{FF2B5EF4-FFF2-40B4-BE49-F238E27FC236}">
              <a16:creationId xmlns:a16="http://schemas.microsoft.com/office/drawing/2014/main" id="{9E9C994E-65C6-4C8A-9B34-3C019D46AC1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4" name="Text Box 2">
          <a:extLst>
            <a:ext uri="{FF2B5EF4-FFF2-40B4-BE49-F238E27FC236}">
              <a16:creationId xmlns:a16="http://schemas.microsoft.com/office/drawing/2014/main" id="{7654319B-E9B8-429A-ADA0-9EBC5416019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5" name="Text Box 3">
          <a:extLst>
            <a:ext uri="{FF2B5EF4-FFF2-40B4-BE49-F238E27FC236}">
              <a16:creationId xmlns:a16="http://schemas.microsoft.com/office/drawing/2014/main" id="{4115B7CC-B948-4232-9C92-51070A09137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6" name="Text Box 4">
          <a:extLst>
            <a:ext uri="{FF2B5EF4-FFF2-40B4-BE49-F238E27FC236}">
              <a16:creationId xmlns:a16="http://schemas.microsoft.com/office/drawing/2014/main" id="{91D0160D-878D-4BEA-B604-8D23FE413DF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7" name="Text Box 6">
          <a:extLst>
            <a:ext uri="{FF2B5EF4-FFF2-40B4-BE49-F238E27FC236}">
              <a16:creationId xmlns:a16="http://schemas.microsoft.com/office/drawing/2014/main" id="{B476C178-2BD3-4E2F-8B07-61A08321CDC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8" name="Text Box 2">
          <a:extLst>
            <a:ext uri="{FF2B5EF4-FFF2-40B4-BE49-F238E27FC236}">
              <a16:creationId xmlns:a16="http://schemas.microsoft.com/office/drawing/2014/main" id="{DD075AD9-74C2-4298-A923-B7E27CB8E8B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59" name="Text Box 3">
          <a:extLst>
            <a:ext uri="{FF2B5EF4-FFF2-40B4-BE49-F238E27FC236}">
              <a16:creationId xmlns:a16="http://schemas.microsoft.com/office/drawing/2014/main" id="{56A1A3EA-1EF1-4998-9869-3D0587F4980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0" name="Text Box 4">
          <a:extLst>
            <a:ext uri="{FF2B5EF4-FFF2-40B4-BE49-F238E27FC236}">
              <a16:creationId xmlns:a16="http://schemas.microsoft.com/office/drawing/2014/main" id="{68A7A6D5-992D-4560-8FA3-2BCFE0F5F9D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1" name="Text Box 6">
          <a:extLst>
            <a:ext uri="{FF2B5EF4-FFF2-40B4-BE49-F238E27FC236}">
              <a16:creationId xmlns:a16="http://schemas.microsoft.com/office/drawing/2014/main" id="{9736745A-C42F-452D-98B7-3A269D82765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2" name="Text Box 2">
          <a:extLst>
            <a:ext uri="{FF2B5EF4-FFF2-40B4-BE49-F238E27FC236}">
              <a16:creationId xmlns:a16="http://schemas.microsoft.com/office/drawing/2014/main" id="{9E6EB361-96BE-4942-8D5D-AE9C1D647B2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3" name="Text Box 3">
          <a:extLst>
            <a:ext uri="{FF2B5EF4-FFF2-40B4-BE49-F238E27FC236}">
              <a16:creationId xmlns:a16="http://schemas.microsoft.com/office/drawing/2014/main" id="{C69A13B6-3691-4F73-88FA-81DBE46A771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4" name="Text Box 2">
          <a:extLst>
            <a:ext uri="{FF2B5EF4-FFF2-40B4-BE49-F238E27FC236}">
              <a16:creationId xmlns:a16="http://schemas.microsoft.com/office/drawing/2014/main" id="{EDF78B82-0472-4B6C-8707-5DC2F2B389E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5" name="Text Box 3">
          <a:extLst>
            <a:ext uri="{FF2B5EF4-FFF2-40B4-BE49-F238E27FC236}">
              <a16:creationId xmlns:a16="http://schemas.microsoft.com/office/drawing/2014/main" id="{5A47E1E1-52EF-46A3-B86F-5EDF0DFF24C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6" name="Text Box 4">
          <a:extLst>
            <a:ext uri="{FF2B5EF4-FFF2-40B4-BE49-F238E27FC236}">
              <a16:creationId xmlns:a16="http://schemas.microsoft.com/office/drawing/2014/main" id="{B3920ADA-3C09-4E87-A0DE-6C73FAD7ECE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7" name="Text Box 6">
          <a:extLst>
            <a:ext uri="{FF2B5EF4-FFF2-40B4-BE49-F238E27FC236}">
              <a16:creationId xmlns:a16="http://schemas.microsoft.com/office/drawing/2014/main" id="{D2B0FE74-F0D2-483A-AC88-205BA7328A5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8" name="Text Box 2">
          <a:extLst>
            <a:ext uri="{FF2B5EF4-FFF2-40B4-BE49-F238E27FC236}">
              <a16:creationId xmlns:a16="http://schemas.microsoft.com/office/drawing/2014/main" id="{ABDC4328-C6F4-437F-B8AE-1C5B842E317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69" name="Text Box 3">
          <a:extLst>
            <a:ext uri="{FF2B5EF4-FFF2-40B4-BE49-F238E27FC236}">
              <a16:creationId xmlns:a16="http://schemas.microsoft.com/office/drawing/2014/main" id="{2B6F69AF-6553-4ED1-ABF7-FEC9FAB5653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0" name="Text Box 4">
          <a:extLst>
            <a:ext uri="{FF2B5EF4-FFF2-40B4-BE49-F238E27FC236}">
              <a16:creationId xmlns:a16="http://schemas.microsoft.com/office/drawing/2014/main" id="{B67A6556-3F60-4D69-8466-4150DB0A347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1" name="Text Box 6">
          <a:extLst>
            <a:ext uri="{FF2B5EF4-FFF2-40B4-BE49-F238E27FC236}">
              <a16:creationId xmlns:a16="http://schemas.microsoft.com/office/drawing/2014/main" id="{2ECA204A-E177-443A-B64C-6A43FB9B69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2" name="Text Box 2">
          <a:extLst>
            <a:ext uri="{FF2B5EF4-FFF2-40B4-BE49-F238E27FC236}">
              <a16:creationId xmlns:a16="http://schemas.microsoft.com/office/drawing/2014/main" id="{2F0A7122-ECF1-4194-AC63-A10F1A7897E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3" name="Text Box 3">
          <a:extLst>
            <a:ext uri="{FF2B5EF4-FFF2-40B4-BE49-F238E27FC236}">
              <a16:creationId xmlns:a16="http://schemas.microsoft.com/office/drawing/2014/main" id="{E7C47F66-8C16-4CC9-8E0A-698C9B98E9B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4" name="Text Box 4">
          <a:extLst>
            <a:ext uri="{FF2B5EF4-FFF2-40B4-BE49-F238E27FC236}">
              <a16:creationId xmlns:a16="http://schemas.microsoft.com/office/drawing/2014/main" id="{68F93825-4D64-4E35-8016-1636B327062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5" name="Text Box 6">
          <a:extLst>
            <a:ext uri="{FF2B5EF4-FFF2-40B4-BE49-F238E27FC236}">
              <a16:creationId xmlns:a16="http://schemas.microsoft.com/office/drawing/2014/main" id="{4D7A9E9B-3A53-4933-B06C-1029E3FF153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6" name="Text Box 2">
          <a:extLst>
            <a:ext uri="{FF2B5EF4-FFF2-40B4-BE49-F238E27FC236}">
              <a16:creationId xmlns:a16="http://schemas.microsoft.com/office/drawing/2014/main" id="{EE8803DF-723F-4E3E-8832-519CC15B086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7" name="Text Box 3">
          <a:extLst>
            <a:ext uri="{FF2B5EF4-FFF2-40B4-BE49-F238E27FC236}">
              <a16:creationId xmlns:a16="http://schemas.microsoft.com/office/drawing/2014/main" id="{8ECCED8E-5569-4D9F-8D48-02EB48DDD04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8" name="Text Box 4">
          <a:extLst>
            <a:ext uri="{FF2B5EF4-FFF2-40B4-BE49-F238E27FC236}">
              <a16:creationId xmlns:a16="http://schemas.microsoft.com/office/drawing/2014/main" id="{23E4DA02-A155-4B83-9A22-E2242405575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79" name="Text Box 6">
          <a:extLst>
            <a:ext uri="{FF2B5EF4-FFF2-40B4-BE49-F238E27FC236}">
              <a16:creationId xmlns:a16="http://schemas.microsoft.com/office/drawing/2014/main" id="{A2F7D27F-D9FF-4B7A-A52D-0A51B4E84E0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0" name="Text Box 2">
          <a:extLst>
            <a:ext uri="{FF2B5EF4-FFF2-40B4-BE49-F238E27FC236}">
              <a16:creationId xmlns:a16="http://schemas.microsoft.com/office/drawing/2014/main" id="{62AA8582-2011-43A3-A368-CCD3E5723A4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1" name="Text Box 3">
          <a:extLst>
            <a:ext uri="{FF2B5EF4-FFF2-40B4-BE49-F238E27FC236}">
              <a16:creationId xmlns:a16="http://schemas.microsoft.com/office/drawing/2014/main" id="{6FFE4E4D-76E4-45DA-86FF-1FEA6CE53E3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2" name="Text Box 4">
          <a:extLst>
            <a:ext uri="{FF2B5EF4-FFF2-40B4-BE49-F238E27FC236}">
              <a16:creationId xmlns:a16="http://schemas.microsoft.com/office/drawing/2014/main" id="{65E3FC4C-F053-4CBA-BE5F-BFFE508C6B0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3" name="Text Box 6">
          <a:extLst>
            <a:ext uri="{FF2B5EF4-FFF2-40B4-BE49-F238E27FC236}">
              <a16:creationId xmlns:a16="http://schemas.microsoft.com/office/drawing/2014/main" id="{6BC43D27-1B55-4CAB-879B-982FA7C394A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4" name="Text Box 2">
          <a:extLst>
            <a:ext uri="{FF2B5EF4-FFF2-40B4-BE49-F238E27FC236}">
              <a16:creationId xmlns:a16="http://schemas.microsoft.com/office/drawing/2014/main" id="{7738FFF4-6F2C-44AA-805D-FD276F308D4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5" name="Text Box 3">
          <a:extLst>
            <a:ext uri="{FF2B5EF4-FFF2-40B4-BE49-F238E27FC236}">
              <a16:creationId xmlns:a16="http://schemas.microsoft.com/office/drawing/2014/main" id="{D884B251-DD60-454E-B603-3428F71801F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6" name="Text Box 4">
          <a:extLst>
            <a:ext uri="{FF2B5EF4-FFF2-40B4-BE49-F238E27FC236}">
              <a16:creationId xmlns:a16="http://schemas.microsoft.com/office/drawing/2014/main" id="{150FBA77-13B9-49F4-A8F8-ED3F0A820B6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7" name="Text Box 6">
          <a:extLst>
            <a:ext uri="{FF2B5EF4-FFF2-40B4-BE49-F238E27FC236}">
              <a16:creationId xmlns:a16="http://schemas.microsoft.com/office/drawing/2014/main" id="{BE2F27B5-507F-48D8-B5DB-CD9E9621BC6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8" name="Text Box 2">
          <a:extLst>
            <a:ext uri="{FF2B5EF4-FFF2-40B4-BE49-F238E27FC236}">
              <a16:creationId xmlns:a16="http://schemas.microsoft.com/office/drawing/2014/main" id="{EF45F3F9-6986-444F-83A6-F4E07561796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89" name="Text Box 3">
          <a:extLst>
            <a:ext uri="{FF2B5EF4-FFF2-40B4-BE49-F238E27FC236}">
              <a16:creationId xmlns:a16="http://schemas.microsoft.com/office/drawing/2014/main" id="{AEC4A4A8-CD98-49EE-87C2-99C7C44EE87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0" name="Text Box 4">
          <a:extLst>
            <a:ext uri="{FF2B5EF4-FFF2-40B4-BE49-F238E27FC236}">
              <a16:creationId xmlns:a16="http://schemas.microsoft.com/office/drawing/2014/main" id="{BEC9A5CE-0AB0-481E-8CFB-ED281A548F2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1" name="Text Box 6">
          <a:extLst>
            <a:ext uri="{FF2B5EF4-FFF2-40B4-BE49-F238E27FC236}">
              <a16:creationId xmlns:a16="http://schemas.microsoft.com/office/drawing/2014/main" id="{097945C2-B9E5-4C17-9AEE-4059D0712BD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2" name="Text Box 2">
          <a:extLst>
            <a:ext uri="{FF2B5EF4-FFF2-40B4-BE49-F238E27FC236}">
              <a16:creationId xmlns:a16="http://schemas.microsoft.com/office/drawing/2014/main" id="{718612F7-5FC1-42D9-8A2E-E1D0137F47E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3" name="Text Box 3">
          <a:extLst>
            <a:ext uri="{FF2B5EF4-FFF2-40B4-BE49-F238E27FC236}">
              <a16:creationId xmlns:a16="http://schemas.microsoft.com/office/drawing/2014/main" id="{9A5E7179-1DDA-4B63-B817-1A667AE65EB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4" name="Text Box 4">
          <a:extLst>
            <a:ext uri="{FF2B5EF4-FFF2-40B4-BE49-F238E27FC236}">
              <a16:creationId xmlns:a16="http://schemas.microsoft.com/office/drawing/2014/main" id="{E5406BF4-920B-4340-84C2-C4F2E3A06FB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5" name="Text Box 6">
          <a:extLst>
            <a:ext uri="{FF2B5EF4-FFF2-40B4-BE49-F238E27FC236}">
              <a16:creationId xmlns:a16="http://schemas.microsoft.com/office/drawing/2014/main" id="{B665FB04-3AAE-40F9-BD4D-6E830D522E4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6" name="Text Box 2">
          <a:extLst>
            <a:ext uri="{FF2B5EF4-FFF2-40B4-BE49-F238E27FC236}">
              <a16:creationId xmlns:a16="http://schemas.microsoft.com/office/drawing/2014/main" id="{A7BFE0B3-BD04-4089-838E-C958456D155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7" name="Text Box 3">
          <a:extLst>
            <a:ext uri="{FF2B5EF4-FFF2-40B4-BE49-F238E27FC236}">
              <a16:creationId xmlns:a16="http://schemas.microsoft.com/office/drawing/2014/main" id="{FC47EE11-4403-47F2-83F3-3A2E97408BA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8" name="Text Box 4">
          <a:extLst>
            <a:ext uri="{FF2B5EF4-FFF2-40B4-BE49-F238E27FC236}">
              <a16:creationId xmlns:a16="http://schemas.microsoft.com/office/drawing/2014/main" id="{5AA2A1EE-EDBA-4C3A-98B8-5BE27CE48F1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599" name="Text Box 6">
          <a:extLst>
            <a:ext uri="{FF2B5EF4-FFF2-40B4-BE49-F238E27FC236}">
              <a16:creationId xmlns:a16="http://schemas.microsoft.com/office/drawing/2014/main" id="{590E4967-9B0D-493E-90EE-80F1400376B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0" name="Text Box 2">
          <a:extLst>
            <a:ext uri="{FF2B5EF4-FFF2-40B4-BE49-F238E27FC236}">
              <a16:creationId xmlns:a16="http://schemas.microsoft.com/office/drawing/2014/main" id="{1A6222FB-9EA8-4207-8158-E0625508DC0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1" name="Text Box 3">
          <a:extLst>
            <a:ext uri="{FF2B5EF4-FFF2-40B4-BE49-F238E27FC236}">
              <a16:creationId xmlns:a16="http://schemas.microsoft.com/office/drawing/2014/main" id="{B2552810-3731-4112-AF5D-8E42DA2C290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2" name="Text Box 4">
          <a:extLst>
            <a:ext uri="{FF2B5EF4-FFF2-40B4-BE49-F238E27FC236}">
              <a16:creationId xmlns:a16="http://schemas.microsoft.com/office/drawing/2014/main" id="{E75B6A75-2060-4295-999D-F208B7EAB9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3" name="Text Box 6">
          <a:extLst>
            <a:ext uri="{FF2B5EF4-FFF2-40B4-BE49-F238E27FC236}">
              <a16:creationId xmlns:a16="http://schemas.microsoft.com/office/drawing/2014/main" id="{FF1AE57C-5CD9-4256-BAFB-1D3FE07E364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4" name="Text Box 2">
          <a:extLst>
            <a:ext uri="{FF2B5EF4-FFF2-40B4-BE49-F238E27FC236}">
              <a16:creationId xmlns:a16="http://schemas.microsoft.com/office/drawing/2014/main" id="{E23D84B1-BD67-41B8-BD3A-7B7DD3CDDEA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5" name="Text Box 3">
          <a:extLst>
            <a:ext uri="{FF2B5EF4-FFF2-40B4-BE49-F238E27FC236}">
              <a16:creationId xmlns:a16="http://schemas.microsoft.com/office/drawing/2014/main" id="{F8D51A30-37E7-4F8B-B6C8-0810B6B8E16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6" name="Text Box 4">
          <a:extLst>
            <a:ext uri="{FF2B5EF4-FFF2-40B4-BE49-F238E27FC236}">
              <a16:creationId xmlns:a16="http://schemas.microsoft.com/office/drawing/2014/main" id="{E92C78DD-8799-42A5-8BED-D6C1449F99D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7" name="Text Box 6">
          <a:extLst>
            <a:ext uri="{FF2B5EF4-FFF2-40B4-BE49-F238E27FC236}">
              <a16:creationId xmlns:a16="http://schemas.microsoft.com/office/drawing/2014/main" id="{FF5F48D8-FA8C-4A69-B51E-430571CF461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8" name="Text Box 2">
          <a:extLst>
            <a:ext uri="{FF2B5EF4-FFF2-40B4-BE49-F238E27FC236}">
              <a16:creationId xmlns:a16="http://schemas.microsoft.com/office/drawing/2014/main" id="{6113D8DE-1DCD-4E1B-8A7B-1ABD94D49D4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09" name="Text Box 3">
          <a:extLst>
            <a:ext uri="{FF2B5EF4-FFF2-40B4-BE49-F238E27FC236}">
              <a16:creationId xmlns:a16="http://schemas.microsoft.com/office/drawing/2014/main" id="{9ACF9E8E-6576-4419-AA3D-57C15E332CD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0" name="Text Box 4">
          <a:extLst>
            <a:ext uri="{FF2B5EF4-FFF2-40B4-BE49-F238E27FC236}">
              <a16:creationId xmlns:a16="http://schemas.microsoft.com/office/drawing/2014/main" id="{39701D50-DE3B-4AB1-BA33-F7B6D341CC5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1" name="Text Box 2">
          <a:extLst>
            <a:ext uri="{FF2B5EF4-FFF2-40B4-BE49-F238E27FC236}">
              <a16:creationId xmlns:a16="http://schemas.microsoft.com/office/drawing/2014/main" id="{10592EF4-3315-4D0E-A325-E4957246D4C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2" name="Text Box 3">
          <a:extLst>
            <a:ext uri="{FF2B5EF4-FFF2-40B4-BE49-F238E27FC236}">
              <a16:creationId xmlns:a16="http://schemas.microsoft.com/office/drawing/2014/main" id="{9B522226-6A57-4208-868B-EEA9618E888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3" name="Text Box 4">
          <a:extLst>
            <a:ext uri="{FF2B5EF4-FFF2-40B4-BE49-F238E27FC236}">
              <a16:creationId xmlns:a16="http://schemas.microsoft.com/office/drawing/2014/main" id="{9B6F23CA-8C70-4A6F-BD32-56E52AA627E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4" name="Text Box 6">
          <a:extLst>
            <a:ext uri="{FF2B5EF4-FFF2-40B4-BE49-F238E27FC236}">
              <a16:creationId xmlns:a16="http://schemas.microsoft.com/office/drawing/2014/main" id="{A84996B9-8749-4376-A5BF-76A1A9C9F19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5" name="Text Box 2">
          <a:extLst>
            <a:ext uri="{FF2B5EF4-FFF2-40B4-BE49-F238E27FC236}">
              <a16:creationId xmlns:a16="http://schemas.microsoft.com/office/drawing/2014/main" id="{9EE1082D-1DBC-444E-A8A3-142E842646A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6" name="Text Box 3">
          <a:extLst>
            <a:ext uri="{FF2B5EF4-FFF2-40B4-BE49-F238E27FC236}">
              <a16:creationId xmlns:a16="http://schemas.microsoft.com/office/drawing/2014/main" id="{DD1D7757-432F-46B8-8CEF-2D169818CFF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7" name="Text Box 4">
          <a:extLst>
            <a:ext uri="{FF2B5EF4-FFF2-40B4-BE49-F238E27FC236}">
              <a16:creationId xmlns:a16="http://schemas.microsoft.com/office/drawing/2014/main" id="{A7C3DF32-E37F-4B13-9B0C-77A9CC9BF93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8" name="Text Box 6">
          <a:extLst>
            <a:ext uri="{FF2B5EF4-FFF2-40B4-BE49-F238E27FC236}">
              <a16:creationId xmlns:a16="http://schemas.microsoft.com/office/drawing/2014/main" id="{A414D5C9-A578-4430-B820-D04B651930A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19" name="Text Box 2">
          <a:extLst>
            <a:ext uri="{FF2B5EF4-FFF2-40B4-BE49-F238E27FC236}">
              <a16:creationId xmlns:a16="http://schemas.microsoft.com/office/drawing/2014/main" id="{1F94E0F9-517D-4F6C-A87A-D84A6E071A4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0" name="Text Box 3">
          <a:extLst>
            <a:ext uri="{FF2B5EF4-FFF2-40B4-BE49-F238E27FC236}">
              <a16:creationId xmlns:a16="http://schemas.microsoft.com/office/drawing/2014/main" id="{0C1D5899-C6D5-41AF-B946-D326CC0A0E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1" name="Text Box 4">
          <a:extLst>
            <a:ext uri="{FF2B5EF4-FFF2-40B4-BE49-F238E27FC236}">
              <a16:creationId xmlns:a16="http://schemas.microsoft.com/office/drawing/2014/main" id="{074C6D37-1EE0-4AC9-8F8B-4F99E17B1A2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2" name="Text Box 6">
          <a:extLst>
            <a:ext uri="{FF2B5EF4-FFF2-40B4-BE49-F238E27FC236}">
              <a16:creationId xmlns:a16="http://schemas.microsoft.com/office/drawing/2014/main" id="{DD56EA23-62C2-479E-9ABF-8359FACB54D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3" name="Text Box 2">
          <a:extLst>
            <a:ext uri="{FF2B5EF4-FFF2-40B4-BE49-F238E27FC236}">
              <a16:creationId xmlns:a16="http://schemas.microsoft.com/office/drawing/2014/main" id="{7913335E-0D81-41D0-94BD-6AD43627F2B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4" name="Text Box 3">
          <a:extLst>
            <a:ext uri="{FF2B5EF4-FFF2-40B4-BE49-F238E27FC236}">
              <a16:creationId xmlns:a16="http://schemas.microsoft.com/office/drawing/2014/main" id="{F34CC422-69BF-4634-AF43-1E132DBEC5C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5" name="Text Box 4">
          <a:extLst>
            <a:ext uri="{FF2B5EF4-FFF2-40B4-BE49-F238E27FC236}">
              <a16:creationId xmlns:a16="http://schemas.microsoft.com/office/drawing/2014/main" id="{9568D668-B241-47D8-B412-0BEA206F2F3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6" name="Text Box 6">
          <a:extLst>
            <a:ext uri="{FF2B5EF4-FFF2-40B4-BE49-F238E27FC236}">
              <a16:creationId xmlns:a16="http://schemas.microsoft.com/office/drawing/2014/main" id="{9F0518D1-A38F-4184-A3CD-99F47832F39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7" name="Text Box 2">
          <a:extLst>
            <a:ext uri="{FF2B5EF4-FFF2-40B4-BE49-F238E27FC236}">
              <a16:creationId xmlns:a16="http://schemas.microsoft.com/office/drawing/2014/main" id="{4EE7C832-CB27-4BDD-8ECE-9E277F41393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8" name="Text Box 3">
          <a:extLst>
            <a:ext uri="{FF2B5EF4-FFF2-40B4-BE49-F238E27FC236}">
              <a16:creationId xmlns:a16="http://schemas.microsoft.com/office/drawing/2014/main" id="{CBA83392-7C76-42DA-B8E4-C3B17C1F569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29" name="Text Box 4">
          <a:extLst>
            <a:ext uri="{FF2B5EF4-FFF2-40B4-BE49-F238E27FC236}">
              <a16:creationId xmlns:a16="http://schemas.microsoft.com/office/drawing/2014/main" id="{4004B38A-0675-4D08-BA96-307E63BF034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0" name="Text Box 6">
          <a:extLst>
            <a:ext uri="{FF2B5EF4-FFF2-40B4-BE49-F238E27FC236}">
              <a16:creationId xmlns:a16="http://schemas.microsoft.com/office/drawing/2014/main" id="{73A012BA-AADA-4110-B719-46B9056DB9C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1" name="Text Box 2">
          <a:extLst>
            <a:ext uri="{FF2B5EF4-FFF2-40B4-BE49-F238E27FC236}">
              <a16:creationId xmlns:a16="http://schemas.microsoft.com/office/drawing/2014/main" id="{075AEF5F-17C9-4369-A063-FD1B2C793D7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2" name="Text Box 3">
          <a:extLst>
            <a:ext uri="{FF2B5EF4-FFF2-40B4-BE49-F238E27FC236}">
              <a16:creationId xmlns:a16="http://schemas.microsoft.com/office/drawing/2014/main" id="{018457BD-5DE9-4296-99DA-91C2FED9A8B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3" name="Text Box 4">
          <a:extLst>
            <a:ext uri="{FF2B5EF4-FFF2-40B4-BE49-F238E27FC236}">
              <a16:creationId xmlns:a16="http://schemas.microsoft.com/office/drawing/2014/main" id="{F55DE15A-CF38-491B-AF09-5F3B94B3692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4" name="Text Box 6">
          <a:extLst>
            <a:ext uri="{FF2B5EF4-FFF2-40B4-BE49-F238E27FC236}">
              <a16:creationId xmlns:a16="http://schemas.microsoft.com/office/drawing/2014/main" id="{FC15CE77-848A-47B8-8AF7-8DEE330F055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5" name="Text Box 2">
          <a:extLst>
            <a:ext uri="{FF2B5EF4-FFF2-40B4-BE49-F238E27FC236}">
              <a16:creationId xmlns:a16="http://schemas.microsoft.com/office/drawing/2014/main" id="{169E1C7B-DB1F-4F20-A407-A4C9F778B27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6" name="Text Box 3">
          <a:extLst>
            <a:ext uri="{FF2B5EF4-FFF2-40B4-BE49-F238E27FC236}">
              <a16:creationId xmlns:a16="http://schemas.microsoft.com/office/drawing/2014/main" id="{23D2A330-37E6-432A-A1E5-54E24265A5D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7" name="Text Box 4">
          <a:extLst>
            <a:ext uri="{FF2B5EF4-FFF2-40B4-BE49-F238E27FC236}">
              <a16:creationId xmlns:a16="http://schemas.microsoft.com/office/drawing/2014/main" id="{A7A2D6A4-2969-492F-A93D-32DB2553068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8" name="Text Box 6">
          <a:extLst>
            <a:ext uri="{FF2B5EF4-FFF2-40B4-BE49-F238E27FC236}">
              <a16:creationId xmlns:a16="http://schemas.microsoft.com/office/drawing/2014/main" id="{149B8F78-5134-4EA7-A35D-EBF0F8CD894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39" name="Text Box 2">
          <a:extLst>
            <a:ext uri="{FF2B5EF4-FFF2-40B4-BE49-F238E27FC236}">
              <a16:creationId xmlns:a16="http://schemas.microsoft.com/office/drawing/2014/main" id="{8BF9EA7E-18CD-4E7D-8980-F13E2AA7BCD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0" name="Text Box 3">
          <a:extLst>
            <a:ext uri="{FF2B5EF4-FFF2-40B4-BE49-F238E27FC236}">
              <a16:creationId xmlns:a16="http://schemas.microsoft.com/office/drawing/2014/main" id="{07219B10-79D8-49B1-9D20-4E80C7E3621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1" name="Text Box 4">
          <a:extLst>
            <a:ext uri="{FF2B5EF4-FFF2-40B4-BE49-F238E27FC236}">
              <a16:creationId xmlns:a16="http://schemas.microsoft.com/office/drawing/2014/main" id="{28F23907-5ACB-47BC-90FB-49A24982259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2" name="Text Box 6">
          <a:extLst>
            <a:ext uri="{FF2B5EF4-FFF2-40B4-BE49-F238E27FC236}">
              <a16:creationId xmlns:a16="http://schemas.microsoft.com/office/drawing/2014/main" id="{401CE180-89EF-4553-9A00-700A3FDE3B9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3" name="Text Box 2">
          <a:extLst>
            <a:ext uri="{FF2B5EF4-FFF2-40B4-BE49-F238E27FC236}">
              <a16:creationId xmlns:a16="http://schemas.microsoft.com/office/drawing/2014/main" id="{64914C34-8259-4051-B30F-1C7BE272937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4" name="Text Box 3">
          <a:extLst>
            <a:ext uri="{FF2B5EF4-FFF2-40B4-BE49-F238E27FC236}">
              <a16:creationId xmlns:a16="http://schemas.microsoft.com/office/drawing/2014/main" id="{E820A5FA-4B3D-40EA-BA27-13FC14DB7E9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5" name="Text Box 4">
          <a:extLst>
            <a:ext uri="{FF2B5EF4-FFF2-40B4-BE49-F238E27FC236}">
              <a16:creationId xmlns:a16="http://schemas.microsoft.com/office/drawing/2014/main" id="{3E761EBB-EAC0-4E91-86E9-8C759E31048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6" name="Text Box 6">
          <a:extLst>
            <a:ext uri="{FF2B5EF4-FFF2-40B4-BE49-F238E27FC236}">
              <a16:creationId xmlns:a16="http://schemas.microsoft.com/office/drawing/2014/main" id="{CCB863B4-B9B8-4E64-9F18-CC9359A96E1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7" name="Text Box 2">
          <a:extLst>
            <a:ext uri="{FF2B5EF4-FFF2-40B4-BE49-F238E27FC236}">
              <a16:creationId xmlns:a16="http://schemas.microsoft.com/office/drawing/2014/main" id="{08C59278-4EE2-4E25-99E3-33C6636F333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8" name="Text Box 3">
          <a:extLst>
            <a:ext uri="{FF2B5EF4-FFF2-40B4-BE49-F238E27FC236}">
              <a16:creationId xmlns:a16="http://schemas.microsoft.com/office/drawing/2014/main" id="{C8A363C3-0994-4F31-884E-97045C681D4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49" name="Text Box 4">
          <a:extLst>
            <a:ext uri="{FF2B5EF4-FFF2-40B4-BE49-F238E27FC236}">
              <a16:creationId xmlns:a16="http://schemas.microsoft.com/office/drawing/2014/main" id="{DC2B4896-9FF1-4672-8DF7-CF3259CDF57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0" name="Text Box 6">
          <a:extLst>
            <a:ext uri="{FF2B5EF4-FFF2-40B4-BE49-F238E27FC236}">
              <a16:creationId xmlns:a16="http://schemas.microsoft.com/office/drawing/2014/main" id="{8B05E20B-BD7B-4B4F-9050-2F50A15B4A2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1" name="Text Box 2">
          <a:extLst>
            <a:ext uri="{FF2B5EF4-FFF2-40B4-BE49-F238E27FC236}">
              <a16:creationId xmlns:a16="http://schemas.microsoft.com/office/drawing/2014/main" id="{9B57DC28-BB3B-4C92-B504-EF2CC9C184C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2" name="Text Box 3">
          <a:extLst>
            <a:ext uri="{FF2B5EF4-FFF2-40B4-BE49-F238E27FC236}">
              <a16:creationId xmlns:a16="http://schemas.microsoft.com/office/drawing/2014/main" id="{EB07A577-A4E8-4B32-A96F-37AA918F50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3" name="Text Box 4">
          <a:extLst>
            <a:ext uri="{FF2B5EF4-FFF2-40B4-BE49-F238E27FC236}">
              <a16:creationId xmlns:a16="http://schemas.microsoft.com/office/drawing/2014/main" id="{C4BD5A38-BB17-4486-A2C2-8B695DF4C44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4" name="Text Box 6">
          <a:extLst>
            <a:ext uri="{FF2B5EF4-FFF2-40B4-BE49-F238E27FC236}">
              <a16:creationId xmlns:a16="http://schemas.microsoft.com/office/drawing/2014/main" id="{B5BDAFED-3E82-45A9-891E-93E843406EE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5" name="Text Box 2">
          <a:extLst>
            <a:ext uri="{FF2B5EF4-FFF2-40B4-BE49-F238E27FC236}">
              <a16:creationId xmlns:a16="http://schemas.microsoft.com/office/drawing/2014/main" id="{DF3571DB-259A-4202-882A-42D8F063B58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6" name="Text Box 3">
          <a:extLst>
            <a:ext uri="{FF2B5EF4-FFF2-40B4-BE49-F238E27FC236}">
              <a16:creationId xmlns:a16="http://schemas.microsoft.com/office/drawing/2014/main" id="{C53CE3BC-0FF0-4543-913E-B0A58C7F72F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7" name="Text Box 4">
          <a:extLst>
            <a:ext uri="{FF2B5EF4-FFF2-40B4-BE49-F238E27FC236}">
              <a16:creationId xmlns:a16="http://schemas.microsoft.com/office/drawing/2014/main" id="{F74CD274-6A50-4822-B4B4-4146F650E8F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8" name="Text Box 2">
          <a:extLst>
            <a:ext uri="{FF2B5EF4-FFF2-40B4-BE49-F238E27FC236}">
              <a16:creationId xmlns:a16="http://schemas.microsoft.com/office/drawing/2014/main" id="{49EC1504-38C2-43C5-BCFE-0F7C5BE7F19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59" name="Text Box 3">
          <a:extLst>
            <a:ext uri="{FF2B5EF4-FFF2-40B4-BE49-F238E27FC236}">
              <a16:creationId xmlns:a16="http://schemas.microsoft.com/office/drawing/2014/main" id="{B8C75C73-8230-4F8E-8C44-5A7005D9DFD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0" name="Text Box 4">
          <a:extLst>
            <a:ext uri="{FF2B5EF4-FFF2-40B4-BE49-F238E27FC236}">
              <a16:creationId xmlns:a16="http://schemas.microsoft.com/office/drawing/2014/main" id="{085E6BC2-7FD4-47AD-90C9-076E7E1DCA4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1" name="Text Box 6">
          <a:extLst>
            <a:ext uri="{FF2B5EF4-FFF2-40B4-BE49-F238E27FC236}">
              <a16:creationId xmlns:a16="http://schemas.microsoft.com/office/drawing/2014/main" id="{05056BC7-F3E4-4EE2-BEDD-C546ED421F7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2" name="Text Box 2">
          <a:extLst>
            <a:ext uri="{FF2B5EF4-FFF2-40B4-BE49-F238E27FC236}">
              <a16:creationId xmlns:a16="http://schemas.microsoft.com/office/drawing/2014/main" id="{41D51FEE-6528-4346-A65B-975BC0D7346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3" name="Text Box 3">
          <a:extLst>
            <a:ext uri="{FF2B5EF4-FFF2-40B4-BE49-F238E27FC236}">
              <a16:creationId xmlns:a16="http://schemas.microsoft.com/office/drawing/2014/main" id="{E0AEA471-921F-4A60-BB06-AD3A6B9E98F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4" name="Text Box 4">
          <a:extLst>
            <a:ext uri="{FF2B5EF4-FFF2-40B4-BE49-F238E27FC236}">
              <a16:creationId xmlns:a16="http://schemas.microsoft.com/office/drawing/2014/main" id="{3A1FB4C3-D10A-4E4C-825E-26441B263BF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5" name="Text Box 6">
          <a:extLst>
            <a:ext uri="{FF2B5EF4-FFF2-40B4-BE49-F238E27FC236}">
              <a16:creationId xmlns:a16="http://schemas.microsoft.com/office/drawing/2014/main" id="{2DA1759B-B96B-4CFC-9589-C1AED553132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6" name="Text Box 2">
          <a:extLst>
            <a:ext uri="{FF2B5EF4-FFF2-40B4-BE49-F238E27FC236}">
              <a16:creationId xmlns:a16="http://schemas.microsoft.com/office/drawing/2014/main" id="{2C1F9D0E-D9CF-40C2-BCB6-B088F43F369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7" name="Text Box 3">
          <a:extLst>
            <a:ext uri="{FF2B5EF4-FFF2-40B4-BE49-F238E27FC236}">
              <a16:creationId xmlns:a16="http://schemas.microsoft.com/office/drawing/2014/main" id="{10F82B2F-C6EF-4C34-A189-2EF37CF2E52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8" name="Text Box 4">
          <a:extLst>
            <a:ext uri="{FF2B5EF4-FFF2-40B4-BE49-F238E27FC236}">
              <a16:creationId xmlns:a16="http://schemas.microsoft.com/office/drawing/2014/main" id="{1F957963-0EAC-46A9-9D3B-8819F135B0E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69" name="Text Box 6">
          <a:extLst>
            <a:ext uri="{FF2B5EF4-FFF2-40B4-BE49-F238E27FC236}">
              <a16:creationId xmlns:a16="http://schemas.microsoft.com/office/drawing/2014/main" id="{41ADB5F0-EF62-4A09-80AC-14C4CE7BEF6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0" name="Text Box 2">
          <a:extLst>
            <a:ext uri="{FF2B5EF4-FFF2-40B4-BE49-F238E27FC236}">
              <a16:creationId xmlns:a16="http://schemas.microsoft.com/office/drawing/2014/main" id="{7FFA2B62-A70A-4ED3-A7C5-A57109897AA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1" name="Text Box 3">
          <a:extLst>
            <a:ext uri="{FF2B5EF4-FFF2-40B4-BE49-F238E27FC236}">
              <a16:creationId xmlns:a16="http://schemas.microsoft.com/office/drawing/2014/main" id="{D5A85529-CDF9-4DE7-AD89-63338CDF6CF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2" name="Text Box 4">
          <a:extLst>
            <a:ext uri="{FF2B5EF4-FFF2-40B4-BE49-F238E27FC236}">
              <a16:creationId xmlns:a16="http://schemas.microsoft.com/office/drawing/2014/main" id="{EF35F0A2-C66E-4364-A1D3-0E33E9CF54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3" name="Text Box 6">
          <a:extLst>
            <a:ext uri="{FF2B5EF4-FFF2-40B4-BE49-F238E27FC236}">
              <a16:creationId xmlns:a16="http://schemas.microsoft.com/office/drawing/2014/main" id="{5EECC84A-0E35-4A5E-B9E6-2D6FE1EDD15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4" name="Text Box 2">
          <a:extLst>
            <a:ext uri="{FF2B5EF4-FFF2-40B4-BE49-F238E27FC236}">
              <a16:creationId xmlns:a16="http://schemas.microsoft.com/office/drawing/2014/main" id="{F3BBC415-27C2-4CB2-AEBC-D3314A14334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5" name="Text Box 3">
          <a:extLst>
            <a:ext uri="{FF2B5EF4-FFF2-40B4-BE49-F238E27FC236}">
              <a16:creationId xmlns:a16="http://schemas.microsoft.com/office/drawing/2014/main" id="{25075E45-CC25-447D-9734-5F29951A2D8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6" name="Text Box 4">
          <a:extLst>
            <a:ext uri="{FF2B5EF4-FFF2-40B4-BE49-F238E27FC236}">
              <a16:creationId xmlns:a16="http://schemas.microsoft.com/office/drawing/2014/main" id="{A92D2E64-1002-47E5-8A4E-84BD2566295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7" name="Text Box 6">
          <a:extLst>
            <a:ext uri="{FF2B5EF4-FFF2-40B4-BE49-F238E27FC236}">
              <a16:creationId xmlns:a16="http://schemas.microsoft.com/office/drawing/2014/main" id="{01980A60-F58F-41CB-8FED-07BD1FE5E95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8" name="Text Box 2">
          <a:extLst>
            <a:ext uri="{FF2B5EF4-FFF2-40B4-BE49-F238E27FC236}">
              <a16:creationId xmlns:a16="http://schemas.microsoft.com/office/drawing/2014/main" id="{2228C2A5-9688-45AA-BB47-F499A1D79A4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79" name="Text Box 3">
          <a:extLst>
            <a:ext uri="{FF2B5EF4-FFF2-40B4-BE49-F238E27FC236}">
              <a16:creationId xmlns:a16="http://schemas.microsoft.com/office/drawing/2014/main" id="{324CF6DB-16F1-4396-9E09-8339D3928A3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0" name="Text Box 4">
          <a:extLst>
            <a:ext uri="{FF2B5EF4-FFF2-40B4-BE49-F238E27FC236}">
              <a16:creationId xmlns:a16="http://schemas.microsoft.com/office/drawing/2014/main" id="{24D1A6DA-50D2-49FB-AA7F-08CC891AAD2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1" name="Text Box 6">
          <a:extLst>
            <a:ext uri="{FF2B5EF4-FFF2-40B4-BE49-F238E27FC236}">
              <a16:creationId xmlns:a16="http://schemas.microsoft.com/office/drawing/2014/main" id="{47DC913A-29F4-4A30-9661-56660EC4699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2" name="Text Box 2">
          <a:extLst>
            <a:ext uri="{FF2B5EF4-FFF2-40B4-BE49-F238E27FC236}">
              <a16:creationId xmlns:a16="http://schemas.microsoft.com/office/drawing/2014/main" id="{818426F4-71B8-4E32-9822-91872AAB65E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3" name="Text Box 3">
          <a:extLst>
            <a:ext uri="{FF2B5EF4-FFF2-40B4-BE49-F238E27FC236}">
              <a16:creationId xmlns:a16="http://schemas.microsoft.com/office/drawing/2014/main" id="{C8714D42-0157-47F5-A554-C7C24866B9A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4" name="Text Box 4">
          <a:extLst>
            <a:ext uri="{FF2B5EF4-FFF2-40B4-BE49-F238E27FC236}">
              <a16:creationId xmlns:a16="http://schemas.microsoft.com/office/drawing/2014/main" id="{BF5AD361-25EB-4EA0-A6DD-58447ED33C0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5" name="Text Box 6">
          <a:extLst>
            <a:ext uri="{FF2B5EF4-FFF2-40B4-BE49-F238E27FC236}">
              <a16:creationId xmlns:a16="http://schemas.microsoft.com/office/drawing/2014/main" id="{0C9C1941-5C4E-4125-8B0B-DCD03EFC58B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6" name="Text Box 2">
          <a:extLst>
            <a:ext uri="{FF2B5EF4-FFF2-40B4-BE49-F238E27FC236}">
              <a16:creationId xmlns:a16="http://schemas.microsoft.com/office/drawing/2014/main" id="{F4F3C1F8-E50C-4150-8D04-1B54CDCCB4A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7" name="Text Box 3">
          <a:extLst>
            <a:ext uri="{FF2B5EF4-FFF2-40B4-BE49-F238E27FC236}">
              <a16:creationId xmlns:a16="http://schemas.microsoft.com/office/drawing/2014/main" id="{9FD00F0F-7CBE-4711-8472-EE548427542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8" name="Text Box 4">
          <a:extLst>
            <a:ext uri="{FF2B5EF4-FFF2-40B4-BE49-F238E27FC236}">
              <a16:creationId xmlns:a16="http://schemas.microsoft.com/office/drawing/2014/main" id="{361183D3-8B31-493D-9A10-211D1582C97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89" name="Text Box 6">
          <a:extLst>
            <a:ext uri="{FF2B5EF4-FFF2-40B4-BE49-F238E27FC236}">
              <a16:creationId xmlns:a16="http://schemas.microsoft.com/office/drawing/2014/main" id="{0BC890D8-E937-4CAC-8B7F-0571FB24209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0" name="Text Box 2">
          <a:extLst>
            <a:ext uri="{FF2B5EF4-FFF2-40B4-BE49-F238E27FC236}">
              <a16:creationId xmlns:a16="http://schemas.microsoft.com/office/drawing/2014/main" id="{9D1D43FE-8A1B-4FEA-9DD9-762B98124A7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1" name="Text Box 3">
          <a:extLst>
            <a:ext uri="{FF2B5EF4-FFF2-40B4-BE49-F238E27FC236}">
              <a16:creationId xmlns:a16="http://schemas.microsoft.com/office/drawing/2014/main" id="{64A5360C-053C-4617-840F-7C079C216B2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2" name="Text Box 4">
          <a:extLst>
            <a:ext uri="{FF2B5EF4-FFF2-40B4-BE49-F238E27FC236}">
              <a16:creationId xmlns:a16="http://schemas.microsoft.com/office/drawing/2014/main" id="{DCECE243-F93D-4DC9-91EC-12132026C68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3" name="Text Box 6">
          <a:extLst>
            <a:ext uri="{FF2B5EF4-FFF2-40B4-BE49-F238E27FC236}">
              <a16:creationId xmlns:a16="http://schemas.microsoft.com/office/drawing/2014/main" id="{B48331F6-90DB-4126-A3A2-9143EAC6FA9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4" name="Text Box 2">
          <a:extLst>
            <a:ext uri="{FF2B5EF4-FFF2-40B4-BE49-F238E27FC236}">
              <a16:creationId xmlns:a16="http://schemas.microsoft.com/office/drawing/2014/main" id="{8E66E207-2159-41B7-AFD8-8CC130833AE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5" name="Text Box 3">
          <a:extLst>
            <a:ext uri="{FF2B5EF4-FFF2-40B4-BE49-F238E27FC236}">
              <a16:creationId xmlns:a16="http://schemas.microsoft.com/office/drawing/2014/main" id="{3077AE50-CE14-4407-A0FB-12DA15800F3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6" name="Text Box 4">
          <a:extLst>
            <a:ext uri="{FF2B5EF4-FFF2-40B4-BE49-F238E27FC236}">
              <a16:creationId xmlns:a16="http://schemas.microsoft.com/office/drawing/2014/main" id="{62240E2E-44B5-4A3E-BDEA-26A3B890BB7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7" name="Text Box 6">
          <a:extLst>
            <a:ext uri="{FF2B5EF4-FFF2-40B4-BE49-F238E27FC236}">
              <a16:creationId xmlns:a16="http://schemas.microsoft.com/office/drawing/2014/main" id="{F3E981E0-EE74-46B2-99DA-DC8D6217EA8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8" name="Text Box 2">
          <a:extLst>
            <a:ext uri="{FF2B5EF4-FFF2-40B4-BE49-F238E27FC236}">
              <a16:creationId xmlns:a16="http://schemas.microsoft.com/office/drawing/2014/main" id="{30054901-7B8B-4F38-A785-3002D5A9924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699" name="Text Box 3">
          <a:extLst>
            <a:ext uri="{FF2B5EF4-FFF2-40B4-BE49-F238E27FC236}">
              <a16:creationId xmlns:a16="http://schemas.microsoft.com/office/drawing/2014/main" id="{59BDFF74-FA40-4377-AECC-BE321C84141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0" name="Text Box 4">
          <a:extLst>
            <a:ext uri="{FF2B5EF4-FFF2-40B4-BE49-F238E27FC236}">
              <a16:creationId xmlns:a16="http://schemas.microsoft.com/office/drawing/2014/main" id="{3727BC4F-F928-42E2-862C-75F875FF77A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1" name="Text Box 2">
          <a:extLst>
            <a:ext uri="{FF2B5EF4-FFF2-40B4-BE49-F238E27FC236}">
              <a16:creationId xmlns:a16="http://schemas.microsoft.com/office/drawing/2014/main" id="{8FC0DE34-0283-4EFE-BA85-FC9EAC91DF0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2" name="Text Box 3">
          <a:extLst>
            <a:ext uri="{FF2B5EF4-FFF2-40B4-BE49-F238E27FC236}">
              <a16:creationId xmlns:a16="http://schemas.microsoft.com/office/drawing/2014/main" id="{A8E48843-39D2-4930-A772-BCE87BDB78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3" name="Text Box 4">
          <a:extLst>
            <a:ext uri="{FF2B5EF4-FFF2-40B4-BE49-F238E27FC236}">
              <a16:creationId xmlns:a16="http://schemas.microsoft.com/office/drawing/2014/main" id="{19E5E34D-80D4-422E-A34C-8B5C9E725AC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4" name="Text Box 6">
          <a:extLst>
            <a:ext uri="{FF2B5EF4-FFF2-40B4-BE49-F238E27FC236}">
              <a16:creationId xmlns:a16="http://schemas.microsoft.com/office/drawing/2014/main" id="{E1F78395-8AEB-45D8-A92C-4773B912B24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5" name="Text Box 2">
          <a:extLst>
            <a:ext uri="{FF2B5EF4-FFF2-40B4-BE49-F238E27FC236}">
              <a16:creationId xmlns:a16="http://schemas.microsoft.com/office/drawing/2014/main" id="{1AFEA2AC-A4EA-4490-9911-3B6047D2C2F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6" name="Text Box 3">
          <a:extLst>
            <a:ext uri="{FF2B5EF4-FFF2-40B4-BE49-F238E27FC236}">
              <a16:creationId xmlns:a16="http://schemas.microsoft.com/office/drawing/2014/main" id="{69119E94-4920-472A-813A-5746408DA4C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7" name="Text Box 4">
          <a:extLst>
            <a:ext uri="{FF2B5EF4-FFF2-40B4-BE49-F238E27FC236}">
              <a16:creationId xmlns:a16="http://schemas.microsoft.com/office/drawing/2014/main" id="{A1058180-1600-4F00-9054-A08DBCA2C4C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8" name="Text Box 6">
          <a:extLst>
            <a:ext uri="{FF2B5EF4-FFF2-40B4-BE49-F238E27FC236}">
              <a16:creationId xmlns:a16="http://schemas.microsoft.com/office/drawing/2014/main" id="{D85D1FA5-E3BB-40F0-9C95-54C1E53CB39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09" name="Text Box 2">
          <a:extLst>
            <a:ext uri="{FF2B5EF4-FFF2-40B4-BE49-F238E27FC236}">
              <a16:creationId xmlns:a16="http://schemas.microsoft.com/office/drawing/2014/main" id="{14D4146F-D2FA-42B1-BFE4-5E46B2D1EF2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0" name="Text Box 3">
          <a:extLst>
            <a:ext uri="{FF2B5EF4-FFF2-40B4-BE49-F238E27FC236}">
              <a16:creationId xmlns:a16="http://schemas.microsoft.com/office/drawing/2014/main" id="{B589708C-FDEC-452E-83B6-02D9CF3873F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1" name="Text Box 4">
          <a:extLst>
            <a:ext uri="{FF2B5EF4-FFF2-40B4-BE49-F238E27FC236}">
              <a16:creationId xmlns:a16="http://schemas.microsoft.com/office/drawing/2014/main" id="{27C04C40-59F3-4B04-8F37-232B15DECFB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2" name="Text Box 6">
          <a:extLst>
            <a:ext uri="{FF2B5EF4-FFF2-40B4-BE49-F238E27FC236}">
              <a16:creationId xmlns:a16="http://schemas.microsoft.com/office/drawing/2014/main" id="{9F630A7F-ADD7-47EB-A075-345AFFAD5CE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3" name="Text Box 2">
          <a:extLst>
            <a:ext uri="{FF2B5EF4-FFF2-40B4-BE49-F238E27FC236}">
              <a16:creationId xmlns:a16="http://schemas.microsoft.com/office/drawing/2014/main" id="{DCB2FC08-901F-4BE8-9712-DA24FB28432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4" name="Text Box 3">
          <a:extLst>
            <a:ext uri="{FF2B5EF4-FFF2-40B4-BE49-F238E27FC236}">
              <a16:creationId xmlns:a16="http://schemas.microsoft.com/office/drawing/2014/main" id="{64BDAC9E-6F0B-40A2-B4D0-49E8DB47639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5" name="Text Box 4">
          <a:extLst>
            <a:ext uri="{FF2B5EF4-FFF2-40B4-BE49-F238E27FC236}">
              <a16:creationId xmlns:a16="http://schemas.microsoft.com/office/drawing/2014/main" id="{59B4A0A5-0D41-4162-9EBA-DC36199A6FA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6" name="Text Box 6">
          <a:extLst>
            <a:ext uri="{FF2B5EF4-FFF2-40B4-BE49-F238E27FC236}">
              <a16:creationId xmlns:a16="http://schemas.microsoft.com/office/drawing/2014/main" id="{F5312E01-6039-422A-990E-BD885C0110B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7" name="Text Box 2">
          <a:extLst>
            <a:ext uri="{FF2B5EF4-FFF2-40B4-BE49-F238E27FC236}">
              <a16:creationId xmlns:a16="http://schemas.microsoft.com/office/drawing/2014/main" id="{F89429C8-0157-4BA0-9AF5-BA0126A18FE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8" name="Text Box 3">
          <a:extLst>
            <a:ext uri="{FF2B5EF4-FFF2-40B4-BE49-F238E27FC236}">
              <a16:creationId xmlns:a16="http://schemas.microsoft.com/office/drawing/2014/main" id="{DDF29565-D2CF-4D5C-94AC-5A582C2DC0A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19" name="Text Box 4">
          <a:extLst>
            <a:ext uri="{FF2B5EF4-FFF2-40B4-BE49-F238E27FC236}">
              <a16:creationId xmlns:a16="http://schemas.microsoft.com/office/drawing/2014/main" id="{694035FD-D4D9-49D1-8594-D9CBFC0D295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0" name="Text Box 6">
          <a:extLst>
            <a:ext uri="{FF2B5EF4-FFF2-40B4-BE49-F238E27FC236}">
              <a16:creationId xmlns:a16="http://schemas.microsoft.com/office/drawing/2014/main" id="{3D9393CF-EF78-4276-9B6A-24FE25BC318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1" name="Text Box 2">
          <a:extLst>
            <a:ext uri="{FF2B5EF4-FFF2-40B4-BE49-F238E27FC236}">
              <a16:creationId xmlns:a16="http://schemas.microsoft.com/office/drawing/2014/main" id="{6F15E249-C209-4684-B001-DB7CDF2B9DC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2" name="Text Box 3">
          <a:extLst>
            <a:ext uri="{FF2B5EF4-FFF2-40B4-BE49-F238E27FC236}">
              <a16:creationId xmlns:a16="http://schemas.microsoft.com/office/drawing/2014/main" id="{AC25ABAC-2091-4717-B4D8-C5FDB715C65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3" name="Text Box 4">
          <a:extLst>
            <a:ext uri="{FF2B5EF4-FFF2-40B4-BE49-F238E27FC236}">
              <a16:creationId xmlns:a16="http://schemas.microsoft.com/office/drawing/2014/main" id="{2BF50210-C1A4-404D-BF4F-0336DC21D9D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4" name="Text Box 6">
          <a:extLst>
            <a:ext uri="{FF2B5EF4-FFF2-40B4-BE49-F238E27FC236}">
              <a16:creationId xmlns:a16="http://schemas.microsoft.com/office/drawing/2014/main" id="{62961403-4C97-4FC0-B536-C95307DE323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5" name="Text Box 2">
          <a:extLst>
            <a:ext uri="{FF2B5EF4-FFF2-40B4-BE49-F238E27FC236}">
              <a16:creationId xmlns:a16="http://schemas.microsoft.com/office/drawing/2014/main" id="{EDB58324-8D9C-4921-98D6-89C33E210CD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6" name="Text Box 3">
          <a:extLst>
            <a:ext uri="{FF2B5EF4-FFF2-40B4-BE49-F238E27FC236}">
              <a16:creationId xmlns:a16="http://schemas.microsoft.com/office/drawing/2014/main" id="{C2A88B0C-C6F2-4525-9E5F-42796A528CD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7" name="Text Box 4">
          <a:extLst>
            <a:ext uri="{FF2B5EF4-FFF2-40B4-BE49-F238E27FC236}">
              <a16:creationId xmlns:a16="http://schemas.microsoft.com/office/drawing/2014/main" id="{A49FF953-0A66-4B3F-AFB4-5BEB9575CC7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8" name="Text Box 6">
          <a:extLst>
            <a:ext uri="{FF2B5EF4-FFF2-40B4-BE49-F238E27FC236}">
              <a16:creationId xmlns:a16="http://schemas.microsoft.com/office/drawing/2014/main" id="{E55B9825-49DE-4C5E-8439-6627490B757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29" name="Text Box 2">
          <a:extLst>
            <a:ext uri="{FF2B5EF4-FFF2-40B4-BE49-F238E27FC236}">
              <a16:creationId xmlns:a16="http://schemas.microsoft.com/office/drawing/2014/main" id="{28C74F1B-94DA-4B0D-AAF1-BA43D350BFF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0" name="Text Box 3">
          <a:extLst>
            <a:ext uri="{FF2B5EF4-FFF2-40B4-BE49-F238E27FC236}">
              <a16:creationId xmlns:a16="http://schemas.microsoft.com/office/drawing/2014/main" id="{DDB4A39E-CDD1-42B1-B53F-4AECECCC2C7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1" name="Text Box 4">
          <a:extLst>
            <a:ext uri="{FF2B5EF4-FFF2-40B4-BE49-F238E27FC236}">
              <a16:creationId xmlns:a16="http://schemas.microsoft.com/office/drawing/2014/main" id="{84FACBF3-C659-4C93-B77F-A20BCDC87B7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2" name="Text Box 6">
          <a:extLst>
            <a:ext uri="{FF2B5EF4-FFF2-40B4-BE49-F238E27FC236}">
              <a16:creationId xmlns:a16="http://schemas.microsoft.com/office/drawing/2014/main" id="{36D13285-ECCE-4383-87CB-CC68E5D981F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3" name="Text Box 2">
          <a:extLst>
            <a:ext uri="{FF2B5EF4-FFF2-40B4-BE49-F238E27FC236}">
              <a16:creationId xmlns:a16="http://schemas.microsoft.com/office/drawing/2014/main" id="{2A7BFF3A-FDB4-4AF1-89D7-9C51B01C55A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4" name="Text Box 3">
          <a:extLst>
            <a:ext uri="{FF2B5EF4-FFF2-40B4-BE49-F238E27FC236}">
              <a16:creationId xmlns:a16="http://schemas.microsoft.com/office/drawing/2014/main" id="{EFC52910-E961-4C74-A5D2-38E3B89D0F0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5" name="Text Box 4">
          <a:extLst>
            <a:ext uri="{FF2B5EF4-FFF2-40B4-BE49-F238E27FC236}">
              <a16:creationId xmlns:a16="http://schemas.microsoft.com/office/drawing/2014/main" id="{13A487A6-7CEB-40C4-A8F6-160212C1AAE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6" name="Text Box 6">
          <a:extLst>
            <a:ext uri="{FF2B5EF4-FFF2-40B4-BE49-F238E27FC236}">
              <a16:creationId xmlns:a16="http://schemas.microsoft.com/office/drawing/2014/main" id="{D51C639E-2424-4EE5-B52E-66C5A210842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7" name="Text Box 2">
          <a:extLst>
            <a:ext uri="{FF2B5EF4-FFF2-40B4-BE49-F238E27FC236}">
              <a16:creationId xmlns:a16="http://schemas.microsoft.com/office/drawing/2014/main" id="{2D8E3EC9-3CCF-4595-86F5-0757F7E608C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8" name="Text Box 3">
          <a:extLst>
            <a:ext uri="{FF2B5EF4-FFF2-40B4-BE49-F238E27FC236}">
              <a16:creationId xmlns:a16="http://schemas.microsoft.com/office/drawing/2014/main" id="{8CD68BD9-06C3-4F20-B383-E7AD83DB12E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39" name="Text Box 4">
          <a:extLst>
            <a:ext uri="{FF2B5EF4-FFF2-40B4-BE49-F238E27FC236}">
              <a16:creationId xmlns:a16="http://schemas.microsoft.com/office/drawing/2014/main" id="{9422CEF7-BE50-4D7D-AF29-1BF1F1AADC3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0" name="Text Box 6">
          <a:extLst>
            <a:ext uri="{FF2B5EF4-FFF2-40B4-BE49-F238E27FC236}">
              <a16:creationId xmlns:a16="http://schemas.microsoft.com/office/drawing/2014/main" id="{6421F377-BE4D-4FB0-B95E-9C714E78BD0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1" name="Text Box 2">
          <a:extLst>
            <a:ext uri="{FF2B5EF4-FFF2-40B4-BE49-F238E27FC236}">
              <a16:creationId xmlns:a16="http://schemas.microsoft.com/office/drawing/2014/main" id="{8B3479D0-C2E5-4238-8D8A-0DF9D0D2995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2" name="Text Box 3">
          <a:extLst>
            <a:ext uri="{FF2B5EF4-FFF2-40B4-BE49-F238E27FC236}">
              <a16:creationId xmlns:a16="http://schemas.microsoft.com/office/drawing/2014/main" id="{45C29DDF-2BBC-40C6-AE07-427123D3D09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3" name="Text Box 4">
          <a:extLst>
            <a:ext uri="{FF2B5EF4-FFF2-40B4-BE49-F238E27FC236}">
              <a16:creationId xmlns:a16="http://schemas.microsoft.com/office/drawing/2014/main" id="{49E86D70-EF47-47AC-B70B-94F7E8089D0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4" name="Text Box 6">
          <a:extLst>
            <a:ext uri="{FF2B5EF4-FFF2-40B4-BE49-F238E27FC236}">
              <a16:creationId xmlns:a16="http://schemas.microsoft.com/office/drawing/2014/main" id="{7E36C16B-D081-43A0-AD7B-1363C297636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5" name="Text Box 2">
          <a:extLst>
            <a:ext uri="{FF2B5EF4-FFF2-40B4-BE49-F238E27FC236}">
              <a16:creationId xmlns:a16="http://schemas.microsoft.com/office/drawing/2014/main" id="{E163C27E-8534-42D2-8AE6-26EE0B4B782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6" name="Text Box 3">
          <a:extLst>
            <a:ext uri="{FF2B5EF4-FFF2-40B4-BE49-F238E27FC236}">
              <a16:creationId xmlns:a16="http://schemas.microsoft.com/office/drawing/2014/main" id="{FC10D66E-E29F-42B5-8958-B8F957B403B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7" name="Text Box 4">
          <a:extLst>
            <a:ext uri="{FF2B5EF4-FFF2-40B4-BE49-F238E27FC236}">
              <a16:creationId xmlns:a16="http://schemas.microsoft.com/office/drawing/2014/main" id="{EC0C1BF9-95A0-432F-BA93-9BAF45C4C23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8" name="Text Box 6">
          <a:extLst>
            <a:ext uri="{FF2B5EF4-FFF2-40B4-BE49-F238E27FC236}">
              <a16:creationId xmlns:a16="http://schemas.microsoft.com/office/drawing/2014/main" id="{D9295CBF-8C7B-453B-B69B-B573C1690A8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49" name="Text Box 2">
          <a:extLst>
            <a:ext uri="{FF2B5EF4-FFF2-40B4-BE49-F238E27FC236}">
              <a16:creationId xmlns:a16="http://schemas.microsoft.com/office/drawing/2014/main" id="{2EA7C554-1876-4CEC-881C-C20C74557CD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0" name="Text Box 3">
          <a:extLst>
            <a:ext uri="{FF2B5EF4-FFF2-40B4-BE49-F238E27FC236}">
              <a16:creationId xmlns:a16="http://schemas.microsoft.com/office/drawing/2014/main" id="{D6CF01DF-B95B-42B7-8CDC-97721A713FD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1" name="Text Box 4">
          <a:extLst>
            <a:ext uri="{FF2B5EF4-FFF2-40B4-BE49-F238E27FC236}">
              <a16:creationId xmlns:a16="http://schemas.microsoft.com/office/drawing/2014/main" id="{28C0A7CE-4B65-4F21-B8DC-8B6E3005139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2" name="Text Box 6">
          <a:extLst>
            <a:ext uri="{FF2B5EF4-FFF2-40B4-BE49-F238E27FC236}">
              <a16:creationId xmlns:a16="http://schemas.microsoft.com/office/drawing/2014/main" id="{C31D469E-D371-4A8C-B4B2-073E9A3ED9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3" name="Text Box 2">
          <a:extLst>
            <a:ext uri="{FF2B5EF4-FFF2-40B4-BE49-F238E27FC236}">
              <a16:creationId xmlns:a16="http://schemas.microsoft.com/office/drawing/2014/main" id="{3C0B0865-50D8-4CB7-8D95-82CDF9D5BBD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4" name="Text Box 3">
          <a:extLst>
            <a:ext uri="{FF2B5EF4-FFF2-40B4-BE49-F238E27FC236}">
              <a16:creationId xmlns:a16="http://schemas.microsoft.com/office/drawing/2014/main" id="{FA7B2639-7C9D-4877-8639-4B14DFB2F87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5" name="Text Box 4">
          <a:extLst>
            <a:ext uri="{FF2B5EF4-FFF2-40B4-BE49-F238E27FC236}">
              <a16:creationId xmlns:a16="http://schemas.microsoft.com/office/drawing/2014/main" id="{0BAF4D97-F5AA-4B39-947F-7D0C1BA8DF7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6" name="Text Box 6">
          <a:extLst>
            <a:ext uri="{FF2B5EF4-FFF2-40B4-BE49-F238E27FC236}">
              <a16:creationId xmlns:a16="http://schemas.microsoft.com/office/drawing/2014/main" id="{B9AE5995-5685-479B-9D14-A2F02AB6A00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7" name="Text Box 2">
          <a:extLst>
            <a:ext uri="{FF2B5EF4-FFF2-40B4-BE49-F238E27FC236}">
              <a16:creationId xmlns:a16="http://schemas.microsoft.com/office/drawing/2014/main" id="{D565DE8C-10AA-436C-9F79-D5EFB27A258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8" name="Text Box 3">
          <a:extLst>
            <a:ext uri="{FF2B5EF4-FFF2-40B4-BE49-F238E27FC236}">
              <a16:creationId xmlns:a16="http://schemas.microsoft.com/office/drawing/2014/main" id="{616B71CA-C29B-4717-8753-09E02873348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59" name="Text Box 4">
          <a:extLst>
            <a:ext uri="{FF2B5EF4-FFF2-40B4-BE49-F238E27FC236}">
              <a16:creationId xmlns:a16="http://schemas.microsoft.com/office/drawing/2014/main" id="{57A6180D-A701-4D2F-836F-49C3F3017E6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0" name="Text Box 6">
          <a:extLst>
            <a:ext uri="{FF2B5EF4-FFF2-40B4-BE49-F238E27FC236}">
              <a16:creationId xmlns:a16="http://schemas.microsoft.com/office/drawing/2014/main" id="{410A1015-28FE-4D0E-AC02-B4BD64E589E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1" name="Text Box 2">
          <a:extLst>
            <a:ext uri="{FF2B5EF4-FFF2-40B4-BE49-F238E27FC236}">
              <a16:creationId xmlns:a16="http://schemas.microsoft.com/office/drawing/2014/main" id="{7C1F1649-8DF0-43C4-8B17-D1060C03755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2" name="Text Box 3">
          <a:extLst>
            <a:ext uri="{FF2B5EF4-FFF2-40B4-BE49-F238E27FC236}">
              <a16:creationId xmlns:a16="http://schemas.microsoft.com/office/drawing/2014/main" id="{37CCFE0E-0124-4173-B387-E8343C4AC16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3" name="Text Box 4">
          <a:extLst>
            <a:ext uri="{FF2B5EF4-FFF2-40B4-BE49-F238E27FC236}">
              <a16:creationId xmlns:a16="http://schemas.microsoft.com/office/drawing/2014/main" id="{1869A2A7-E57B-4E8D-8F76-10F166BFD66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4" name="Text Box 6">
          <a:extLst>
            <a:ext uri="{FF2B5EF4-FFF2-40B4-BE49-F238E27FC236}">
              <a16:creationId xmlns:a16="http://schemas.microsoft.com/office/drawing/2014/main" id="{3F6D196A-264B-403B-8AC3-D587A8326C8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5" name="Text Box 2">
          <a:extLst>
            <a:ext uri="{FF2B5EF4-FFF2-40B4-BE49-F238E27FC236}">
              <a16:creationId xmlns:a16="http://schemas.microsoft.com/office/drawing/2014/main" id="{2498275E-8A6A-4C44-9490-287DFB21686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6" name="Text Box 3">
          <a:extLst>
            <a:ext uri="{FF2B5EF4-FFF2-40B4-BE49-F238E27FC236}">
              <a16:creationId xmlns:a16="http://schemas.microsoft.com/office/drawing/2014/main" id="{29E2C662-33EF-4A4E-8861-02AC4CFB4D3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7" name="Text Box 4">
          <a:extLst>
            <a:ext uri="{FF2B5EF4-FFF2-40B4-BE49-F238E27FC236}">
              <a16:creationId xmlns:a16="http://schemas.microsoft.com/office/drawing/2014/main" id="{826015E5-EA79-4D9C-9724-AF590F388BC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8" name="Text Box 6">
          <a:extLst>
            <a:ext uri="{FF2B5EF4-FFF2-40B4-BE49-F238E27FC236}">
              <a16:creationId xmlns:a16="http://schemas.microsoft.com/office/drawing/2014/main" id="{CA58C219-D59A-422C-BFA6-8A3A7C92C19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69" name="Text Box 2">
          <a:extLst>
            <a:ext uri="{FF2B5EF4-FFF2-40B4-BE49-F238E27FC236}">
              <a16:creationId xmlns:a16="http://schemas.microsoft.com/office/drawing/2014/main" id="{03E75452-6A2D-4640-9E8E-619E2A288CC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0" name="Text Box 3">
          <a:extLst>
            <a:ext uri="{FF2B5EF4-FFF2-40B4-BE49-F238E27FC236}">
              <a16:creationId xmlns:a16="http://schemas.microsoft.com/office/drawing/2014/main" id="{A2E3A3BB-5B56-42C5-976B-E3EEB491C14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1" name="Text Box 4">
          <a:extLst>
            <a:ext uri="{FF2B5EF4-FFF2-40B4-BE49-F238E27FC236}">
              <a16:creationId xmlns:a16="http://schemas.microsoft.com/office/drawing/2014/main" id="{718DCB7D-0943-41A1-9777-64DDAF8DE1E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2" name="Text Box 6">
          <a:extLst>
            <a:ext uri="{FF2B5EF4-FFF2-40B4-BE49-F238E27FC236}">
              <a16:creationId xmlns:a16="http://schemas.microsoft.com/office/drawing/2014/main" id="{C8F5BFB4-4FE2-4537-B56E-0F2462E8CF0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3" name="Text Box 2">
          <a:extLst>
            <a:ext uri="{FF2B5EF4-FFF2-40B4-BE49-F238E27FC236}">
              <a16:creationId xmlns:a16="http://schemas.microsoft.com/office/drawing/2014/main" id="{8528B47E-49B9-4AAE-BF5B-C6CC5D2B049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4" name="Text Box 3">
          <a:extLst>
            <a:ext uri="{FF2B5EF4-FFF2-40B4-BE49-F238E27FC236}">
              <a16:creationId xmlns:a16="http://schemas.microsoft.com/office/drawing/2014/main" id="{CF220BA5-069C-4428-BBFC-D93D2448D38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5" name="Text Box 4">
          <a:extLst>
            <a:ext uri="{FF2B5EF4-FFF2-40B4-BE49-F238E27FC236}">
              <a16:creationId xmlns:a16="http://schemas.microsoft.com/office/drawing/2014/main" id="{1B5D039F-978D-4DF6-A0E7-B700A5B8C45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6" name="Text Box 6">
          <a:extLst>
            <a:ext uri="{FF2B5EF4-FFF2-40B4-BE49-F238E27FC236}">
              <a16:creationId xmlns:a16="http://schemas.microsoft.com/office/drawing/2014/main" id="{1654AF56-419F-4804-8F80-674F3298DD0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7" name="Text Box 2">
          <a:extLst>
            <a:ext uri="{FF2B5EF4-FFF2-40B4-BE49-F238E27FC236}">
              <a16:creationId xmlns:a16="http://schemas.microsoft.com/office/drawing/2014/main" id="{9FCAB372-68C9-4195-BF8F-E8FAE1ED9C5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8" name="Text Box 3">
          <a:extLst>
            <a:ext uri="{FF2B5EF4-FFF2-40B4-BE49-F238E27FC236}">
              <a16:creationId xmlns:a16="http://schemas.microsoft.com/office/drawing/2014/main" id="{CB2954B5-9191-4332-8798-D3B4643ABBE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79" name="Text Box 4">
          <a:extLst>
            <a:ext uri="{FF2B5EF4-FFF2-40B4-BE49-F238E27FC236}">
              <a16:creationId xmlns:a16="http://schemas.microsoft.com/office/drawing/2014/main" id="{008DDB51-F051-449B-A9E1-0A1B57FF28E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0" name="Text Box 6">
          <a:extLst>
            <a:ext uri="{FF2B5EF4-FFF2-40B4-BE49-F238E27FC236}">
              <a16:creationId xmlns:a16="http://schemas.microsoft.com/office/drawing/2014/main" id="{DDE33DE0-8C46-47FC-A066-1ED1EB076B2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1" name="Text Box 2">
          <a:extLst>
            <a:ext uri="{FF2B5EF4-FFF2-40B4-BE49-F238E27FC236}">
              <a16:creationId xmlns:a16="http://schemas.microsoft.com/office/drawing/2014/main" id="{F2DAD981-E971-4779-98B3-7998CC250BD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2" name="Text Box 3">
          <a:extLst>
            <a:ext uri="{FF2B5EF4-FFF2-40B4-BE49-F238E27FC236}">
              <a16:creationId xmlns:a16="http://schemas.microsoft.com/office/drawing/2014/main" id="{8931EAE0-5C4C-4367-8159-7DC4FB12432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3" name="Text Box 4">
          <a:extLst>
            <a:ext uri="{FF2B5EF4-FFF2-40B4-BE49-F238E27FC236}">
              <a16:creationId xmlns:a16="http://schemas.microsoft.com/office/drawing/2014/main" id="{8C5B7560-53AA-4FFD-89B4-C60E6441A8C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4" name="Text Box 6">
          <a:extLst>
            <a:ext uri="{FF2B5EF4-FFF2-40B4-BE49-F238E27FC236}">
              <a16:creationId xmlns:a16="http://schemas.microsoft.com/office/drawing/2014/main" id="{BA2813E4-CCC6-49B4-B624-1D7BC0702F1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5" name="Text Box 2">
          <a:extLst>
            <a:ext uri="{FF2B5EF4-FFF2-40B4-BE49-F238E27FC236}">
              <a16:creationId xmlns:a16="http://schemas.microsoft.com/office/drawing/2014/main" id="{FDB52100-50EC-433B-8644-11EE0623D5E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6" name="Text Box 3">
          <a:extLst>
            <a:ext uri="{FF2B5EF4-FFF2-40B4-BE49-F238E27FC236}">
              <a16:creationId xmlns:a16="http://schemas.microsoft.com/office/drawing/2014/main" id="{6D5B4FAC-60A5-4496-9413-E6A32897007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7" name="Text Box 4">
          <a:extLst>
            <a:ext uri="{FF2B5EF4-FFF2-40B4-BE49-F238E27FC236}">
              <a16:creationId xmlns:a16="http://schemas.microsoft.com/office/drawing/2014/main" id="{5F9181F6-9989-4DFE-A4A2-98B5AAC0B8D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8" name="Text Box 6">
          <a:extLst>
            <a:ext uri="{FF2B5EF4-FFF2-40B4-BE49-F238E27FC236}">
              <a16:creationId xmlns:a16="http://schemas.microsoft.com/office/drawing/2014/main" id="{6E6628A4-43D7-42BF-B177-1277909B14A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89" name="Text Box 2">
          <a:extLst>
            <a:ext uri="{FF2B5EF4-FFF2-40B4-BE49-F238E27FC236}">
              <a16:creationId xmlns:a16="http://schemas.microsoft.com/office/drawing/2014/main" id="{F48DF6F1-1F67-4B98-A14A-1038264FD4D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0" name="Text Box 3">
          <a:extLst>
            <a:ext uri="{FF2B5EF4-FFF2-40B4-BE49-F238E27FC236}">
              <a16:creationId xmlns:a16="http://schemas.microsoft.com/office/drawing/2014/main" id="{949C823E-D7D6-49FC-8ABB-BF90A7EBD4D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1" name="Text Box 4">
          <a:extLst>
            <a:ext uri="{FF2B5EF4-FFF2-40B4-BE49-F238E27FC236}">
              <a16:creationId xmlns:a16="http://schemas.microsoft.com/office/drawing/2014/main" id="{0F92877D-7CFD-43E7-9564-87A68E30C13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2" name="Text Box 6">
          <a:extLst>
            <a:ext uri="{FF2B5EF4-FFF2-40B4-BE49-F238E27FC236}">
              <a16:creationId xmlns:a16="http://schemas.microsoft.com/office/drawing/2014/main" id="{6234F179-A5B7-47B3-AC29-0B4B5B675EE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3" name="Text Box 2">
          <a:extLst>
            <a:ext uri="{FF2B5EF4-FFF2-40B4-BE49-F238E27FC236}">
              <a16:creationId xmlns:a16="http://schemas.microsoft.com/office/drawing/2014/main" id="{B98F4163-867C-466A-BA1B-559595B74AF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4" name="Text Box 3">
          <a:extLst>
            <a:ext uri="{FF2B5EF4-FFF2-40B4-BE49-F238E27FC236}">
              <a16:creationId xmlns:a16="http://schemas.microsoft.com/office/drawing/2014/main" id="{836381A4-5149-4F7E-8849-37E7B259628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5" name="Text Box 2">
          <a:extLst>
            <a:ext uri="{FF2B5EF4-FFF2-40B4-BE49-F238E27FC236}">
              <a16:creationId xmlns:a16="http://schemas.microsoft.com/office/drawing/2014/main" id="{CF49AD32-187C-4EA3-BBA4-922BCEB59DA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6" name="Text Box 3">
          <a:extLst>
            <a:ext uri="{FF2B5EF4-FFF2-40B4-BE49-F238E27FC236}">
              <a16:creationId xmlns:a16="http://schemas.microsoft.com/office/drawing/2014/main" id="{B30DF2D9-F5E9-4BF5-8D1E-339BBF1FEB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7" name="Text Box 4">
          <a:extLst>
            <a:ext uri="{FF2B5EF4-FFF2-40B4-BE49-F238E27FC236}">
              <a16:creationId xmlns:a16="http://schemas.microsoft.com/office/drawing/2014/main" id="{143B237A-11B5-4516-BD86-D9D4F70D30B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8" name="Text Box 6">
          <a:extLst>
            <a:ext uri="{FF2B5EF4-FFF2-40B4-BE49-F238E27FC236}">
              <a16:creationId xmlns:a16="http://schemas.microsoft.com/office/drawing/2014/main" id="{C4968109-9847-477E-9B00-1926375AAA6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799" name="Text Box 2">
          <a:extLst>
            <a:ext uri="{FF2B5EF4-FFF2-40B4-BE49-F238E27FC236}">
              <a16:creationId xmlns:a16="http://schemas.microsoft.com/office/drawing/2014/main" id="{E6C3190D-4725-43E7-97E6-299A6091B9B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0" name="Text Box 3">
          <a:extLst>
            <a:ext uri="{FF2B5EF4-FFF2-40B4-BE49-F238E27FC236}">
              <a16:creationId xmlns:a16="http://schemas.microsoft.com/office/drawing/2014/main" id="{F4BEA3E2-C503-4B6D-A269-1E9A93E2BFD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1" name="Text Box 4">
          <a:extLst>
            <a:ext uri="{FF2B5EF4-FFF2-40B4-BE49-F238E27FC236}">
              <a16:creationId xmlns:a16="http://schemas.microsoft.com/office/drawing/2014/main" id="{0ADA16B7-D2CF-4E9B-832B-84F519AE23E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2" name="Text Box 6">
          <a:extLst>
            <a:ext uri="{FF2B5EF4-FFF2-40B4-BE49-F238E27FC236}">
              <a16:creationId xmlns:a16="http://schemas.microsoft.com/office/drawing/2014/main" id="{D4ABBBF9-E630-46A1-B2DF-7EA5D1FFFB3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3" name="Text Box 2">
          <a:extLst>
            <a:ext uri="{FF2B5EF4-FFF2-40B4-BE49-F238E27FC236}">
              <a16:creationId xmlns:a16="http://schemas.microsoft.com/office/drawing/2014/main" id="{B3ECF312-258E-4FC3-BD08-6C78235425B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4" name="Text Box 3">
          <a:extLst>
            <a:ext uri="{FF2B5EF4-FFF2-40B4-BE49-F238E27FC236}">
              <a16:creationId xmlns:a16="http://schemas.microsoft.com/office/drawing/2014/main" id="{62868325-7F7B-426F-B07A-F59D24A2594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5" name="Text Box 4">
          <a:extLst>
            <a:ext uri="{FF2B5EF4-FFF2-40B4-BE49-F238E27FC236}">
              <a16:creationId xmlns:a16="http://schemas.microsoft.com/office/drawing/2014/main" id="{8CF44337-8444-4623-A984-9F3B80F4EBD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6" name="Text Box 6">
          <a:extLst>
            <a:ext uri="{FF2B5EF4-FFF2-40B4-BE49-F238E27FC236}">
              <a16:creationId xmlns:a16="http://schemas.microsoft.com/office/drawing/2014/main" id="{B2D2497C-8480-419C-9451-50CFDC32A40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7" name="Text Box 2">
          <a:extLst>
            <a:ext uri="{FF2B5EF4-FFF2-40B4-BE49-F238E27FC236}">
              <a16:creationId xmlns:a16="http://schemas.microsoft.com/office/drawing/2014/main" id="{69E18A9E-DFDE-4404-9ED3-7589F9D588F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8" name="Text Box 3">
          <a:extLst>
            <a:ext uri="{FF2B5EF4-FFF2-40B4-BE49-F238E27FC236}">
              <a16:creationId xmlns:a16="http://schemas.microsoft.com/office/drawing/2014/main" id="{878EDA84-4BB4-4D13-99B3-B2517034399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09" name="Text Box 4">
          <a:extLst>
            <a:ext uri="{FF2B5EF4-FFF2-40B4-BE49-F238E27FC236}">
              <a16:creationId xmlns:a16="http://schemas.microsoft.com/office/drawing/2014/main" id="{D60E00A8-96A7-4E0F-B9BF-01DB8D106D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0" name="Text Box 6">
          <a:extLst>
            <a:ext uri="{FF2B5EF4-FFF2-40B4-BE49-F238E27FC236}">
              <a16:creationId xmlns:a16="http://schemas.microsoft.com/office/drawing/2014/main" id="{9F76A3F9-1975-49B2-B10C-7610A194AA92}"/>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1" name="Text Box 2">
          <a:extLst>
            <a:ext uri="{FF2B5EF4-FFF2-40B4-BE49-F238E27FC236}">
              <a16:creationId xmlns:a16="http://schemas.microsoft.com/office/drawing/2014/main" id="{7BBFA741-E0E4-47D1-B921-878D90625E8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2" name="Text Box 3">
          <a:extLst>
            <a:ext uri="{FF2B5EF4-FFF2-40B4-BE49-F238E27FC236}">
              <a16:creationId xmlns:a16="http://schemas.microsoft.com/office/drawing/2014/main" id="{138C24B1-CE38-401A-9061-06A12DDFBBB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3" name="Text Box 4">
          <a:extLst>
            <a:ext uri="{FF2B5EF4-FFF2-40B4-BE49-F238E27FC236}">
              <a16:creationId xmlns:a16="http://schemas.microsoft.com/office/drawing/2014/main" id="{D871E33D-36B9-49D2-A048-1D33CAB68C0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4" name="Text Box 6">
          <a:extLst>
            <a:ext uri="{FF2B5EF4-FFF2-40B4-BE49-F238E27FC236}">
              <a16:creationId xmlns:a16="http://schemas.microsoft.com/office/drawing/2014/main" id="{3280C792-F72C-457D-A6A2-10D77FD8EAB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5" name="Text Box 2">
          <a:extLst>
            <a:ext uri="{FF2B5EF4-FFF2-40B4-BE49-F238E27FC236}">
              <a16:creationId xmlns:a16="http://schemas.microsoft.com/office/drawing/2014/main" id="{6AF1B5FA-467F-4FEB-9EFA-35A9B80BE20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6" name="Text Box 3">
          <a:extLst>
            <a:ext uri="{FF2B5EF4-FFF2-40B4-BE49-F238E27FC236}">
              <a16:creationId xmlns:a16="http://schemas.microsoft.com/office/drawing/2014/main" id="{3789D50D-EEFE-45C4-BA1A-C7DBE41A015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7" name="Text Box 4">
          <a:extLst>
            <a:ext uri="{FF2B5EF4-FFF2-40B4-BE49-F238E27FC236}">
              <a16:creationId xmlns:a16="http://schemas.microsoft.com/office/drawing/2014/main" id="{A6669B81-12C0-441B-AACC-EA857FE1708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8" name="Text Box 6">
          <a:extLst>
            <a:ext uri="{FF2B5EF4-FFF2-40B4-BE49-F238E27FC236}">
              <a16:creationId xmlns:a16="http://schemas.microsoft.com/office/drawing/2014/main" id="{276F8BD2-B55F-43E3-B4DE-F9BB0172514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19" name="Text Box 2">
          <a:extLst>
            <a:ext uri="{FF2B5EF4-FFF2-40B4-BE49-F238E27FC236}">
              <a16:creationId xmlns:a16="http://schemas.microsoft.com/office/drawing/2014/main" id="{E6012D17-31B2-4A05-80D7-6656A17FBA6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0" name="Text Box 3">
          <a:extLst>
            <a:ext uri="{FF2B5EF4-FFF2-40B4-BE49-F238E27FC236}">
              <a16:creationId xmlns:a16="http://schemas.microsoft.com/office/drawing/2014/main" id="{DD4387D6-91E7-42E9-B961-88DB33E8BE2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1" name="Text Box 4">
          <a:extLst>
            <a:ext uri="{FF2B5EF4-FFF2-40B4-BE49-F238E27FC236}">
              <a16:creationId xmlns:a16="http://schemas.microsoft.com/office/drawing/2014/main" id="{0C48D139-77F3-4625-9819-D9CA2EE75FC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2" name="Text Box 6">
          <a:extLst>
            <a:ext uri="{FF2B5EF4-FFF2-40B4-BE49-F238E27FC236}">
              <a16:creationId xmlns:a16="http://schemas.microsoft.com/office/drawing/2014/main" id="{3B38D350-FC62-46BF-9F90-1AC4FD9ACC9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3" name="Text Box 2">
          <a:extLst>
            <a:ext uri="{FF2B5EF4-FFF2-40B4-BE49-F238E27FC236}">
              <a16:creationId xmlns:a16="http://schemas.microsoft.com/office/drawing/2014/main" id="{AD1F77EA-DD2E-4F58-AD51-250574DC9D8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4" name="Text Box 3">
          <a:extLst>
            <a:ext uri="{FF2B5EF4-FFF2-40B4-BE49-F238E27FC236}">
              <a16:creationId xmlns:a16="http://schemas.microsoft.com/office/drawing/2014/main" id="{35363E6B-EC16-4E54-870C-8880D95313C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5" name="Text Box 4">
          <a:extLst>
            <a:ext uri="{FF2B5EF4-FFF2-40B4-BE49-F238E27FC236}">
              <a16:creationId xmlns:a16="http://schemas.microsoft.com/office/drawing/2014/main" id="{662B028D-FD91-4E5B-9EE8-8C6663C3181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6" name="Text Box 6">
          <a:extLst>
            <a:ext uri="{FF2B5EF4-FFF2-40B4-BE49-F238E27FC236}">
              <a16:creationId xmlns:a16="http://schemas.microsoft.com/office/drawing/2014/main" id="{14A1E5BE-D755-4DCE-9F8D-BEAABEA22DF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7" name="Text Box 2">
          <a:extLst>
            <a:ext uri="{FF2B5EF4-FFF2-40B4-BE49-F238E27FC236}">
              <a16:creationId xmlns:a16="http://schemas.microsoft.com/office/drawing/2014/main" id="{A5ED89D7-3191-4B35-9F81-532B76B1A0E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8" name="Text Box 3">
          <a:extLst>
            <a:ext uri="{FF2B5EF4-FFF2-40B4-BE49-F238E27FC236}">
              <a16:creationId xmlns:a16="http://schemas.microsoft.com/office/drawing/2014/main" id="{03EDC85C-C4E6-4C09-8CE2-228DB9A3711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29" name="Text Box 4">
          <a:extLst>
            <a:ext uri="{FF2B5EF4-FFF2-40B4-BE49-F238E27FC236}">
              <a16:creationId xmlns:a16="http://schemas.microsoft.com/office/drawing/2014/main" id="{41B78A48-31FF-4770-B3FA-4CAA23764A5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0" name="Text Box 6">
          <a:extLst>
            <a:ext uri="{FF2B5EF4-FFF2-40B4-BE49-F238E27FC236}">
              <a16:creationId xmlns:a16="http://schemas.microsoft.com/office/drawing/2014/main" id="{F65CE61E-E859-488D-858F-118F73C7B7F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1" name="Text Box 2">
          <a:extLst>
            <a:ext uri="{FF2B5EF4-FFF2-40B4-BE49-F238E27FC236}">
              <a16:creationId xmlns:a16="http://schemas.microsoft.com/office/drawing/2014/main" id="{AB9EEF55-AAB1-4164-8E93-9204404A7FA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2" name="Text Box 3">
          <a:extLst>
            <a:ext uri="{FF2B5EF4-FFF2-40B4-BE49-F238E27FC236}">
              <a16:creationId xmlns:a16="http://schemas.microsoft.com/office/drawing/2014/main" id="{28B8CF6A-E4BA-40A3-BFAC-C7D5421259F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3" name="Text Box 4">
          <a:extLst>
            <a:ext uri="{FF2B5EF4-FFF2-40B4-BE49-F238E27FC236}">
              <a16:creationId xmlns:a16="http://schemas.microsoft.com/office/drawing/2014/main" id="{580D645F-EB75-4471-920B-EC987A29ED9E}"/>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4" name="Text Box 6">
          <a:extLst>
            <a:ext uri="{FF2B5EF4-FFF2-40B4-BE49-F238E27FC236}">
              <a16:creationId xmlns:a16="http://schemas.microsoft.com/office/drawing/2014/main" id="{7C857422-B9F4-4D04-96A2-ADFCFD8AF73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5" name="Text Box 2">
          <a:extLst>
            <a:ext uri="{FF2B5EF4-FFF2-40B4-BE49-F238E27FC236}">
              <a16:creationId xmlns:a16="http://schemas.microsoft.com/office/drawing/2014/main" id="{E7E6680B-DF56-4A09-B728-EFE2DB74F89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6" name="Text Box 3">
          <a:extLst>
            <a:ext uri="{FF2B5EF4-FFF2-40B4-BE49-F238E27FC236}">
              <a16:creationId xmlns:a16="http://schemas.microsoft.com/office/drawing/2014/main" id="{E5CE845A-97C4-4E2C-9DE2-0085A46C618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7" name="Text Box 4">
          <a:extLst>
            <a:ext uri="{FF2B5EF4-FFF2-40B4-BE49-F238E27FC236}">
              <a16:creationId xmlns:a16="http://schemas.microsoft.com/office/drawing/2014/main" id="{258A9609-A455-42F8-99D9-B48F54BF6C5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8" name="Text Box 6">
          <a:extLst>
            <a:ext uri="{FF2B5EF4-FFF2-40B4-BE49-F238E27FC236}">
              <a16:creationId xmlns:a16="http://schemas.microsoft.com/office/drawing/2014/main" id="{09EB7493-68BD-4F9A-A14A-3B3430AF83D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39" name="Text Box 2">
          <a:extLst>
            <a:ext uri="{FF2B5EF4-FFF2-40B4-BE49-F238E27FC236}">
              <a16:creationId xmlns:a16="http://schemas.microsoft.com/office/drawing/2014/main" id="{043B8A35-62BD-40BF-9DC5-A12EF0A0A87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0" name="Text Box 3">
          <a:extLst>
            <a:ext uri="{FF2B5EF4-FFF2-40B4-BE49-F238E27FC236}">
              <a16:creationId xmlns:a16="http://schemas.microsoft.com/office/drawing/2014/main" id="{1C738358-712F-4B42-BE42-F711A2F7D94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1" name="Text Box 4">
          <a:extLst>
            <a:ext uri="{FF2B5EF4-FFF2-40B4-BE49-F238E27FC236}">
              <a16:creationId xmlns:a16="http://schemas.microsoft.com/office/drawing/2014/main" id="{9D4867D1-A779-473B-9863-3564E3E4D95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2" name="Text Box 6">
          <a:extLst>
            <a:ext uri="{FF2B5EF4-FFF2-40B4-BE49-F238E27FC236}">
              <a16:creationId xmlns:a16="http://schemas.microsoft.com/office/drawing/2014/main" id="{7F14EBE4-EEB6-47B6-9658-3316D111712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3" name="Text Box 2">
          <a:extLst>
            <a:ext uri="{FF2B5EF4-FFF2-40B4-BE49-F238E27FC236}">
              <a16:creationId xmlns:a16="http://schemas.microsoft.com/office/drawing/2014/main" id="{442BB2F6-9030-41C1-A7DF-C8C1FD8CEA5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4" name="Text Box 3">
          <a:extLst>
            <a:ext uri="{FF2B5EF4-FFF2-40B4-BE49-F238E27FC236}">
              <a16:creationId xmlns:a16="http://schemas.microsoft.com/office/drawing/2014/main" id="{D971A9E1-0717-4BF6-BCE5-85846CA71F9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5" name="Text Box 4">
          <a:extLst>
            <a:ext uri="{FF2B5EF4-FFF2-40B4-BE49-F238E27FC236}">
              <a16:creationId xmlns:a16="http://schemas.microsoft.com/office/drawing/2014/main" id="{C28B4D4B-CA2E-4D92-9E44-3A0E116010E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6" name="Text Box 6">
          <a:extLst>
            <a:ext uri="{FF2B5EF4-FFF2-40B4-BE49-F238E27FC236}">
              <a16:creationId xmlns:a16="http://schemas.microsoft.com/office/drawing/2014/main" id="{17CA7740-F5B9-4F3E-B717-61736FEE8F3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7" name="Text Box 2">
          <a:extLst>
            <a:ext uri="{FF2B5EF4-FFF2-40B4-BE49-F238E27FC236}">
              <a16:creationId xmlns:a16="http://schemas.microsoft.com/office/drawing/2014/main" id="{30C98D3A-673B-4BA5-9208-C488D66C4F54}"/>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8" name="Text Box 3">
          <a:extLst>
            <a:ext uri="{FF2B5EF4-FFF2-40B4-BE49-F238E27FC236}">
              <a16:creationId xmlns:a16="http://schemas.microsoft.com/office/drawing/2014/main" id="{FC3399B1-BB98-4005-B3CC-C6383F15757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49" name="Text Box 4">
          <a:extLst>
            <a:ext uri="{FF2B5EF4-FFF2-40B4-BE49-F238E27FC236}">
              <a16:creationId xmlns:a16="http://schemas.microsoft.com/office/drawing/2014/main" id="{ED7884C4-8FC6-4C7E-B2FE-40181A8BECD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0" name="Text Box 6">
          <a:extLst>
            <a:ext uri="{FF2B5EF4-FFF2-40B4-BE49-F238E27FC236}">
              <a16:creationId xmlns:a16="http://schemas.microsoft.com/office/drawing/2014/main" id="{DC8E37C9-F4C2-4E75-936F-5ED8E9FBAB4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1" name="Text Box 2">
          <a:extLst>
            <a:ext uri="{FF2B5EF4-FFF2-40B4-BE49-F238E27FC236}">
              <a16:creationId xmlns:a16="http://schemas.microsoft.com/office/drawing/2014/main" id="{BD094DEE-711D-428C-BFB7-21FFB4B796D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2" name="Text Box 3">
          <a:extLst>
            <a:ext uri="{FF2B5EF4-FFF2-40B4-BE49-F238E27FC236}">
              <a16:creationId xmlns:a16="http://schemas.microsoft.com/office/drawing/2014/main" id="{201576C0-7E6E-4D9E-B91F-7425616856A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3" name="Text Box 4">
          <a:extLst>
            <a:ext uri="{FF2B5EF4-FFF2-40B4-BE49-F238E27FC236}">
              <a16:creationId xmlns:a16="http://schemas.microsoft.com/office/drawing/2014/main" id="{65E915F7-A6D2-4148-A333-8547CDA1048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4" name="Text Box 6">
          <a:extLst>
            <a:ext uri="{FF2B5EF4-FFF2-40B4-BE49-F238E27FC236}">
              <a16:creationId xmlns:a16="http://schemas.microsoft.com/office/drawing/2014/main" id="{8651CBA3-A988-4C1E-A895-DC6D9965D486}"/>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5" name="Text Box 2">
          <a:extLst>
            <a:ext uri="{FF2B5EF4-FFF2-40B4-BE49-F238E27FC236}">
              <a16:creationId xmlns:a16="http://schemas.microsoft.com/office/drawing/2014/main" id="{B7F07C54-3EDD-4CD6-B128-9419A85F03A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6" name="Text Box 3">
          <a:extLst>
            <a:ext uri="{FF2B5EF4-FFF2-40B4-BE49-F238E27FC236}">
              <a16:creationId xmlns:a16="http://schemas.microsoft.com/office/drawing/2014/main" id="{A7527E58-F366-4A8C-B9CB-1346E977F7C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7" name="Text Box 4">
          <a:extLst>
            <a:ext uri="{FF2B5EF4-FFF2-40B4-BE49-F238E27FC236}">
              <a16:creationId xmlns:a16="http://schemas.microsoft.com/office/drawing/2014/main" id="{1FD5F840-677B-4934-9E5A-8200400EFF3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8" name="Text Box 6">
          <a:extLst>
            <a:ext uri="{FF2B5EF4-FFF2-40B4-BE49-F238E27FC236}">
              <a16:creationId xmlns:a16="http://schemas.microsoft.com/office/drawing/2014/main" id="{E745D464-EBF0-49BD-9B5A-2F566FA8EA5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59" name="Text Box 2">
          <a:extLst>
            <a:ext uri="{FF2B5EF4-FFF2-40B4-BE49-F238E27FC236}">
              <a16:creationId xmlns:a16="http://schemas.microsoft.com/office/drawing/2014/main" id="{05F75645-9616-47F4-A53A-705C04C51B6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0" name="Text Box 3">
          <a:extLst>
            <a:ext uri="{FF2B5EF4-FFF2-40B4-BE49-F238E27FC236}">
              <a16:creationId xmlns:a16="http://schemas.microsoft.com/office/drawing/2014/main" id="{5287C8CB-C9E3-446A-9A8C-F15AD8EAB67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1" name="Text Box 4">
          <a:extLst>
            <a:ext uri="{FF2B5EF4-FFF2-40B4-BE49-F238E27FC236}">
              <a16:creationId xmlns:a16="http://schemas.microsoft.com/office/drawing/2014/main" id="{52B9F02A-255C-4922-9EE2-FE136CC3215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2" name="Text Box 6">
          <a:extLst>
            <a:ext uri="{FF2B5EF4-FFF2-40B4-BE49-F238E27FC236}">
              <a16:creationId xmlns:a16="http://schemas.microsoft.com/office/drawing/2014/main" id="{23F37271-0D39-45E6-B6B1-5C5237394DE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3" name="Text Box 2">
          <a:extLst>
            <a:ext uri="{FF2B5EF4-FFF2-40B4-BE49-F238E27FC236}">
              <a16:creationId xmlns:a16="http://schemas.microsoft.com/office/drawing/2014/main" id="{0572A95E-2393-41BD-BD8B-8B2A23CE515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4" name="Text Box 3">
          <a:extLst>
            <a:ext uri="{FF2B5EF4-FFF2-40B4-BE49-F238E27FC236}">
              <a16:creationId xmlns:a16="http://schemas.microsoft.com/office/drawing/2014/main" id="{D8FA422D-B208-46F0-B789-CEFF1C2DBF9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5" name="Text Box 4">
          <a:extLst>
            <a:ext uri="{FF2B5EF4-FFF2-40B4-BE49-F238E27FC236}">
              <a16:creationId xmlns:a16="http://schemas.microsoft.com/office/drawing/2014/main" id="{34C34ADB-412A-42A5-A514-54B7F616D36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6" name="Text Box 6">
          <a:extLst>
            <a:ext uri="{FF2B5EF4-FFF2-40B4-BE49-F238E27FC236}">
              <a16:creationId xmlns:a16="http://schemas.microsoft.com/office/drawing/2014/main" id="{4F481F37-B0CD-4E7D-803F-FDCA7882A34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7" name="Text Box 2">
          <a:extLst>
            <a:ext uri="{FF2B5EF4-FFF2-40B4-BE49-F238E27FC236}">
              <a16:creationId xmlns:a16="http://schemas.microsoft.com/office/drawing/2014/main" id="{4CB96EAD-F209-4536-B9C3-1AF0FC730F0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8" name="Text Box 3">
          <a:extLst>
            <a:ext uri="{FF2B5EF4-FFF2-40B4-BE49-F238E27FC236}">
              <a16:creationId xmlns:a16="http://schemas.microsoft.com/office/drawing/2014/main" id="{7E7677EA-C1DC-40C1-AF02-80DF20E72C2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69" name="Text Box 4">
          <a:extLst>
            <a:ext uri="{FF2B5EF4-FFF2-40B4-BE49-F238E27FC236}">
              <a16:creationId xmlns:a16="http://schemas.microsoft.com/office/drawing/2014/main" id="{824D2B3B-3412-477C-BD52-45C39440CDD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0" name="Text Box 6">
          <a:extLst>
            <a:ext uri="{FF2B5EF4-FFF2-40B4-BE49-F238E27FC236}">
              <a16:creationId xmlns:a16="http://schemas.microsoft.com/office/drawing/2014/main" id="{903F477B-40F6-469A-8CF2-5CEF3425F3D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1" name="Text Box 2">
          <a:extLst>
            <a:ext uri="{FF2B5EF4-FFF2-40B4-BE49-F238E27FC236}">
              <a16:creationId xmlns:a16="http://schemas.microsoft.com/office/drawing/2014/main" id="{FFC2136F-7740-4AAC-AAA0-27299264101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2" name="Text Box 3">
          <a:extLst>
            <a:ext uri="{FF2B5EF4-FFF2-40B4-BE49-F238E27FC236}">
              <a16:creationId xmlns:a16="http://schemas.microsoft.com/office/drawing/2014/main" id="{57C1C19B-A966-4307-8E87-428F79172D2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3" name="Text Box 4">
          <a:extLst>
            <a:ext uri="{FF2B5EF4-FFF2-40B4-BE49-F238E27FC236}">
              <a16:creationId xmlns:a16="http://schemas.microsoft.com/office/drawing/2014/main" id="{317274C4-5B8F-4929-9B66-2879E91349F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4" name="Text Box 6">
          <a:extLst>
            <a:ext uri="{FF2B5EF4-FFF2-40B4-BE49-F238E27FC236}">
              <a16:creationId xmlns:a16="http://schemas.microsoft.com/office/drawing/2014/main" id="{BA67A2E9-65BD-43F4-A02D-CC1AC2A1DB6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5" name="Text Box 2">
          <a:extLst>
            <a:ext uri="{FF2B5EF4-FFF2-40B4-BE49-F238E27FC236}">
              <a16:creationId xmlns:a16="http://schemas.microsoft.com/office/drawing/2014/main" id="{D3BDA29E-9FB5-4C96-BA63-2C26E614B42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6" name="Text Box 3">
          <a:extLst>
            <a:ext uri="{FF2B5EF4-FFF2-40B4-BE49-F238E27FC236}">
              <a16:creationId xmlns:a16="http://schemas.microsoft.com/office/drawing/2014/main" id="{44F81E5D-A22D-4C43-BA64-07BC6A4B71A3}"/>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7" name="Text Box 4">
          <a:extLst>
            <a:ext uri="{FF2B5EF4-FFF2-40B4-BE49-F238E27FC236}">
              <a16:creationId xmlns:a16="http://schemas.microsoft.com/office/drawing/2014/main" id="{152D7E67-A872-44EC-9407-B06ADA0BEFB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8" name="Text Box 6">
          <a:extLst>
            <a:ext uri="{FF2B5EF4-FFF2-40B4-BE49-F238E27FC236}">
              <a16:creationId xmlns:a16="http://schemas.microsoft.com/office/drawing/2014/main" id="{85009CFB-C259-4CF3-BCDF-4EED6E834D4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79" name="Text Box 2">
          <a:extLst>
            <a:ext uri="{FF2B5EF4-FFF2-40B4-BE49-F238E27FC236}">
              <a16:creationId xmlns:a16="http://schemas.microsoft.com/office/drawing/2014/main" id="{D567F5E7-6B00-4920-926C-66BAB175239A}"/>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0" name="Text Box 3">
          <a:extLst>
            <a:ext uri="{FF2B5EF4-FFF2-40B4-BE49-F238E27FC236}">
              <a16:creationId xmlns:a16="http://schemas.microsoft.com/office/drawing/2014/main" id="{BC34C3A0-2C46-4E3C-ACD5-523F93C869E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1" name="Text Box 4">
          <a:extLst>
            <a:ext uri="{FF2B5EF4-FFF2-40B4-BE49-F238E27FC236}">
              <a16:creationId xmlns:a16="http://schemas.microsoft.com/office/drawing/2014/main" id="{671E1BE0-4183-42A5-9FDB-B984BAB94511}"/>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2" name="Text Box 6">
          <a:extLst>
            <a:ext uri="{FF2B5EF4-FFF2-40B4-BE49-F238E27FC236}">
              <a16:creationId xmlns:a16="http://schemas.microsoft.com/office/drawing/2014/main" id="{0882C97B-8979-4B5F-866C-5F1687DDCAC9}"/>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3" name="Text Box 2">
          <a:extLst>
            <a:ext uri="{FF2B5EF4-FFF2-40B4-BE49-F238E27FC236}">
              <a16:creationId xmlns:a16="http://schemas.microsoft.com/office/drawing/2014/main" id="{C1A01E96-9BF3-4E18-8EF7-F2936C49418C}"/>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4" name="Text Box 3">
          <a:extLst>
            <a:ext uri="{FF2B5EF4-FFF2-40B4-BE49-F238E27FC236}">
              <a16:creationId xmlns:a16="http://schemas.microsoft.com/office/drawing/2014/main" id="{3932E65F-7717-41EB-A318-B60308BD4F2F}"/>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5" name="Text Box 4">
          <a:extLst>
            <a:ext uri="{FF2B5EF4-FFF2-40B4-BE49-F238E27FC236}">
              <a16:creationId xmlns:a16="http://schemas.microsoft.com/office/drawing/2014/main" id="{E8BB4820-08B2-46E1-B7C6-FC3FC3C65F47}"/>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6" name="Text Box 6">
          <a:extLst>
            <a:ext uri="{FF2B5EF4-FFF2-40B4-BE49-F238E27FC236}">
              <a16:creationId xmlns:a16="http://schemas.microsoft.com/office/drawing/2014/main" id="{91D6A2FA-EA6C-4D20-B1AE-3796D0DD963D}"/>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7" name="Text Box 2">
          <a:extLst>
            <a:ext uri="{FF2B5EF4-FFF2-40B4-BE49-F238E27FC236}">
              <a16:creationId xmlns:a16="http://schemas.microsoft.com/office/drawing/2014/main" id="{AE25D3BE-A3E2-4115-BB24-5FBA84EDC650}"/>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8" name="Text Box 3">
          <a:extLst>
            <a:ext uri="{FF2B5EF4-FFF2-40B4-BE49-F238E27FC236}">
              <a16:creationId xmlns:a16="http://schemas.microsoft.com/office/drawing/2014/main" id="{495669B6-7CD6-47BE-B597-BCE5059046B5}"/>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89" name="Text Box 4">
          <a:extLst>
            <a:ext uri="{FF2B5EF4-FFF2-40B4-BE49-F238E27FC236}">
              <a16:creationId xmlns:a16="http://schemas.microsoft.com/office/drawing/2014/main" id="{382D379A-4A9A-4D3F-A901-906FE66428EB}"/>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0" name="Text Box 6">
          <a:extLst>
            <a:ext uri="{FF2B5EF4-FFF2-40B4-BE49-F238E27FC236}">
              <a16:creationId xmlns:a16="http://schemas.microsoft.com/office/drawing/2014/main" id="{7A685421-584D-4BBE-889A-AB0FFCC5F338}"/>
            </a:ext>
          </a:extLst>
        </xdr:cNvPr>
        <xdr:cNvSpPr txBox="1">
          <a:spLocks noChangeArrowheads="1"/>
        </xdr:cNvSpPr>
      </xdr:nvSpPr>
      <xdr:spPr bwMode="auto">
        <a:xfrm>
          <a:off x="2095500" y="37338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1" name="Text Box 2">
          <a:extLst>
            <a:ext uri="{FF2B5EF4-FFF2-40B4-BE49-F238E27FC236}">
              <a16:creationId xmlns:a16="http://schemas.microsoft.com/office/drawing/2014/main" id="{7C747E67-4857-43B0-BB6A-0A0E3045542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2" name="Text Box 3">
          <a:extLst>
            <a:ext uri="{FF2B5EF4-FFF2-40B4-BE49-F238E27FC236}">
              <a16:creationId xmlns:a16="http://schemas.microsoft.com/office/drawing/2014/main" id="{49DA92F3-40F4-4061-9A26-B1BC1D42AB6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3" name="Text Box 4">
          <a:extLst>
            <a:ext uri="{FF2B5EF4-FFF2-40B4-BE49-F238E27FC236}">
              <a16:creationId xmlns:a16="http://schemas.microsoft.com/office/drawing/2014/main" id="{A38CC03F-2D30-41C1-9020-C300A0E270E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4" name="Text Box 6">
          <a:extLst>
            <a:ext uri="{FF2B5EF4-FFF2-40B4-BE49-F238E27FC236}">
              <a16:creationId xmlns:a16="http://schemas.microsoft.com/office/drawing/2014/main" id="{3A31C491-C99C-479F-8363-8042C94368E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5" name="Text Box 2">
          <a:extLst>
            <a:ext uri="{FF2B5EF4-FFF2-40B4-BE49-F238E27FC236}">
              <a16:creationId xmlns:a16="http://schemas.microsoft.com/office/drawing/2014/main" id="{2DD2508A-A6F6-4FEE-894A-0E223D74504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6" name="Text Box 3">
          <a:extLst>
            <a:ext uri="{FF2B5EF4-FFF2-40B4-BE49-F238E27FC236}">
              <a16:creationId xmlns:a16="http://schemas.microsoft.com/office/drawing/2014/main" id="{03D67559-1F31-4383-A3BE-32FD61DDBA4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7" name="Text Box 4">
          <a:extLst>
            <a:ext uri="{FF2B5EF4-FFF2-40B4-BE49-F238E27FC236}">
              <a16:creationId xmlns:a16="http://schemas.microsoft.com/office/drawing/2014/main" id="{8F935059-4BF8-4830-9C5F-7ABD5BA5AC4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8" name="Text Box 6">
          <a:extLst>
            <a:ext uri="{FF2B5EF4-FFF2-40B4-BE49-F238E27FC236}">
              <a16:creationId xmlns:a16="http://schemas.microsoft.com/office/drawing/2014/main" id="{2E55C372-3F48-473E-9094-6D019625016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899" name="Text Box 2">
          <a:extLst>
            <a:ext uri="{FF2B5EF4-FFF2-40B4-BE49-F238E27FC236}">
              <a16:creationId xmlns:a16="http://schemas.microsoft.com/office/drawing/2014/main" id="{73EE6298-D0D1-4383-A6F5-9652CA05C41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0" name="Text Box 3">
          <a:extLst>
            <a:ext uri="{FF2B5EF4-FFF2-40B4-BE49-F238E27FC236}">
              <a16:creationId xmlns:a16="http://schemas.microsoft.com/office/drawing/2014/main" id="{62F87D9F-243A-4056-B1DE-F0CEC642C9F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1" name="Text Box 4">
          <a:extLst>
            <a:ext uri="{FF2B5EF4-FFF2-40B4-BE49-F238E27FC236}">
              <a16:creationId xmlns:a16="http://schemas.microsoft.com/office/drawing/2014/main" id="{962BC7F6-A72B-43FF-BA63-6AA5ACAC0BA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2" name="Text Box 6">
          <a:extLst>
            <a:ext uri="{FF2B5EF4-FFF2-40B4-BE49-F238E27FC236}">
              <a16:creationId xmlns:a16="http://schemas.microsoft.com/office/drawing/2014/main" id="{244C0BAD-F19B-4029-B775-87DF7B9B479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3" name="Text Box 2">
          <a:extLst>
            <a:ext uri="{FF2B5EF4-FFF2-40B4-BE49-F238E27FC236}">
              <a16:creationId xmlns:a16="http://schemas.microsoft.com/office/drawing/2014/main" id="{B37CAA0A-8E2F-459A-ADA1-E598CBFEB6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4" name="Text Box 3">
          <a:extLst>
            <a:ext uri="{FF2B5EF4-FFF2-40B4-BE49-F238E27FC236}">
              <a16:creationId xmlns:a16="http://schemas.microsoft.com/office/drawing/2014/main" id="{167D8FD8-6BE4-4FDD-8EF3-E2BEED05AEE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5" name="Text Box 4">
          <a:extLst>
            <a:ext uri="{FF2B5EF4-FFF2-40B4-BE49-F238E27FC236}">
              <a16:creationId xmlns:a16="http://schemas.microsoft.com/office/drawing/2014/main" id="{269749C7-21E0-4780-9895-F66879566F5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6" name="Text Box 6">
          <a:extLst>
            <a:ext uri="{FF2B5EF4-FFF2-40B4-BE49-F238E27FC236}">
              <a16:creationId xmlns:a16="http://schemas.microsoft.com/office/drawing/2014/main" id="{275CA38C-68AE-4E10-B3DB-8255E8D3137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7" name="Text Box 2">
          <a:extLst>
            <a:ext uri="{FF2B5EF4-FFF2-40B4-BE49-F238E27FC236}">
              <a16:creationId xmlns:a16="http://schemas.microsoft.com/office/drawing/2014/main" id="{4D93DEAC-5F32-46E7-BCB4-0DC9C0E48FD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8" name="Text Box 3">
          <a:extLst>
            <a:ext uri="{FF2B5EF4-FFF2-40B4-BE49-F238E27FC236}">
              <a16:creationId xmlns:a16="http://schemas.microsoft.com/office/drawing/2014/main" id="{43DA7549-CD0C-447D-9530-663D440EC57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09" name="Text Box 4">
          <a:extLst>
            <a:ext uri="{FF2B5EF4-FFF2-40B4-BE49-F238E27FC236}">
              <a16:creationId xmlns:a16="http://schemas.microsoft.com/office/drawing/2014/main" id="{2944DC94-B2DD-4E5B-BDD0-FF858531A86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0" name="Text Box 6">
          <a:extLst>
            <a:ext uri="{FF2B5EF4-FFF2-40B4-BE49-F238E27FC236}">
              <a16:creationId xmlns:a16="http://schemas.microsoft.com/office/drawing/2014/main" id="{06260782-105E-41C3-83A8-E642D687A4A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1" name="Text Box 2">
          <a:extLst>
            <a:ext uri="{FF2B5EF4-FFF2-40B4-BE49-F238E27FC236}">
              <a16:creationId xmlns:a16="http://schemas.microsoft.com/office/drawing/2014/main" id="{4E226135-E43E-4F3E-891E-65C5E263744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2" name="Text Box 3">
          <a:extLst>
            <a:ext uri="{FF2B5EF4-FFF2-40B4-BE49-F238E27FC236}">
              <a16:creationId xmlns:a16="http://schemas.microsoft.com/office/drawing/2014/main" id="{9A882E64-4EF9-4683-B705-E3391BEBCBE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3" name="Text Box 4">
          <a:extLst>
            <a:ext uri="{FF2B5EF4-FFF2-40B4-BE49-F238E27FC236}">
              <a16:creationId xmlns:a16="http://schemas.microsoft.com/office/drawing/2014/main" id="{BBDC31CC-B071-431C-A215-BD5F798204D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4" name="Text Box 6">
          <a:extLst>
            <a:ext uri="{FF2B5EF4-FFF2-40B4-BE49-F238E27FC236}">
              <a16:creationId xmlns:a16="http://schemas.microsoft.com/office/drawing/2014/main" id="{53D49942-A138-45BC-BBD9-00530E26691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5" name="Text Box 2">
          <a:extLst>
            <a:ext uri="{FF2B5EF4-FFF2-40B4-BE49-F238E27FC236}">
              <a16:creationId xmlns:a16="http://schemas.microsoft.com/office/drawing/2014/main" id="{9D3671B1-A303-4781-BA86-2B96F4B86F4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6" name="Text Box 3">
          <a:extLst>
            <a:ext uri="{FF2B5EF4-FFF2-40B4-BE49-F238E27FC236}">
              <a16:creationId xmlns:a16="http://schemas.microsoft.com/office/drawing/2014/main" id="{7E56BFC2-CE2B-415B-B53D-5920A961116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7" name="Text Box 4">
          <a:extLst>
            <a:ext uri="{FF2B5EF4-FFF2-40B4-BE49-F238E27FC236}">
              <a16:creationId xmlns:a16="http://schemas.microsoft.com/office/drawing/2014/main" id="{8D28997D-469F-4DD3-8BDB-ADFF8D8C803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8" name="Text Box 6">
          <a:extLst>
            <a:ext uri="{FF2B5EF4-FFF2-40B4-BE49-F238E27FC236}">
              <a16:creationId xmlns:a16="http://schemas.microsoft.com/office/drawing/2014/main" id="{E05517EE-BB89-4DBC-8BFE-EEC31432DEC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19" name="Text Box 2">
          <a:extLst>
            <a:ext uri="{FF2B5EF4-FFF2-40B4-BE49-F238E27FC236}">
              <a16:creationId xmlns:a16="http://schemas.microsoft.com/office/drawing/2014/main" id="{0C518164-19C2-4315-A345-1321A6D16C7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0" name="Text Box 3">
          <a:extLst>
            <a:ext uri="{FF2B5EF4-FFF2-40B4-BE49-F238E27FC236}">
              <a16:creationId xmlns:a16="http://schemas.microsoft.com/office/drawing/2014/main" id="{710F0F57-9B56-4728-B3C4-F97FF9EEA58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1" name="Text Box 4">
          <a:extLst>
            <a:ext uri="{FF2B5EF4-FFF2-40B4-BE49-F238E27FC236}">
              <a16:creationId xmlns:a16="http://schemas.microsoft.com/office/drawing/2014/main" id="{C63F44FA-BDAE-4112-8E03-3BFC113F0EA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2" name="Text Box 6">
          <a:extLst>
            <a:ext uri="{FF2B5EF4-FFF2-40B4-BE49-F238E27FC236}">
              <a16:creationId xmlns:a16="http://schemas.microsoft.com/office/drawing/2014/main" id="{19A3C491-0BC3-4706-9529-970C5E8750B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3" name="Text Box 2">
          <a:extLst>
            <a:ext uri="{FF2B5EF4-FFF2-40B4-BE49-F238E27FC236}">
              <a16:creationId xmlns:a16="http://schemas.microsoft.com/office/drawing/2014/main" id="{B0FA9F09-8F14-4CCF-A15C-BA5E0FBA8C5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4" name="Text Box 3">
          <a:extLst>
            <a:ext uri="{FF2B5EF4-FFF2-40B4-BE49-F238E27FC236}">
              <a16:creationId xmlns:a16="http://schemas.microsoft.com/office/drawing/2014/main" id="{8E00743D-2E87-4459-AAA6-63DF91CA8F7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5" name="Text Box 4">
          <a:extLst>
            <a:ext uri="{FF2B5EF4-FFF2-40B4-BE49-F238E27FC236}">
              <a16:creationId xmlns:a16="http://schemas.microsoft.com/office/drawing/2014/main" id="{1720D1A4-1068-4F32-B123-C3BFADEAFF0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6" name="Text Box 6">
          <a:extLst>
            <a:ext uri="{FF2B5EF4-FFF2-40B4-BE49-F238E27FC236}">
              <a16:creationId xmlns:a16="http://schemas.microsoft.com/office/drawing/2014/main" id="{45671B0C-B754-4691-A20A-0BB041EE580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7" name="Text Box 2">
          <a:extLst>
            <a:ext uri="{FF2B5EF4-FFF2-40B4-BE49-F238E27FC236}">
              <a16:creationId xmlns:a16="http://schemas.microsoft.com/office/drawing/2014/main" id="{99A5DC8A-01B7-47E2-8543-0CFC120C0D3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8" name="Text Box 3">
          <a:extLst>
            <a:ext uri="{FF2B5EF4-FFF2-40B4-BE49-F238E27FC236}">
              <a16:creationId xmlns:a16="http://schemas.microsoft.com/office/drawing/2014/main" id="{E93B3847-FD6A-4CE0-BE1E-52F78262254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29" name="Text Box 4">
          <a:extLst>
            <a:ext uri="{FF2B5EF4-FFF2-40B4-BE49-F238E27FC236}">
              <a16:creationId xmlns:a16="http://schemas.microsoft.com/office/drawing/2014/main" id="{9241E09B-A5AE-4931-87AA-F72DFF5388E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0" name="Text Box 6">
          <a:extLst>
            <a:ext uri="{FF2B5EF4-FFF2-40B4-BE49-F238E27FC236}">
              <a16:creationId xmlns:a16="http://schemas.microsoft.com/office/drawing/2014/main" id="{6193668D-1944-42EF-B01C-BA40D444816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1" name="Text Box 2">
          <a:extLst>
            <a:ext uri="{FF2B5EF4-FFF2-40B4-BE49-F238E27FC236}">
              <a16:creationId xmlns:a16="http://schemas.microsoft.com/office/drawing/2014/main" id="{2CDD49C1-C2BB-42EF-8903-F8FEB002B50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2" name="Text Box 3">
          <a:extLst>
            <a:ext uri="{FF2B5EF4-FFF2-40B4-BE49-F238E27FC236}">
              <a16:creationId xmlns:a16="http://schemas.microsoft.com/office/drawing/2014/main" id="{497B96A7-43EC-4A45-8538-B88ED543895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3" name="Text Box 4">
          <a:extLst>
            <a:ext uri="{FF2B5EF4-FFF2-40B4-BE49-F238E27FC236}">
              <a16:creationId xmlns:a16="http://schemas.microsoft.com/office/drawing/2014/main" id="{B9351D45-AD59-4135-95BA-BA5E089A0E7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4" name="Text Box 6">
          <a:extLst>
            <a:ext uri="{FF2B5EF4-FFF2-40B4-BE49-F238E27FC236}">
              <a16:creationId xmlns:a16="http://schemas.microsoft.com/office/drawing/2014/main" id="{1335F83B-D929-44E0-8DDF-DED4B7A6A98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5" name="Text Box 2">
          <a:extLst>
            <a:ext uri="{FF2B5EF4-FFF2-40B4-BE49-F238E27FC236}">
              <a16:creationId xmlns:a16="http://schemas.microsoft.com/office/drawing/2014/main" id="{8B89FF5E-6927-47DC-AA97-B063C518DE1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6" name="Text Box 3">
          <a:extLst>
            <a:ext uri="{FF2B5EF4-FFF2-40B4-BE49-F238E27FC236}">
              <a16:creationId xmlns:a16="http://schemas.microsoft.com/office/drawing/2014/main" id="{6C1B020F-1D1B-4AA4-AA51-2119174C593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7" name="Text Box 2">
          <a:extLst>
            <a:ext uri="{FF2B5EF4-FFF2-40B4-BE49-F238E27FC236}">
              <a16:creationId xmlns:a16="http://schemas.microsoft.com/office/drawing/2014/main" id="{61E2E273-021B-4EBC-91F2-105FF4743A3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8" name="Text Box 3">
          <a:extLst>
            <a:ext uri="{FF2B5EF4-FFF2-40B4-BE49-F238E27FC236}">
              <a16:creationId xmlns:a16="http://schemas.microsoft.com/office/drawing/2014/main" id="{077A6A69-1EC7-47E3-A092-53082A97A3D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39" name="Text Box 4">
          <a:extLst>
            <a:ext uri="{FF2B5EF4-FFF2-40B4-BE49-F238E27FC236}">
              <a16:creationId xmlns:a16="http://schemas.microsoft.com/office/drawing/2014/main" id="{8C8149C0-222F-408A-97EE-13714D382E0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0" name="Text Box 6">
          <a:extLst>
            <a:ext uri="{FF2B5EF4-FFF2-40B4-BE49-F238E27FC236}">
              <a16:creationId xmlns:a16="http://schemas.microsoft.com/office/drawing/2014/main" id="{936090A6-9D52-468F-A01D-520C4EA75C7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1" name="Text Box 2">
          <a:extLst>
            <a:ext uri="{FF2B5EF4-FFF2-40B4-BE49-F238E27FC236}">
              <a16:creationId xmlns:a16="http://schemas.microsoft.com/office/drawing/2014/main" id="{529DFF19-A519-41D8-9C4C-5338938056C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2" name="Text Box 3">
          <a:extLst>
            <a:ext uri="{FF2B5EF4-FFF2-40B4-BE49-F238E27FC236}">
              <a16:creationId xmlns:a16="http://schemas.microsoft.com/office/drawing/2014/main" id="{47CB6F8C-BE74-4F3B-9167-183D34139BD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3" name="Text Box 4">
          <a:extLst>
            <a:ext uri="{FF2B5EF4-FFF2-40B4-BE49-F238E27FC236}">
              <a16:creationId xmlns:a16="http://schemas.microsoft.com/office/drawing/2014/main" id="{5C13DFA2-638A-418C-B3CA-F9C449CF39C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4" name="Text Box 6">
          <a:extLst>
            <a:ext uri="{FF2B5EF4-FFF2-40B4-BE49-F238E27FC236}">
              <a16:creationId xmlns:a16="http://schemas.microsoft.com/office/drawing/2014/main" id="{48CA1CFE-9A4C-4F3B-A2D3-28391AAB3F4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5" name="Text Box 2">
          <a:extLst>
            <a:ext uri="{FF2B5EF4-FFF2-40B4-BE49-F238E27FC236}">
              <a16:creationId xmlns:a16="http://schemas.microsoft.com/office/drawing/2014/main" id="{D0B2FD43-64DA-4387-B972-4B77FCE4799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6" name="Text Box 3">
          <a:extLst>
            <a:ext uri="{FF2B5EF4-FFF2-40B4-BE49-F238E27FC236}">
              <a16:creationId xmlns:a16="http://schemas.microsoft.com/office/drawing/2014/main" id="{853B9CBB-1C73-4985-B5FD-2788702C79B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7" name="Text Box 4">
          <a:extLst>
            <a:ext uri="{FF2B5EF4-FFF2-40B4-BE49-F238E27FC236}">
              <a16:creationId xmlns:a16="http://schemas.microsoft.com/office/drawing/2014/main" id="{AAA913F4-EA03-41D4-9A64-766AE804DAD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8" name="Text Box 6">
          <a:extLst>
            <a:ext uri="{FF2B5EF4-FFF2-40B4-BE49-F238E27FC236}">
              <a16:creationId xmlns:a16="http://schemas.microsoft.com/office/drawing/2014/main" id="{DF3ED3ED-535B-48F1-9B95-6B09B7F1750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49" name="Text Box 2">
          <a:extLst>
            <a:ext uri="{FF2B5EF4-FFF2-40B4-BE49-F238E27FC236}">
              <a16:creationId xmlns:a16="http://schemas.microsoft.com/office/drawing/2014/main" id="{28A9D354-BFB9-4E4F-9E76-8399331BA20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0" name="Text Box 3">
          <a:extLst>
            <a:ext uri="{FF2B5EF4-FFF2-40B4-BE49-F238E27FC236}">
              <a16:creationId xmlns:a16="http://schemas.microsoft.com/office/drawing/2014/main" id="{1A268A7A-B912-41A6-8275-DB553E3ABEC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1" name="Text Box 4">
          <a:extLst>
            <a:ext uri="{FF2B5EF4-FFF2-40B4-BE49-F238E27FC236}">
              <a16:creationId xmlns:a16="http://schemas.microsoft.com/office/drawing/2014/main" id="{9B9E1325-21F9-4296-9481-01BC3736F0B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2" name="Text Box 6">
          <a:extLst>
            <a:ext uri="{FF2B5EF4-FFF2-40B4-BE49-F238E27FC236}">
              <a16:creationId xmlns:a16="http://schemas.microsoft.com/office/drawing/2014/main" id="{48D4CDCB-2C3D-47D2-9018-B80F9C80714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3" name="Text Box 2">
          <a:extLst>
            <a:ext uri="{FF2B5EF4-FFF2-40B4-BE49-F238E27FC236}">
              <a16:creationId xmlns:a16="http://schemas.microsoft.com/office/drawing/2014/main" id="{B7B55F0D-0D1B-4817-9DB7-B9D00DDD244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4" name="Text Box 3">
          <a:extLst>
            <a:ext uri="{FF2B5EF4-FFF2-40B4-BE49-F238E27FC236}">
              <a16:creationId xmlns:a16="http://schemas.microsoft.com/office/drawing/2014/main" id="{0BADB7AB-98FB-4825-8E02-0AC6077FD4B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5" name="Text Box 4">
          <a:extLst>
            <a:ext uri="{FF2B5EF4-FFF2-40B4-BE49-F238E27FC236}">
              <a16:creationId xmlns:a16="http://schemas.microsoft.com/office/drawing/2014/main" id="{ADB7D785-A74B-4FE9-BF6A-E373DC4E67E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6" name="Text Box 6">
          <a:extLst>
            <a:ext uri="{FF2B5EF4-FFF2-40B4-BE49-F238E27FC236}">
              <a16:creationId xmlns:a16="http://schemas.microsoft.com/office/drawing/2014/main" id="{A38E40EF-2899-4F25-BE06-CCF5187B9E7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7" name="Text Box 2">
          <a:extLst>
            <a:ext uri="{FF2B5EF4-FFF2-40B4-BE49-F238E27FC236}">
              <a16:creationId xmlns:a16="http://schemas.microsoft.com/office/drawing/2014/main" id="{4A639016-B0E7-4A27-B51D-E9CD7E9FCBA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8" name="Text Box 3">
          <a:extLst>
            <a:ext uri="{FF2B5EF4-FFF2-40B4-BE49-F238E27FC236}">
              <a16:creationId xmlns:a16="http://schemas.microsoft.com/office/drawing/2014/main" id="{DACE8895-8A8F-437A-9499-3B4964584E8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59" name="Text Box 4">
          <a:extLst>
            <a:ext uri="{FF2B5EF4-FFF2-40B4-BE49-F238E27FC236}">
              <a16:creationId xmlns:a16="http://schemas.microsoft.com/office/drawing/2014/main" id="{636AFC76-4CAA-400D-9EF8-B04FA3FE44B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0" name="Text Box 6">
          <a:extLst>
            <a:ext uri="{FF2B5EF4-FFF2-40B4-BE49-F238E27FC236}">
              <a16:creationId xmlns:a16="http://schemas.microsoft.com/office/drawing/2014/main" id="{4C9B080F-1DBD-47C4-9D91-4483A64760A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1" name="Text Box 2">
          <a:extLst>
            <a:ext uri="{FF2B5EF4-FFF2-40B4-BE49-F238E27FC236}">
              <a16:creationId xmlns:a16="http://schemas.microsoft.com/office/drawing/2014/main" id="{6642B2B7-F957-4282-8BD8-BF0C25195FC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2" name="Text Box 3">
          <a:extLst>
            <a:ext uri="{FF2B5EF4-FFF2-40B4-BE49-F238E27FC236}">
              <a16:creationId xmlns:a16="http://schemas.microsoft.com/office/drawing/2014/main" id="{F1B47776-BEE7-4848-B25F-74A1456BDCF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3" name="Text Box 4">
          <a:extLst>
            <a:ext uri="{FF2B5EF4-FFF2-40B4-BE49-F238E27FC236}">
              <a16:creationId xmlns:a16="http://schemas.microsoft.com/office/drawing/2014/main" id="{5518D36A-AABA-47DA-B317-9BD73DEB7B7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4" name="Text Box 6">
          <a:extLst>
            <a:ext uri="{FF2B5EF4-FFF2-40B4-BE49-F238E27FC236}">
              <a16:creationId xmlns:a16="http://schemas.microsoft.com/office/drawing/2014/main" id="{D52FD2BF-2E37-4A33-A791-39DB9F8BD88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5" name="Text Box 2">
          <a:extLst>
            <a:ext uri="{FF2B5EF4-FFF2-40B4-BE49-F238E27FC236}">
              <a16:creationId xmlns:a16="http://schemas.microsoft.com/office/drawing/2014/main" id="{BB6D78B1-103F-4EC1-85DF-32F1B6D5E06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6" name="Text Box 3">
          <a:extLst>
            <a:ext uri="{FF2B5EF4-FFF2-40B4-BE49-F238E27FC236}">
              <a16:creationId xmlns:a16="http://schemas.microsoft.com/office/drawing/2014/main" id="{228FB834-B4F4-4114-89BD-45D7F0CC03D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7" name="Text Box 4">
          <a:extLst>
            <a:ext uri="{FF2B5EF4-FFF2-40B4-BE49-F238E27FC236}">
              <a16:creationId xmlns:a16="http://schemas.microsoft.com/office/drawing/2014/main" id="{C3A61ACF-B4D8-493C-9061-11217B8A9AB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8" name="Text Box 6">
          <a:extLst>
            <a:ext uri="{FF2B5EF4-FFF2-40B4-BE49-F238E27FC236}">
              <a16:creationId xmlns:a16="http://schemas.microsoft.com/office/drawing/2014/main" id="{87B0DC2B-01DF-4D15-AC02-EB400DCFE28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69" name="Text Box 2">
          <a:extLst>
            <a:ext uri="{FF2B5EF4-FFF2-40B4-BE49-F238E27FC236}">
              <a16:creationId xmlns:a16="http://schemas.microsoft.com/office/drawing/2014/main" id="{59913308-FC5B-4A3D-AF60-A3BD5A21925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0" name="Text Box 3">
          <a:extLst>
            <a:ext uri="{FF2B5EF4-FFF2-40B4-BE49-F238E27FC236}">
              <a16:creationId xmlns:a16="http://schemas.microsoft.com/office/drawing/2014/main" id="{3FB09B17-38F8-4EDA-A030-5105CE2EAB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1" name="Text Box 4">
          <a:extLst>
            <a:ext uri="{FF2B5EF4-FFF2-40B4-BE49-F238E27FC236}">
              <a16:creationId xmlns:a16="http://schemas.microsoft.com/office/drawing/2014/main" id="{06E84D48-343E-48AE-BB8F-0A96D1A33CF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2" name="Text Box 6">
          <a:extLst>
            <a:ext uri="{FF2B5EF4-FFF2-40B4-BE49-F238E27FC236}">
              <a16:creationId xmlns:a16="http://schemas.microsoft.com/office/drawing/2014/main" id="{FB7FF10A-CA70-4BDE-8A6D-71D8B750DA7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3" name="Text Box 2">
          <a:extLst>
            <a:ext uri="{FF2B5EF4-FFF2-40B4-BE49-F238E27FC236}">
              <a16:creationId xmlns:a16="http://schemas.microsoft.com/office/drawing/2014/main" id="{EBD975FA-0D1F-41A0-876D-BC3D501F515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4" name="Text Box 3">
          <a:extLst>
            <a:ext uri="{FF2B5EF4-FFF2-40B4-BE49-F238E27FC236}">
              <a16:creationId xmlns:a16="http://schemas.microsoft.com/office/drawing/2014/main" id="{A327A3ED-4CA2-4652-8E6F-12498B82F1B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5" name="Text Box 4">
          <a:extLst>
            <a:ext uri="{FF2B5EF4-FFF2-40B4-BE49-F238E27FC236}">
              <a16:creationId xmlns:a16="http://schemas.microsoft.com/office/drawing/2014/main" id="{9BF30551-28CB-49A3-AEF8-C735D758E73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6" name="Text Box 6">
          <a:extLst>
            <a:ext uri="{FF2B5EF4-FFF2-40B4-BE49-F238E27FC236}">
              <a16:creationId xmlns:a16="http://schemas.microsoft.com/office/drawing/2014/main" id="{7E87DCAE-2D1B-4E99-9A1D-CBCE2C8A34E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7" name="Text Box 2">
          <a:extLst>
            <a:ext uri="{FF2B5EF4-FFF2-40B4-BE49-F238E27FC236}">
              <a16:creationId xmlns:a16="http://schemas.microsoft.com/office/drawing/2014/main" id="{1D609068-99F3-447B-960C-EF79CFA788E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8" name="Text Box 3">
          <a:extLst>
            <a:ext uri="{FF2B5EF4-FFF2-40B4-BE49-F238E27FC236}">
              <a16:creationId xmlns:a16="http://schemas.microsoft.com/office/drawing/2014/main" id="{7748E2EB-13AB-4AAD-AEC9-085FE9A3D7A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79" name="Text Box 4">
          <a:extLst>
            <a:ext uri="{FF2B5EF4-FFF2-40B4-BE49-F238E27FC236}">
              <a16:creationId xmlns:a16="http://schemas.microsoft.com/office/drawing/2014/main" id="{39CBBACE-FBD7-4453-9D19-3CA8426D924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0" name="Text Box 6">
          <a:extLst>
            <a:ext uri="{FF2B5EF4-FFF2-40B4-BE49-F238E27FC236}">
              <a16:creationId xmlns:a16="http://schemas.microsoft.com/office/drawing/2014/main" id="{3318DAB5-0DA6-4F4E-87AA-B2395DB41BF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1" name="Text Box 2">
          <a:extLst>
            <a:ext uri="{FF2B5EF4-FFF2-40B4-BE49-F238E27FC236}">
              <a16:creationId xmlns:a16="http://schemas.microsoft.com/office/drawing/2014/main" id="{6DDBD867-BE30-4C2C-87E3-386EA7BDD38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2" name="Text Box 3">
          <a:extLst>
            <a:ext uri="{FF2B5EF4-FFF2-40B4-BE49-F238E27FC236}">
              <a16:creationId xmlns:a16="http://schemas.microsoft.com/office/drawing/2014/main" id="{BD3445B3-1555-4782-B333-35E1645AF26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3" name="Text Box 4">
          <a:extLst>
            <a:ext uri="{FF2B5EF4-FFF2-40B4-BE49-F238E27FC236}">
              <a16:creationId xmlns:a16="http://schemas.microsoft.com/office/drawing/2014/main" id="{D21F1F99-DA05-4D9A-9813-252653F9FCE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4" name="Text Box 2">
          <a:extLst>
            <a:ext uri="{FF2B5EF4-FFF2-40B4-BE49-F238E27FC236}">
              <a16:creationId xmlns:a16="http://schemas.microsoft.com/office/drawing/2014/main" id="{3014DAED-10A9-48BF-A27F-6186E2FD36C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5" name="Text Box 3">
          <a:extLst>
            <a:ext uri="{FF2B5EF4-FFF2-40B4-BE49-F238E27FC236}">
              <a16:creationId xmlns:a16="http://schemas.microsoft.com/office/drawing/2014/main" id="{1949E3FF-FFF3-4352-9F58-FC2651DDDC8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6" name="Text Box 4">
          <a:extLst>
            <a:ext uri="{FF2B5EF4-FFF2-40B4-BE49-F238E27FC236}">
              <a16:creationId xmlns:a16="http://schemas.microsoft.com/office/drawing/2014/main" id="{5EF21B54-F606-4C7E-83A2-C7D4C496C8E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7" name="Text Box 6">
          <a:extLst>
            <a:ext uri="{FF2B5EF4-FFF2-40B4-BE49-F238E27FC236}">
              <a16:creationId xmlns:a16="http://schemas.microsoft.com/office/drawing/2014/main" id="{FDC20A2E-4315-470A-B241-147FA208A30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8" name="Text Box 2">
          <a:extLst>
            <a:ext uri="{FF2B5EF4-FFF2-40B4-BE49-F238E27FC236}">
              <a16:creationId xmlns:a16="http://schemas.microsoft.com/office/drawing/2014/main" id="{5A7E6604-F14E-4A07-A691-4742EE2A2AA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89" name="Text Box 3">
          <a:extLst>
            <a:ext uri="{FF2B5EF4-FFF2-40B4-BE49-F238E27FC236}">
              <a16:creationId xmlns:a16="http://schemas.microsoft.com/office/drawing/2014/main" id="{681DF298-6182-4E74-AB75-D70A79DBC16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0" name="Text Box 4">
          <a:extLst>
            <a:ext uri="{FF2B5EF4-FFF2-40B4-BE49-F238E27FC236}">
              <a16:creationId xmlns:a16="http://schemas.microsoft.com/office/drawing/2014/main" id="{3B3DF13B-1A97-414B-BF54-22C5E89E6FA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1" name="Text Box 6">
          <a:extLst>
            <a:ext uri="{FF2B5EF4-FFF2-40B4-BE49-F238E27FC236}">
              <a16:creationId xmlns:a16="http://schemas.microsoft.com/office/drawing/2014/main" id="{2B98ADE9-3A27-4DFA-AD3A-E3CC4C4E43A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2" name="Text Box 2">
          <a:extLst>
            <a:ext uri="{FF2B5EF4-FFF2-40B4-BE49-F238E27FC236}">
              <a16:creationId xmlns:a16="http://schemas.microsoft.com/office/drawing/2014/main" id="{1306DBB1-E540-4FBD-9DF9-8A82B04764F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3" name="Text Box 3">
          <a:extLst>
            <a:ext uri="{FF2B5EF4-FFF2-40B4-BE49-F238E27FC236}">
              <a16:creationId xmlns:a16="http://schemas.microsoft.com/office/drawing/2014/main" id="{252D94B5-FB3E-485A-A752-113D951374E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4" name="Text Box 4">
          <a:extLst>
            <a:ext uri="{FF2B5EF4-FFF2-40B4-BE49-F238E27FC236}">
              <a16:creationId xmlns:a16="http://schemas.microsoft.com/office/drawing/2014/main" id="{B8324AE6-40D5-4674-977A-FB863A88DF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5" name="Text Box 6">
          <a:extLst>
            <a:ext uri="{FF2B5EF4-FFF2-40B4-BE49-F238E27FC236}">
              <a16:creationId xmlns:a16="http://schemas.microsoft.com/office/drawing/2014/main" id="{D111AF7B-1099-4336-8EA3-87424E695C0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6" name="Text Box 2">
          <a:extLst>
            <a:ext uri="{FF2B5EF4-FFF2-40B4-BE49-F238E27FC236}">
              <a16:creationId xmlns:a16="http://schemas.microsoft.com/office/drawing/2014/main" id="{231A1F70-3424-4EF7-B91B-D582F096970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7" name="Text Box 3">
          <a:extLst>
            <a:ext uri="{FF2B5EF4-FFF2-40B4-BE49-F238E27FC236}">
              <a16:creationId xmlns:a16="http://schemas.microsoft.com/office/drawing/2014/main" id="{AC7A3D5B-7B49-412B-AAA2-290D94E253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8" name="Text Box 4">
          <a:extLst>
            <a:ext uri="{FF2B5EF4-FFF2-40B4-BE49-F238E27FC236}">
              <a16:creationId xmlns:a16="http://schemas.microsoft.com/office/drawing/2014/main" id="{B40B1114-4223-4B6E-9617-7D774789E89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999" name="Text Box 6">
          <a:extLst>
            <a:ext uri="{FF2B5EF4-FFF2-40B4-BE49-F238E27FC236}">
              <a16:creationId xmlns:a16="http://schemas.microsoft.com/office/drawing/2014/main" id="{76CE15E9-313D-4525-9FF1-906630C3EA7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0" name="Text Box 2">
          <a:extLst>
            <a:ext uri="{FF2B5EF4-FFF2-40B4-BE49-F238E27FC236}">
              <a16:creationId xmlns:a16="http://schemas.microsoft.com/office/drawing/2014/main" id="{BE04EF35-562C-4D02-8AA2-C15A148AAE9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1" name="Text Box 3">
          <a:extLst>
            <a:ext uri="{FF2B5EF4-FFF2-40B4-BE49-F238E27FC236}">
              <a16:creationId xmlns:a16="http://schemas.microsoft.com/office/drawing/2014/main" id="{93F9EA1F-9C93-45BE-8782-8A4CC6C5A1E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2" name="Text Box 4">
          <a:extLst>
            <a:ext uri="{FF2B5EF4-FFF2-40B4-BE49-F238E27FC236}">
              <a16:creationId xmlns:a16="http://schemas.microsoft.com/office/drawing/2014/main" id="{B8706975-D16E-4B9A-8C17-29B3FB45BD3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3" name="Text Box 6">
          <a:extLst>
            <a:ext uri="{FF2B5EF4-FFF2-40B4-BE49-F238E27FC236}">
              <a16:creationId xmlns:a16="http://schemas.microsoft.com/office/drawing/2014/main" id="{CC8C2DED-15A7-4FD5-B9C4-90E477C0F2C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4" name="Text Box 2">
          <a:extLst>
            <a:ext uri="{FF2B5EF4-FFF2-40B4-BE49-F238E27FC236}">
              <a16:creationId xmlns:a16="http://schemas.microsoft.com/office/drawing/2014/main" id="{969FB291-AE2F-4A81-8597-83178666E5B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5" name="Text Box 3">
          <a:extLst>
            <a:ext uri="{FF2B5EF4-FFF2-40B4-BE49-F238E27FC236}">
              <a16:creationId xmlns:a16="http://schemas.microsoft.com/office/drawing/2014/main" id="{644AD393-A06A-46CC-B427-DBA625AE2DC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6" name="Text Box 4">
          <a:extLst>
            <a:ext uri="{FF2B5EF4-FFF2-40B4-BE49-F238E27FC236}">
              <a16:creationId xmlns:a16="http://schemas.microsoft.com/office/drawing/2014/main" id="{6CE65726-750E-48E2-9350-9D13DB9C80D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7" name="Text Box 6">
          <a:extLst>
            <a:ext uri="{FF2B5EF4-FFF2-40B4-BE49-F238E27FC236}">
              <a16:creationId xmlns:a16="http://schemas.microsoft.com/office/drawing/2014/main" id="{EB960308-223C-4962-B0C7-312443FE333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8" name="Text Box 2">
          <a:extLst>
            <a:ext uri="{FF2B5EF4-FFF2-40B4-BE49-F238E27FC236}">
              <a16:creationId xmlns:a16="http://schemas.microsoft.com/office/drawing/2014/main" id="{4F390A93-D850-405D-A30D-0A584938D80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09" name="Text Box 3">
          <a:extLst>
            <a:ext uri="{FF2B5EF4-FFF2-40B4-BE49-F238E27FC236}">
              <a16:creationId xmlns:a16="http://schemas.microsoft.com/office/drawing/2014/main" id="{044C0B52-00CA-46F0-AED0-B074CB095AD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0" name="Text Box 4">
          <a:extLst>
            <a:ext uri="{FF2B5EF4-FFF2-40B4-BE49-F238E27FC236}">
              <a16:creationId xmlns:a16="http://schemas.microsoft.com/office/drawing/2014/main" id="{56D3C293-F1C8-4C70-9690-6A3504763A5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1" name="Text Box 6">
          <a:extLst>
            <a:ext uri="{FF2B5EF4-FFF2-40B4-BE49-F238E27FC236}">
              <a16:creationId xmlns:a16="http://schemas.microsoft.com/office/drawing/2014/main" id="{24A39430-EA09-4007-8E9D-17B2B6CE543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2" name="Text Box 2">
          <a:extLst>
            <a:ext uri="{FF2B5EF4-FFF2-40B4-BE49-F238E27FC236}">
              <a16:creationId xmlns:a16="http://schemas.microsoft.com/office/drawing/2014/main" id="{CE2997B1-F31E-4519-B58B-7CB917ADEFF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3" name="Text Box 3">
          <a:extLst>
            <a:ext uri="{FF2B5EF4-FFF2-40B4-BE49-F238E27FC236}">
              <a16:creationId xmlns:a16="http://schemas.microsoft.com/office/drawing/2014/main" id="{42B0F925-C9AF-4D32-9736-268D5AAE64E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4" name="Text Box 4">
          <a:extLst>
            <a:ext uri="{FF2B5EF4-FFF2-40B4-BE49-F238E27FC236}">
              <a16:creationId xmlns:a16="http://schemas.microsoft.com/office/drawing/2014/main" id="{62FDB1EA-D0AA-4071-AB9C-A7EE4E092FC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5" name="Text Box 6">
          <a:extLst>
            <a:ext uri="{FF2B5EF4-FFF2-40B4-BE49-F238E27FC236}">
              <a16:creationId xmlns:a16="http://schemas.microsoft.com/office/drawing/2014/main" id="{008E2965-EC86-4D7E-A3EF-4DE0106EC23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6" name="Text Box 2">
          <a:extLst>
            <a:ext uri="{FF2B5EF4-FFF2-40B4-BE49-F238E27FC236}">
              <a16:creationId xmlns:a16="http://schemas.microsoft.com/office/drawing/2014/main" id="{23584359-B972-4318-BEF0-E9766CBB7DF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7" name="Text Box 3">
          <a:extLst>
            <a:ext uri="{FF2B5EF4-FFF2-40B4-BE49-F238E27FC236}">
              <a16:creationId xmlns:a16="http://schemas.microsoft.com/office/drawing/2014/main" id="{D9539967-FD0B-4A1C-8409-A1D65F0651F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8" name="Text Box 4">
          <a:extLst>
            <a:ext uri="{FF2B5EF4-FFF2-40B4-BE49-F238E27FC236}">
              <a16:creationId xmlns:a16="http://schemas.microsoft.com/office/drawing/2014/main" id="{18A0A296-A678-4025-98E2-3D7ED41E026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19" name="Text Box 6">
          <a:extLst>
            <a:ext uri="{FF2B5EF4-FFF2-40B4-BE49-F238E27FC236}">
              <a16:creationId xmlns:a16="http://schemas.microsoft.com/office/drawing/2014/main" id="{B186F00D-07BB-4BED-9F4D-D72583069C1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0" name="Text Box 2">
          <a:extLst>
            <a:ext uri="{FF2B5EF4-FFF2-40B4-BE49-F238E27FC236}">
              <a16:creationId xmlns:a16="http://schemas.microsoft.com/office/drawing/2014/main" id="{EEF90873-BEFB-4337-9B79-1192B946C25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1" name="Text Box 3">
          <a:extLst>
            <a:ext uri="{FF2B5EF4-FFF2-40B4-BE49-F238E27FC236}">
              <a16:creationId xmlns:a16="http://schemas.microsoft.com/office/drawing/2014/main" id="{2B121725-7EF1-4BFA-87EE-10A1AEC146A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2" name="Text Box 4">
          <a:extLst>
            <a:ext uri="{FF2B5EF4-FFF2-40B4-BE49-F238E27FC236}">
              <a16:creationId xmlns:a16="http://schemas.microsoft.com/office/drawing/2014/main" id="{38957ADE-13EB-4EC2-81E1-D9FFE91F4B1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3" name="Text Box 6">
          <a:extLst>
            <a:ext uri="{FF2B5EF4-FFF2-40B4-BE49-F238E27FC236}">
              <a16:creationId xmlns:a16="http://schemas.microsoft.com/office/drawing/2014/main" id="{61822039-8442-478B-BD1C-5E8D5196461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4" name="Text Box 2">
          <a:extLst>
            <a:ext uri="{FF2B5EF4-FFF2-40B4-BE49-F238E27FC236}">
              <a16:creationId xmlns:a16="http://schemas.microsoft.com/office/drawing/2014/main" id="{5999E88D-814F-46EA-8AE7-E9AE8464764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5" name="Text Box 3">
          <a:extLst>
            <a:ext uri="{FF2B5EF4-FFF2-40B4-BE49-F238E27FC236}">
              <a16:creationId xmlns:a16="http://schemas.microsoft.com/office/drawing/2014/main" id="{BF14C800-643D-40F3-9897-E608DA303DA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6" name="Text Box 4">
          <a:extLst>
            <a:ext uri="{FF2B5EF4-FFF2-40B4-BE49-F238E27FC236}">
              <a16:creationId xmlns:a16="http://schemas.microsoft.com/office/drawing/2014/main" id="{4F22836B-005B-4740-A524-5443BE26E1C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7" name="Text Box 6">
          <a:extLst>
            <a:ext uri="{FF2B5EF4-FFF2-40B4-BE49-F238E27FC236}">
              <a16:creationId xmlns:a16="http://schemas.microsoft.com/office/drawing/2014/main" id="{84520EAB-CAA5-48F0-81AE-E36E58B8530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8" name="Text Box 2">
          <a:extLst>
            <a:ext uri="{FF2B5EF4-FFF2-40B4-BE49-F238E27FC236}">
              <a16:creationId xmlns:a16="http://schemas.microsoft.com/office/drawing/2014/main" id="{C164D133-CD34-4B99-A79C-526808E7CAE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29" name="Text Box 3">
          <a:extLst>
            <a:ext uri="{FF2B5EF4-FFF2-40B4-BE49-F238E27FC236}">
              <a16:creationId xmlns:a16="http://schemas.microsoft.com/office/drawing/2014/main" id="{AA51BCE0-3085-4DD3-8002-6A5866AB8DC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0" name="Text Box 4">
          <a:extLst>
            <a:ext uri="{FF2B5EF4-FFF2-40B4-BE49-F238E27FC236}">
              <a16:creationId xmlns:a16="http://schemas.microsoft.com/office/drawing/2014/main" id="{2FED4025-B0E3-43C4-8136-393CA964F7C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1" name="Text Box 2">
          <a:extLst>
            <a:ext uri="{FF2B5EF4-FFF2-40B4-BE49-F238E27FC236}">
              <a16:creationId xmlns:a16="http://schemas.microsoft.com/office/drawing/2014/main" id="{0FC4CD32-5CFC-4109-9704-0DE13EABB50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2" name="Text Box 3">
          <a:extLst>
            <a:ext uri="{FF2B5EF4-FFF2-40B4-BE49-F238E27FC236}">
              <a16:creationId xmlns:a16="http://schemas.microsoft.com/office/drawing/2014/main" id="{70EC6028-FCD5-4DD8-93AA-F882D65BFFA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3" name="Text Box 4">
          <a:extLst>
            <a:ext uri="{FF2B5EF4-FFF2-40B4-BE49-F238E27FC236}">
              <a16:creationId xmlns:a16="http://schemas.microsoft.com/office/drawing/2014/main" id="{CC6B8BBC-C9CB-425C-A043-551A8CE33E1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4" name="Text Box 6">
          <a:extLst>
            <a:ext uri="{FF2B5EF4-FFF2-40B4-BE49-F238E27FC236}">
              <a16:creationId xmlns:a16="http://schemas.microsoft.com/office/drawing/2014/main" id="{519E1744-1360-432D-B442-CD032F49A8B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5" name="Text Box 2">
          <a:extLst>
            <a:ext uri="{FF2B5EF4-FFF2-40B4-BE49-F238E27FC236}">
              <a16:creationId xmlns:a16="http://schemas.microsoft.com/office/drawing/2014/main" id="{F7591DCE-66C3-49EB-B386-2190FCAA6C5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6" name="Text Box 3">
          <a:extLst>
            <a:ext uri="{FF2B5EF4-FFF2-40B4-BE49-F238E27FC236}">
              <a16:creationId xmlns:a16="http://schemas.microsoft.com/office/drawing/2014/main" id="{781F9FA9-A5D2-40D3-A1EC-546EE261034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7" name="Text Box 4">
          <a:extLst>
            <a:ext uri="{FF2B5EF4-FFF2-40B4-BE49-F238E27FC236}">
              <a16:creationId xmlns:a16="http://schemas.microsoft.com/office/drawing/2014/main" id="{5068A0BF-D90C-4C58-A152-AE8C40138AE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8" name="Text Box 6">
          <a:extLst>
            <a:ext uri="{FF2B5EF4-FFF2-40B4-BE49-F238E27FC236}">
              <a16:creationId xmlns:a16="http://schemas.microsoft.com/office/drawing/2014/main" id="{C61DD3CF-A086-4A00-B0A2-7777A0D255B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39" name="Text Box 2">
          <a:extLst>
            <a:ext uri="{FF2B5EF4-FFF2-40B4-BE49-F238E27FC236}">
              <a16:creationId xmlns:a16="http://schemas.microsoft.com/office/drawing/2014/main" id="{7F5357EA-5996-4139-84EE-B00B5BFFAF9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0" name="Text Box 3">
          <a:extLst>
            <a:ext uri="{FF2B5EF4-FFF2-40B4-BE49-F238E27FC236}">
              <a16:creationId xmlns:a16="http://schemas.microsoft.com/office/drawing/2014/main" id="{D444F849-9518-4A16-B9FF-6D5712F2B99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1" name="Text Box 4">
          <a:extLst>
            <a:ext uri="{FF2B5EF4-FFF2-40B4-BE49-F238E27FC236}">
              <a16:creationId xmlns:a16="http://schemas.microsoft.com/office/drawing/2014/main" id="{D6F682EE-8223-4F3F-B26B-09C72E3C052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2" name="Text Box 6">
          <a:extLst>
            <a:ext uri="{FF2B5EF4-FFF2-40B4-BE49-F238E27FC236}">
              <a16:creationId xmlns:a16="http://schemas.microsoft.com/office/drawing/2014/main" id="{6C0ACC50-3C37-46BC-AA84-D4AE57F221B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3" name="Text Box 2">
          <a:extLst>
            <a:ext uri="{FF2B5EF4-FFF2-40B4-BE49-F238E27FC236}">
              <a16:creationId xmlns:a16="http://schemas.microsoft.com/office/drawing/2014/main" id="{1C06FE1B-C599-4BF6-AA27-ECECF336D9E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4" name="Text Box 3">
          <a:extLst>
            <a:ext uri="{FF2B5EF4-FFF2-40B4-BE49-F238E27FC236}">
              <a16:creationId xmlns:a16="http://schemas.microsoft.com/office/drawing/2014/main" id="{D3E53AD7-E04F-472B-9ACB-40F81017B8B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5" name="Text Box 4">
          <a:extLst>
            <a:ext uri="{FF2B5EF4-FFF2-40B4-BE49-F238E27FC236}">
              <a16:creationId xmlns:a16="http://schemas.microsoft.com/office/drawing/2014/main" id="{E0DDCF05-7FFB-47D6-8F3A-73B994CE31F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6" name="Text Box 6">
          <a:extLst>
            <a:ext uri="{FF2B5EF4-FFF2-40B4-BE49-F238E27FC236}">
              <a16:creationId xmlns:a16="http://schemas.microsoft.com/office/drawing/2014/main" id="{2D50E976-854B-4AFC-8969-FBCF2E3CE1D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7" name="Text Box 2">
          <a:extLst>
            <a:ext uri="{FF2B5EF4-FFF2-40B4-BE49-F238E27FC236}">
              <a16:creationId xmlns:a16="http://schemas.microsoft.com/office/drawing/2014/main" id="{248CC023-52B2-472B-A439-1B5C633DCCD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8" name="Text Box 3">
          <a:extLst>
            <a:ext uri="{FF2B5EF4-FFF2-40B4-BE49-F238E27FC236}">
              <a16:creationId xmlns:a16="http://schemas.microsoft.com/office/drawing/2014/main" id="{098CC3A6-AD3C-45C9-AF01-B4CA57DAF5D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49" name="Text Box 4">
          <a:extLst>
            <a:ext uri="{FF2B5EF4-FFF2-40B4-BE49-F238E27FC236}">
              <a16:creationId xmlns:a16="http://schemas.microsoft.com/office/drawing/2014/main" id="{4CD18E9F-258A-4AC0-BE72-25AA4BEAC29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0" name="Text Box 6">
          <a:extLst>
            <a:ext uri="{FF2B5EF4-FFF2-40B4-BE49-F238E27FC236}">
              <a16:creationId xmlns:a16="http://schemas.microsoft.com/office/drawing/2014/main" id="{27A236A1-19C6-4CEE-9DF2-FEBF7371AAA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1" name="Text Box 2">
          <a:extLst>
            <a:ext uri="{FF2B5EF4-FFF2-40B4-BE49-F238E27FC236}">
              <a16:creationId xmlns:a16="http://schemas.microsoft.com/office/drawing/2014/main" id="{57862FDD-3B19-4D4B-9A21-03911C1AE21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2" name="Text Box 3">
          <a:extLst>
            <a:ext uri="{FF2B5EF4-FFF2-40B4-BE49-F238E27FC236}">
              <a16:creationId xmlns:a16="http://schemas.microsoft.com/office/drawing/2014/main" id="{D4B8E74B-C17A-499D-AFB1-183DC6916D8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3" name="Text Box 4">
          <a:extLst>
            <a:ext uri="{FF2B5EF4-FFF2-40B4-BE49-F238E27FC236}">
              <a16:creationId xmlns:a16="http://schemas.microsoft.com/office/drawing/2014/main" id="{9B699EED-09D0-4D9F-BE90-F1BE9B79FED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4" name="Text Box 6">
          <a:extLst>
            <a:ext uri="{FF2B5EF4-FFF2-40B4-BE49-F238E27FC236}">
              <a16:creationId xmlns:a16="http://schemas.microsoft.com/office/drawing/2014/main" id="{F91B978D-37D9-4F67-96E5-75835908EC4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5" name="Text Box 2">
          <a:extLst>
            <a:ext uri="{FF2B5EF4-FFF2-40B4-BE49-F238E27FC236}">
              <a16:creationId xmlns:a16="http://schemas.microsoft.com/office/drawing/2014/main" id="{4E4679B4-4D2F-49F7-8F8D-3151361741F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6" name="Text Box 3">
          <a:extLst>
            <a:ext uri="{FF2B5EF4-FFF2-40B4-BE49-F238E27FC236}">
              <a16:creationId xmlns:a16="http://schemas.microsoft.com/office/drawing/2014/main" id="{1D78D97D-22E5-4BC1-852C-77A67C049FB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7" name="Text Box 4">
          <a:extLst>
            <a:ext uri="{FF2B5EF4-FFF2-40B4-BE49-F238E27FC236}">
              <a16:creationId xmlns:a16="http://schemas.microsoft.com/office/drawing/2014/main" id="{668F591A-7AEE-4DA9-89CB-F2373394305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8" name="Text Box 6">
          <a:extLst>
            <a:ext uri="{FF2B5EF4-FFF2-40B4-BE49-F238E27FC236}">
              <a16:creationId xmlns:a16="http://schemas.microsoft.com/office/drawing/2014/main" id="{0C79D727-55CF-4F8D-B052-F65B09F88C8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59" name="Text Box 2">
          <a:extLst>
            <a:ext uri="{FF2B5EF4-FFF2-40B4-BE49-F238E27FC236}">
              <a16:creationId xmlns:a16="http://schemas.microsoft.com/office/drawing/2014/main" id="{BDD9A769-167D-4CF8-BE2A-7EF67946357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0" name="Text Box 3">
          <a:extLst>
            <a:ext uri="{FF2B5EF4-FFF2-40B4-BE49-F238E27FC236}">
              <a16:creationId xmlns:a16="http://schemas.microsoft.com/office/drawing/2014/main" id="{89BF79E0-BD9C-4D79-B1E6-7DCC57C2CD4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1" name="Text Box 4">
          <a:extLst>
            <a:ext uri="{FF2B5EF4-FFF2-40B4-BE49-F238E27FC236}">
              <a16:creationId xmlns:a16="http://schemas.microsoft.com/office/drawing/2014/main" id="{F92EA501-D307-4809-9F81-6D5E1112DB9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2" name="Text Box 6">
          <a:extLst>
            <a:ext uri="{FF2B5EF4-FFF2-40B4-BE49-F238E27FC236}">
              <a16:creationId xmlns:a16="http://schemas.microsoft.com/office/drawing/2014/main" id="{4FD8AB0A-0F6B-4A1A-8E4B-41ADB9AD3EA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3" name="Text Box 2">
          <a:extLst>
            <a:ext uri="{FF2B5EF4-FFF2-40B4-BE49-F238E27FC236}">
              <a16:creationId xmlns:a16="http://schemas.microsoft.com/office/drawing/2014/main" id="{F8B56B8B-700A-411C-B118-C4F874A97C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4" name="Text Box 3">
          <a:extLst>
            <a:ext uri="{FF2B5EF4-FFF2-40B4-BE49-F238E27FC236}">
              <a16:creationId xmlns:a16="http://schemas.microsoft.com/office/drawing/2014/main" id="{BD956E46-F876-4B58-9376-008068D8F1E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5" name="Text Box 4">
          <a:extLst>
            <a:ext uri="{FF2B5EF4-FFF2-40B4-BE49-F238E27FC236}">
              <a16:creationId xmlns:a16="http://schemas.microsoft.com/office/drawing/2014/main" id="{09B2176F-89BE-4977-93AD-93040EC09A3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6" name="Text Box 6">
          <a:extLst>
            <a:ext uri="{FF2B5EF4-FFF2-40B4-BE49-F238E27FC236}">
              <a16:creationId xmlns:a16="http://schemas.microsoft.com/office/drawing/2014/main" id="{2DFD9983-F5BE-48D6-8EBA-DFF413F2016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7" name="Text Box 2">
          <a:extLst>
            <a:ext uri="{FF2B5EF4-FFF2-40B4-BE49-F238E27FC236}">
              <a16:creationId xmlns:a16="http://schemas.microsoft.com/office/drawing/2014/main" id="{2B02AAE5-F689-41A1-A726-5F2150FCD4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8" name="Text Box 3">
          <a:extLst>
            <a:ext uri="{FF2B5EF4-FFF2-40B4-BE49-F238E27FC236}">
              <a16:creationId xmlns:a16="http://schemas.microsoft.com/office/drawing/2014/main" id="{B707D440-34C9-45DF-A4D4-E6C6C3621AF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69" name="Text Box 4">
          <a:extLst>
            <a:ext uri="{FF2B5EF4-FFF2-40B4-BE49-F238E27FC236}">
              <a16:creationId xmlns:a16="http://schemas.microsoft.com/office/drawing/2014/main" id="{F2349454-B07A-41EA-84F9-B50A13F1F32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0" name="Text Box 6">
          <a:extLst>
            <a:ext uri="{FF2B5EF4-FFF2-40B4-BE49-F238E27FC236}">
              <a16:creationId xmlns:a16="http://schemas.microsoft.com/office/drawing/2014/main" id="{EB429EC9-AA8E-4D36-95F4-6EE5E744B02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1" name="Text Box 2">
          <a:extLst>
            <a:ext uri="{FF2B5EF4-FFF2-40B4-BE49-F238E27FC236}">
              <a16:creationId xmlns:a16="http://schemas.microsoft.com/office/drawing/2014/main" id="{BF7716FA-AB8B-45E0-ADD4-88B0A59AFE1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2" name="Text Box 3">
          <a:extLst>
            <a:ext uri="{FF2B5EF4-FFF2-40B4-BE49-F238E27FC236}">
              <a16:creationId xmlns:a16="http://schemas.microsoft.com/office/drawing/2014/main" id="{079389A8-D3D9-42AD-B591-359B12ACFE4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3" name="Text Box 4">
          <a:extLst>
            <a:ext uri="{FF2B5EF4-FFF2-40B4-BE49-F238E27FC236}">
              <a16:creationId xmlns:a16="http://schemas.microsoft.com/office/drawing/2014/main" id="{59977285-0618-4A3A-A039-B8E08935C6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4" name="Text Box 2">
          <a:extLst>
            <a:ext uri="{FF2B5EF4-FFF2-40B4-BE49-F238E27FC236}">
              <a16:creationId xmlns:a16="http://schemas.microsoft.com/office/drawing/2014/main" id="{38AB71BD-16E6-420F-9630-2D7516A751F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5" name="Text Box 3">
          <a:extLst>
            <a:ext uri="{FF2B5EF4-FFF2-40B4-BE49-F238E27FC236}">
              <a16:creationId xmlns:a16="http://schemas.microsoft.com/office/drawing/2014/main" id="{701C1185-54B1-40FC-95B1-95EC4C19574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6" name="Text Box 4">
          <a:extLst>
            <a:ext uri="{FF2B5EF4-FFF2-40B4-BE49-F238E27FC236}">
              <a16:creationId xmlns:a16="http://schemas.microsoft.com/office/drawing/2014/main" id="{F3C62FBF-1A86-4718-8DF4-21A4A3ABAD0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7" name="Text Box 6">
          <a:extLst>
            <a:ext uri="{FF2B5EF4-FFF2-40B4-BE49-F238E27FC236}">
              <a16:creationId xmlns:a16="http://schemas.microsoft.com/office/drawing/2014/main" id="{56CA2A0F-D377-4EB0-9A2C-6946A80C74F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8" name="Text Box 2">
          <a:extLst>
            <a:ext uri="{FF2B5EF4-FFF2-40B4-BE49-F238E27FC236}">
              <a16:creationId xmlns:a16="http://schemas.microsoft.com/office/drawing/2014/main" id="{B8435AF2-C6AC-4057-BB99-033A9A6995C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79" name="Text Box 3">
          <a:extLst>
            <a:ext uri="{FF2B5EF4-FFF2-40B4-BE49-F238E27FC236}">
              <a16:creationId xmlns:a16="http://schemas.microsoft.com/office/drawing/2014/main" id="{FAE8317F-E24A-4937-AC41-2573EFEECCA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0" name="Text Box 4">
          <a:extLst>
            <a:ext uri="{FF2B5EF4-FFF2-40B4-BE49-F238E27FC236}">
              <a16:creationId xmlns:a16="http://schemas.microsoft.com/office/drawing/2014/main" id="{27683829-8387-42E4-82A0-BCF7590D1D7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1" name="Text Box 6">
          <a:extLst>
            <a:ext uri="{FF2B5EF4-FFF2-40B4-BE49-F238E27FC236}">
              <a16:creationId xmlns:a16="http://schemas.microsoft.com/office/drawing/2014/main" id="{BC8DD379-8DF7-4F58-9A2F-4220720DFE9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2" name="Text Box 2">
          <a:extLst>
            <a:ext uri="{FF2B5EF4-FFF2-40B4-BE49-F238E27FC236}">
              <a16:creationId xmlns:a16="http://schemas.microsoft.com/office/drawing/2014/main" id="{10EE6BBF-69B1-48C0-A831-9D31BD5F2DF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3" name="Text Box 3">
          <a:extLst>
            <a:ext uri="{FF2B5EF4-FFF2-40B4-BE49-F238E27FC236}">
              <a16:creationId xmlns:a16="http://schemas.microsoft.com/office/drawing/2014/main" id="{8981B919-2C21-4657-9E6A-81526680893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4" name="Text Box 4">
          <a:extLst>
            <a:ext uri="{FF2B5EF4-FFF2-40B4-BE49-F238E27FC236}">
              <a16:creationId xmlns:a16="http://schemas.microsoft.com/office/drawing/2014/main" id="{EC8D15DA-F9BD-47C5-99E3-884AE73F74D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5" name="Text Box 6">
          <a:extLst>
            <a:ext uri="{FF2B5EF4-FFF2-40B4-BE49-F238E27FC236}">
              <a16:creationId xmlns:a16="http://schemas.microsoft.com/office/drawing/2014/main" id="{D9E82135-FD7B-4B0F-BA31-0414BE65832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6" name="Text Box 2">
          <a:extLst>
            <a:ext uri="{FF2B5EF4-FFF2-40B4-BE49-F238E27FC236}">
              <a16:creationId xmlns:a16="http://schemas.microsoft.com/office/drawing/2014/main" id="{EB28B967-A1CD-470E-A67B-3C31CDF23D7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7" name="Text Box 3">
          <a:extLst>
            <a:ext uri="{FF2B5EF4-FFF2-40B4-BE49-F238E27FC236}">
              <a16:creationId xmlns:a16="http://schemas.microsoft.com/office/drawing/2014/main" id="{E2648A9A-CD17-48EA-826E-2EE541173F8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8" name="Text Box 4">
          <a:extLst>
            <a:ext uri="{FF2B5EF4-FFF2-40B4-BE49-F238E27FC236}">
              <a16:creationId xmlns:a16="http://schemas.microsoft.com/office/drawing/2014/main" id="{D998CF63-2802-4979-8ABD-1AD0E571E84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89" name="Text Box 6">
          <a:extLst>
            <a:ext uri="{FF2B5EF4-FFF2-40B4-BE49-F238E27FC236}">
              <a16:creationId xmlns:a16="http://schemas.microsoft.com/office/drawing/2014/main" id="{D5244548-6FC5-4434-BEF8-02A7CDB1F6D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0" name="Text Box 2">
          <a:extLst>
            <a:ext uri="{FF2B5EF4-FFF2-40B4-BE49-F238E27FC236}">
              <a16:creationId xmlns:a16="http://schemas.microsoft.com/office/drawing/2014/main" id="{46CB7453-C91C-4D6D-8EEA-F014D12118A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1" name="Text Box 3">
          <a:extLst>
            <a:ext uri="{FF2B5EF4-FFF2-40B4-BE49-F238E27FC236}">
              <a16:creationId xmlns:a16="http://schemas.microsoft.com/office/drawing/2014/main" id="{008A3FEB-A7C3-472F-B0FB-2D9C3289EBB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2" name="Text Box 4">
          <a:extLst>
            <a:ext uri="{FF2B5EF4-FFF2-40B4-BE49-F238E27FC236}">
              <a16:creationId xmlns:a16="http://schemas.microsoft.com/office/drawing/2014/main" id="{1A8DF716-D0C5-40D4-8E73-5805B0793CC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3" name="Text Box 6">
          <a:extLst>
            <a:ext uri="{FF2B5EF4-FFF2-40B4-BE49-F238E27FC236}">
              <a16:creationId xmlns:a16="http://schemas.microsoft.com/office/drawing/2014/main" id="{C5FB1412-AD01-4CD7-A702-90B742E1737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4" name="Text Box 2">
          <a:extLst>
            <a:ext uri="{FF2B5EF4-FFF2-40B4-BE49-F238E27FC236}">
              <a16:creationId xmlns:a16="http://schemas.microsoft.com/office/drawing/2014/main" id="{C20283E3-5452-4318-B7B8-0A4515FB9B3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5" name="Text Box 3">
          <a:extLst>
            <a:ext uri="{FF2B5EF4-FFF2-40B4-BE49-F238E27FC236}">
              <a16:creationId xmlns:a16="http://schemas.microsoft.com/office/drawing/2014/main" id="{9D2CCAAB-8253-42F5-AF43-79368D08E34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6" name="Text Box 4">
          <a:extLst>
            <a:ext uri="{FF2B5EF4-FFF2-40B4-BE49-F238E27FC236}">
              <a16:creationId xmlns:a16="http://schemas.microsoft.com/office/drawing/2014/main" id="{27C57066-C91E-48B6-B8CA-F0F32F589D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7" name="Text Box 6">
          <a:extLst>
            <a:ext uri="{FF2B5EF4-FFF2-40B4-BE49-F238E27FC236}">
              <a16:creationId xmlns:a16="http://schemas.microsoft.com/office/drawing/2014/main" id="{B6C8B09E-31A8-4FAE-9078-AAEF4D978B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8" name="Text Box 2">
          <a:extLst>
            <a:ext uri="{FF2B5EF4-FFF2-40B4-BE49-F238E27FC236}">
              <a16:creationId xmlns:a16="http://schemas.microsoft.com/office/drawing/2014/main" id="{C6A4C3D6-BF86-4EF9-AF3D-CE6C613C70C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099" name="Text Box 3">
          <a:extLst>
            <a:ext uri="{FF2B5EF4-FFF2-40B4-BE49-F238E27FC236}">
              <a16:creationId xmlns:a16="http://schemas.microsoft.com/office/drawing/2014/main" id="{921371DE-2697-44D2-95D8-6A0C1E2E392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0" name="Text Box 4">
          <a:extLst>
            <a:ext uri="{FF2B5EF4-FFF2-40B4-BE49-F238E27FC236}">
              <a16:creationId xmlns:a16="http://schemas.microsoft.com/office/drawing/2014/main" id="{E9C9C64A-195D-4893-9D52-8B3C2798067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1" name="Text Box 6">
          <a:extLst>
            <a:ext uri="{FF2B5EF4-FFF2-40B4-BE49-F238E27FC236}">
              <a16:creationId xmlns:a16="http://schemas.microsoft.com/office/drawing/2014/main" id="{0BD54481-7960-461F-87E1-8AAC30E5A62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2" name="Text Box 2">
          <a:extLst>
            <a:ext uri="{FF2B5EF4-FFF2-40B4-BE49-F238E27FC236}">
              <a16:creationId xmlns:a16="http://schemas.microsoft.com/office/drawing/2014/main" id="{28566AEB-EC9F-454F-9F73-4FAED088AA1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3" name="Text Box 3">
          <a:extLst>
            <a:ext uri="{FF2B5EF4-FFF2-40B4-BE49-F238E27FC236}">
              <a16:creationId xmlns:a16="http://schemas.microsoft.com/office/drawing/2014/main" id="{92DF19AC-F5B1-4C80-8629-BACB37F0B6C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4" name="Text Box 4">
          <a:extLst>
            <a:ext uri="{FF2B5EF4-FFF2-40B4-BE49-F238E27FC236}">
              <a16:creationId xmlns:a16="http://schemas.microsoft.com/office/drawing/2014/main" id="{68AA2891-0FC4-47C9-9A6A-CF5D7703A15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5" name="Text Box 6">
          <a:extLst>
            <a:ext uri="{FF2B5EF4-FFF2-40B4-BE49-F238E27FC236}">
              <a16:creationId xmlns:a16="http://schemas.microsoft.com/office/drawing/2014/main" id="{C7799FB7-E771-4C1D-B62B-51149092F82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6" name="Text Box 2">
          <a:extLst>
            <a:ext uri="{FF2B5EF4-FFF2-40B4-BE49-F238E27FC236}">
              <a16:creationId xmlns:a16="http://schemas.microsoft.com/office/drawing/2014/main" id="{1A5138C9-5CE9-4B53-9FA5-5634663569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7" name="Text Box 3">
          <a:extLst>
            <a:ext uri="{FF2B5EF4-FFF2-40B4-BE49-F238E27FC236}">
              <a16:creationId xmlns:a16="http://schemas.microsoft.com/office/drawing/2014/main" id="{8E7FB8F6-EBC7-47D6-A0BA-DF3C674F407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8" name="Text Box 4">
          <a:extLst>
            <a:ext uri="{FF2B5EF4-FFF2-40B4-BE49-F238E27FC236}">
              <a16:creationId xmlns:a16="http://schemas.microsoft.com/office/drawing/2014/main" id="{4A823A59-D82E-4684-8178-6A0E664FAC6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09" name="Text Box 6">
          <a:extLst>
            <a:ext uri="{FF2B5EF4-FFF2-40B4-BE49-F238E27FC236}">
              <a16:creationId xmlns:a16="http://schemas.microsoft.com/office/drawing/2014/main" id="{AD69D126-DFE4-4601-BA70-6A0A95DD0AF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0" name="Text Box 2">
          <a:extLst>
            <a:ext uri="{FF2B5EF4-FFF2-40B4-BE49-F238E27FC236}">
              <a16:creationId xmlns:a16="http://schemas.microsoft.com/office/drawing/2014/main" id="{180F6AB7-7828-47DD-8D7B-C974D546C2B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1" name="Text Box 3">
          <a:extLst>
            <a:ext uri="{FF2B5EF4-FFF2-40B4-BE49-F238E27FC236}">
              <a16:creationId xmlns:a16="http://schemas.microsoft.com/office/drawing/2014/main" id="{331E8513-93D1-49EF-BEA4-292AEBBC2D5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2" name="Text Box 4">
          <a:extLst>
            <a:ext uri="{FF2B5EF4-FFF2-40B4-BE49-F238E27FC236}">
              <a16:creationId xmlns:a16="http://schemas.microsoft.com/office/drawing/2014/main" id="{CA7651FA-3BCC-4CD2-BF8E-B01465BC50C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3" name="Text Box 6">
          <a:extLst>
            <a:ext uri="{FF2B5EF4-FFF2-40B4-BE49-F238E27FC236}">
              <a16:creationId xmlns:a16="http://schemas.microsoft.com/office/drawing/2014/main" id="{3CC041AB-76B3-4E80-9D95-A998113B47C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4" name="Text Box 2">
          <a:extLst>
            <a:ext uri="{FF2B5EF4-FFF2-40B4-BE49-F238E27FC236}">
              <a16:creationId xmlns:a16="http://schemas.microsoft.com/office/drawing/2014/main" id="{D543D941-0FBA-494F-AD22-4F8CB5EAF82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5" name="Text Box 3">
          <a:extLst>
            <a:ext uri="{FF2B5EF4-FFF2-40B4-BE49-F238E27FC236}">
              <a16:creationId xmlns:a16="http://schemas.microsoft.com/office/drawing/2014/main" id="{41432099-A345-4E47-B743-A47E675FCC9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6" name="Text Box 4">
          <a:extLst>
            <a:ext uri="{FF2B5EF4-FFF2-40B4-BE49-F238E27FC236}">
              <a16:creationId xmlns:a16="http://schemas.microsoft.com/office/drawing/2014/main" id="{0D254622-92F5-46FC-9E6E-4E79970ABA6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7" name="Text Box 6">
          <a:extLst>
            <a:ext uri="{FF2B5EF4-FFF2-40B4-BE49-F238E27FC236}">
              <a16:creationId xmlns:a16="http://schemas.microsoft.com/office/drawing/2014/main" id="{0091CD1D-B570-4090-B322-3C0DA3BE7F2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8" name="Text Box 2">
          <a:extLst>
            <a:ext uri="{FF2B5EF4-FFF2-40B4-BE49-F238E27FC236}">
              <a16:creationId xmlns:a16="http://schemas.microsoft.com/office/drawing/2014/main" id="{DF6D3E37-A9FB-4C71-903B-EA5091BCD53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19" name="Text Box 3">
          <a:extLst>
            <a:ext uri="{FF2B5EF4-FFF2-40B4-BE49-F238E27FC236}">
              <a16:creationId xmlns:a16="http://schemas.microsoft.com/office/drawing/2014/main" id="{A8EEC669-247E-4F88-B2F8-875634C5C6D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0" name="Text Box 4">
          <a:extLst>
            <a:ext uri="{FF2B5EF4-FFF2-40B4-BE49-F238E27FC236}">
              <a16:creationId xmlns:a16="http://schemas.microsoft.com/office/drawing/2014/main" id="{7B7DC507-C156-4D99-9837-3DF7AB32CE6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1" name="Text Box 6">
          <a:extLst>
            <a:ext uri="{FF2B5EF4-FFF2-40B4-BE49-F238E27FC236}">
              <a16:creationId xmlns:a16="http://schemas.microsoft.com/office/drawing/2014/main" id="{EB658FB5-75F7-438E-A558-36C7461CD45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2" name="Text Box 2">
          <a:extLst>
            <a:ext uri="{FF2B5EF4-FFF2-40B4-BE49-F238E27FC236}">
              <a16:creationId xmlns:a16="http://schemas.microsoft.com/office/drawing/2014/main" id="{38C50099-1502-4A2A-8D72-0EE1EF45CBE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3" name="Text Box 3">
          <a:extLst>
            <a:ext uri="{FF2B5EF4-FFF2-40B4-BE49-F238E27FC236}">
              <a16:creationId xmlns:a16="http://schemas.microsoft.com/office/drawing/2014/main" id="{A4ED9C63-390E-4CC9-B227-1A49FA05343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4" name="Text Box 4">
          <a:extLst>
            <a:ext uri="{FF2B5EF4-FFF2-40B4-BE49-F238E27FC236}">
              <a16:creationId xmlns:a16="http://schemas.microsoft.com/office/drawing/2014/main" id="{20FE2877-9D02-4471-A04B-620CAB6133C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5" name="Text Box 6">
          <a:extLst>
            <a:ext uri="{FF2B5EF4-FFF2-40B4-BE49-F238E27FC236}">
              <a16:creationId xmlns:a16="http://schemas.microsoft.com/office/drawing/2014/main" id="{95F225BD-E1C8-424B-AF50-E58E78ED486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6" name="Text Box 2">
          <a:extLst>
            <a:ext uri="{FF2B5EF4-FFF2-40B4-BE49-F238E27FC236}">
              <a16:creationId xmlns:a16="http://schemas.microsoft.com/office/drawing/2014/main" id="{453CB9CE-C777-4617-8DD9-CE651FD2DB1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7" name="Text Box 3">
          <a:extLst>
            <a:ext uri="{FF2B5EF4-FFF2-40B4-BE49-F238E27FC236}">
              <a16:creationId xmlns:a16="http://schemas.microsoft.com/office/drawing/2014/main" id="{51956B79-53F1-4770-B9ED-10F5D802385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8" name="Text Box 4">
          <a:extLst>
            <a:ext uri="{FF2B5EF4-FFF2-40B4-BE49-F238E27FC236}">
              <a16:creationId xmlns:a16="http://schemas.microsoft.com/office/drawing/2014/main" id="{2130FC0F-4CD2-4890-B063-DE5BA748FC0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29" name="Text Box 6">
          <a:extLst>
            <a:ext uri="{FF2B5EF4-FFF2-40B4-BE49-F238E27FC236}">
              <a16:creationId xmlns:a16="http://schemas.microsoft.com/office/drawing/2014/main" id="{4C4D17B0-1367-40EC-91A6-C01073734F1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0" name="Text Box 2">
          <a:extLst>
            <a:ext uri="{FF2B5EF4-FFF2-40B4-BE49-F238E27FC236}">
              <a16:creationId xmlns:a16="http://schemas.microsoft.com/office/drawing/2014/main" id="{12856A34-F18F-46BD-AB1A-B1107FA354F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1" name="Text Box 3">
          <a:extLst>
            <a:ext uri="{FF2B5EF4-FFF2-40B4-BE49-F238E27FC236}">
              <a16:creationId xmlns:a16="http://schemas.microsoft.com/office/drawing/2014/main" id="{7B9A45C9-5F4E-4402-9A7D-92361D3D8FC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2" name="Text Box 4">
          <a:extLst>
            <a:ext uri="{FF2B5EF4-FFF2-40B4-BE49-F238E27FC236}">
              <a16:creationId xmlns:a16="http://schemas.microsoft.com/office/drawing/2014/main" id="{BFC21397-7888-450C-BBBF-E5718CB7375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3" name="Text Box 6">
          <a:extLst>
            <a:ext uri="{FF2B5EF4-FFF2-40B4-BE49-F238E27FC236}">
              <a16:creationId xmlns:a16="http://schemas.microsoft.com/office/drawing/2014/main" id="{645A6998-6E31-4C34-88B7-ED8CB2D0E2A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4" name="Text Box 2">
          <a:extLst>
            <a:ext uri="{FF2B5EF4-FFF2-40B4-BE49-F238E27FC236}">
              <a16:creationId xmlns:a16="http://schemas.microsoft.com/office/drawing/2014/main" id="{18247597-12FB-4B08-A169-A626E82033D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5" name="Text Box 3">
          <a:extLst>
            <a:ext uri="{FF2B5EF4-FFF2-40B4-BE49-F238E27FC236}">
              <a16:creationId xmlns:a16="http://schemas.microsoft.com/office/drawing/2014/main" id="{77F10122-5EF4-42C3-B33A-B8D6552C696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6" name="Text Box 4">
          <a:extLst>
            <a:ext uri="{FF2B5EF4-FFF2-40B4-BE49-F238E27FC236}">
              <a16:creationId xmlns:a16="http://schemas.microsoft.com/office/drawing/2014/main" id="{1E9F7D9B-3900-44A5-99A9-C92E7C9598E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7" name="Text Box 6">
          <a:extLst>
            <a:ext uri="{FF2B5EF4-FFF2-40B4-BE49-F238E27FC236}">
              <a16:creationId xmlns:a16="http://schemas.microsoft.com/office/drawing/2014/main" id="{F3EB6BE9-ED8E-4438-9A34-EEC1EF3EE14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8" name="Text Box 2">
          <a:extLst>
            <a:ext uri="{FF2B5EF4-FFF2-40B4-BE49-F238E27FC236}">
              <a16:creationId xmlns:a16="http://schemas.microsoft.com/office/drawing/2014/main" id="{81AEF999-A06E-47A5-B489-E846EC81A54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39" name="Text Box 3">
          <a:extLst>
            <a:ext uri="{FF2B5EF4-FFF2-40B4-BE49-F238E27FC236}">
              <a16:creationId xmlns:a16="http://schemas.microsoft.com/office/drawing/2014/main" id="{5CE777CF-EEA6-4E14-99D4-F54EBF4D881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0" name="Text Box 4">
          <a:extLst>
            <a:ext uri="{FF2B5EF4-FFF2-40B4-BE49-F238E27FC236}">
              <a16:creationId xmlns:a16="http://schemas.microsoft.com/office/drawing/2014/main" id="{62543336-3BBB-4137-81EC-799CCE67383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1" name="Text Box 6">
          <a:extLst>
            <a:ext uri="{FF2B5EF4-FFF2-40B4-BE49-F238E27FC236}">
              <a16:creationId xmlns:a16="http://schemas.microsoft.com/office/drawing/2014/main" id="{A8ED1236-58FF-4A0A-9219-1364E438A71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2" name="Text Box 2">
          <a:extLst>
            <a:ext uri="{FF2B5EF4-FFF2-40B4-BE49-F238E27FC236}">
              <a16:creationId xmlns:a16="http://schemas.microsoft.com/office/drawing/2014/main" id="{790955F0-E021-41DA-8ADC-2B7D502CCB1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3" name="Text Box 3">
          <a:extLst>
            <a:ext uri="{FF2B5EF4-FFF2-40B4-BE49-F238E27FC236}">
              <a16:creationId xmlns:a16="http://schemas.microsoft.com/office/drawing/2014/main" id="{BD2A6CC3-509D-477A-B81D-4253043D972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4" name="Text Box 4">
          <a:extLst>
            <a:ext uri="{FF2B5EF4-FFF2-40B4-BE49-F238E27FC236}">
              <a16:creationId xmlns:a16="http://schemas.microsoft.com/office/drawing/2014/main" id="{DBAC0275-ACE7-4D5E-B1C4-8D95506D141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5" name="Text Box 6">
          <a:extLst>
            <a:ext uri="{FF2B5EF4-FFF2-40B4-BE49-F238E27FC236}">
              <a16:creationId xmlns:a16="http://schemas.microsoft.com/office/drawing/2014/main" id="{37796D2A-4C05-4BFE-9152-A3D91E13652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6" name="Text Box 2">
          <a:extLst>
            <a:ext uri="{FF2B5EF4-FFF2-40B4-BE49-F238E27FC236}">
              <a16:creationId xmlns:a16="http://schemas.microsoft.com/office/drawing/2014/main" id="{FD6A253F-7C50-4779-BE25-01512D9FFA0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7" name="Text Box 3">
          <a:extLst>
            <a:ext uri="{FF2B5EF4-FFF2-40B4-BE49-F238E27FC236}">
              <a16:creationId xmlns:a16="http://schemas.microsoft.com/office/drawing/2014/main" id="{65790C58-C51C-4D05-988C-2F4044C6A04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8" name="Text Box 4">
          <a:extLst>
            <a:ext uri="{FF2B5EF4-FFF2-40B4-BE49-F238E27FC236}">
              <a16:creationId xmlns:a16="http://schemas.microsoft.com/office/drawing/2014/main" id="{E6B99902-1F15-46D7-AC09-3BA05A32B6D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49" name="Text Box 6">
          <a:extLst>
            <a:ext uri="{FF2B5EF4-FFF2-40B4-BE49-F238E27FC236}">
              <a16:creationId xmlns:a16="http://schemas.microsoft.com/office/drawing/2014/main" id="{B23C92AD-BFA0-46CF-B1D4-2D8FEDB3255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0" name="Text Box 2">
          <a:extLst>
            <a:ext uri="{FF2B5EF4-FFF2-40B4-BE49-F238E27FC236}">
              <a16:creationId xmlns:a16="http://schemas.microsoft.com/office/drawing/2014/main" id="{7C4719BB-55DC-4183-A2A7-0C09C813B75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1" name="Text Box 3">
          <a:extLst>
            <a:ext uri="{FF2B5EF4-FFF2-40B4-BE49-F238E27FC236}">
              <a16:creationId xmlns:a16="http://schemas.microsoft.com/office/drawing/2014/main" id="{B0CF729E-F155-4E98-8905-60894968959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2" name="Text Box 4">
          <a:extLst>
            <a:ext uri="{FF2B5EF4-FFF2-40B4-BE49-F238E27FC236}">
              <a16:creationId xmlns:a16="http://schemas.microsoft.com/office/drawing/2014/main" id="{D0FC3739-8BB1-4504-96EF-28872A0A1B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3" name="Text Box 6">
          <a:extLst>
            <a:ext uri="{FF2B5EF4-FFF2-40B4-BE49-F238E27FC236}">
              <a16:creationId xmlns:a16="http://schemas.microsoft.com/office/drawing/2014/main" id="{806C2213-DE70-4209-912E-42264E10387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4" name="Text Box 2">
          <a:extLst>
            <a:ext uri="{FF2B5EF4-FFF2-40B4-BE49-F238E27FC236}">
              <a16:creationId xmlns:a16="http://schemas.microsoft.com/office/drawing/2014/main" id="{33E8DDFB-C404-4AB6-81B4-27105DD1A6B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5" name="Text Box 3">
          <a:extLst>
            <a:ext uri="{FF2B5EF4-FFF2-40B4-BE49-F238E27FC236}">
              <a16:creationId xmlns:a16="http://schemas.microsoft.com/office/drawing/2014/main" id="{B69EF035-53FA-4D7A-A6D7-D1293B5A488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6" name="Text Box 4">
          <a:extLst>
            <a:ext uri="{FF2B5EF4-FFF2-40B4-BE49-F238E27FC236}">
              <a16:creationId xmlns:a16="http://schemas.microsoft.com/office/drawing/2014/main" id="{23E3A3F5-F18E-4FDE-8424-CB645197AED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7" name="Text Box 6">
          <a:extLst>
            <a:ext uri="{FF2B5EF4-FFF2-40B4-BE49-F238E27FC236}">
              <a16:creationId xmlns:a16="http://schemas.microsoft.com/office/drawing/2014/main" id="{7637C7CF-7AA0-48E4-9022-13B58DCA6CF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8" name="Text Box 2">
          <a:extLst>
            <a:ext uri="{FF2B5EF4-FFF2-40B4-BE49-F238E27FC236}">
              <a16:creationId xmlns:a16="http://schemas.microsoft.com/office/drawing/2014/main" id="{23A0F614-0538-4A5A-9FF9-747D3159DCF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59" name="Text Box 3">
          <a:extLst>
            <a:ext uri="{FF2B5EF4-FFF2-40B4-BE49-F238E27FC236}">
              <a16:creationId xmlns:a16="http://schemas.microsoft.com/office/drawing/2014/main" id="{92CB73E8-D876-49F5-9BCE-C543FC2C798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0" name="Text Box 4">
          <a:extLst>
            <a:ext uri="{FF2B5EF4-FFF2-40B4-BE49-F238E27FC236}">
              <a16:creationId xmlns:a16="http://schemas.microsoft.com/office/drawing/2014/main" id="{F60C801D-73F2-4BB3-8161-AFB4C87A661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1" name="Text Box 6">
          <a:extLst>
            <a:ext uri="{FF2B5EF4-FFF2-40B4-BE49-F238E27FC236}">
              <a16:creationId xmlns:a16="http://schemas.microsoft.com/office/drawing/2014/main" id="{51A35A39-018C-4D85-944A-CECB59A1D48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2" name="Text Box 2">
          <a:extLst>
            <a:ext uri="{FF2B5EF4-FFF2-40B4-BE49-F238E27FC236}">
              <a16:creationId xmlns:a16="http://schemas.microsoft.com/office/drawing/2014/main" id="{04F25644-A1EB-4964-BDDB-078073F9A71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3" name="Text Box 3">
          <a:extLst>
            <a:ext uri="{FF2B5EF4-FFF2-40B4-BE49-F238E27FC236}">
              <a16:creationId xmlns:a16="http://schemas.microsoft.com/office/drawing/2014/main" id="{E403EF1F-9ABD-45C5-830D-D84752C56F9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4" name="Text Box 4">
          <a:extLst>
            <a:ext uri="{FF2B5EF4-FFF2-40B4-BE49-F238E27FC236}">
              <a16:creationId xmlns:a16="http://schemas.microsoft.com/office/drawing/2014/main" id="{5B43EE68-D808-40E9-AB41-99E715BC5F7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5" name="Text Box 6">
          <a:extLst>
            <a:ext uri="{FF2B5EF4-FFF2-40B4-BE49-F238E27FC236}">
              <a16:creationId xmlns:a16="http://schemas.microsoft.com/office/drawing/2014/main" id="{F53E368D-5601-40A8-84C5-00BB98F70AF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6" name="Text Box 2">
          <a:extLst>
            <a:ext uri="{FF2B5EF4-FFF2-40B4-BE49-F238E27FC236}">
              <a16:creationId xmlns:a16="http://schemas.microsoft.com/office/drawing/2014/main" id="{21BF1E0D-D286-4341-93EB-401897A2A20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7" name="Text Box 3">
          <a:extLst>
            <a:ext uri="{FF2B5EF4-FFF2-40B4-BE49-F238E27FC236}">
              <a16:creationId xmlns:a16="http://schemas.microsoft.com/office/drawing/2014/main" id="{0365A660-2C91-4C51-BB1F-32005582A08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8" name="Text Box 2">
          <a:extLst>
            <a:ext uri="{FF2B5EF4-FFF2-40B4-BE49-F238E27FC236}">
              <a16:creationId xmlns:a16="http://schemas.microsoft.com/office/drawing/2014/main" id="{277F0404-A2D1-4CFF-BE4D-1EB6233CD42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69" name="Text Box 3">
          <a:extLst>
            <a:ext uri="{FF2B5EF4-FFF2-40B4-BE49-F238E27FC236}">
              <a16:creationId xmlns:a16="http://schemas.microsoft.com/office/drawing/2014/main" id="{2E269F96-25D0-4ED6-A657-FD80533806F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0" name="Text Box 4">
          <a:extLst>
            <a:ext uri="{FF2B5EF4-FFF2-40B4-BE49-F238E27FC236}">
              <a16:creationId xmlns:a16="http://schemas.microsoft.com/office/drawing/2014/main" id="{40623D75-08A7-4529-B96E-02E3BFBC492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1" name="Text Box 6">
          <a:extLst>
            <a:ext uri="{FF2B5EF4-FFF2-40B4-BE49-F238E27FC236}">
              <a16:creationId xmlns:a16="http://schemas.microsoft.com/office/drawing/2014/main" id="{735EF211-7108-4B17-8E5F-174980947D7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2" name="Text Box 2">
          <a:extLst>
            <a:ext uri="{FF2B5EF4-FFF2-40B4-BE49-F238E27FC236}">
              <a16:creationId xmlns:a16="http://schemas.microsoft.com/office/drawing/2014/main" id="{DE5643C1-0AC5-4A62-B0D9-94042F49297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3" name="Text Box 3">
          <a:extLst>
            <a:ext uri="{FF2B5EF4-FFF2-40B4-BE49-F238E27FC236}">
              <a16:creationId xmlns:a16="http://schemas.microsoft.com/office/drawing/2014/main" id="{656BEE65-551A-4B5B-87AC-3B3BDAD8B57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4" name="Text Box 4">
          <a:extLst>
            <a:ext uri="{FF2B5EF4-FFF2-40B4-BE49-F238E27FC236}">
              <a16:creationId xmlns:a16="http://schemas.microsoft.com/office/drawing/2014/main" id="{CE8D4268-C273-4F09-91BB-1CBC822DA33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5" name="Text Box 6">
          <a:extLst>
            <a:ext uri="{FF2B5EF4-FFF2-40B4-BE49-F238E27FC236}">
              <a16:creationId xmlns:a16="http://schemas.microsoft.com/office/drawing/2014/main" id="{0BF9D918-DB10-48A4-94D2-F6F3DDBFABF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6" name="Text Box 2">
          <a:extLst>
            <a:ext uri="{FF2B5EF4-FFF2-40B4-BE49-F238E27FC236}">
              <a16:creationId xmlns:a16="http://schemas.microsoft.com/office/drawing/2014/main" id="{0A59ACA0-656E-4178-B606-94CAF13A12E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7" name="Text Box 3">
          <a:extLst>
            <a:ext uri="{FF2B5EF4-FFF2-40B4-BE49-F238E27FC236}">
              <a16:creationId xmlns:a16="http://schemas.microsoft.com/office/drawing/2014/main" id="{98E5043E-05AE-435E-B2D7-B7B593B1CED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8" name="Text Box 4">
          <a:extLst>
            <a:ext uri="{FF2B5EF4-FFF2-40B4-BE49-F238E27FC236}">
              <a16:creationId xmlns:a16="http://schemas.microsoft.com/office/drawing/2014/main" id="{C408EC47-DF5B-45E8-8637-2F84511DB29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79" name="Text Box 6">
          <a:extLst>
            <a:ext uri="{FF2B5EF4-FFF2-40B4-BE49-F238E27FC236}">
              <a16:creationId xmlns:a16="http://schemas.microsoft.com/office/drawing/2014/main" id="{E5B28C84-8695-4050-B268-4CCB5232A3E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0" name="Text Box 2">
          <a:extLst>
            <a:ext uri="{FF2B5EF4-FFF2-40B4-BE49-F238E27FC236}">
              <a16:creationId xmlns:a16="http://schemas.microsoft.com/office/drawing/2014/main" id="{AC3D3CDE-7D9A-4C5C-B554-1BA0EAEF994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1" name="Text Box 3">
          <a:extLst>
            <a:ext uri="{FF2B5EF4-FFF2-40B4-BE49-F238E27FC236}">
              <a16:creationId xmlns:a16="http://schemas.microsoft.com/office/drawing/2014/main" id="{93577612-E87B-4051-9BDA-BF9B3A62BC1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2" name="Text Box 4">
          <a:extLst>
            <a:ext uri="{FF2B5EF4-FFF2-40B4-BE49-F238E27FC236}">
              <a16:creationId xmlns:a16="http://schemas.microsoft.com/office/drawing/2014/main" id="{2072C666-EA8F-4E0C-A646-96220C3014E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3" name="Text Box 6">
          <a:extLst>
            <a:ext uri="{FF2B5EF4-FFF2-40B4-BE49-F238E27FC236}">
              <a16:creationId xmlns:a16="http://schemas.microsoft.com/office/drawing/2014/main" id="{6DAFE2DE-FFED-4F60-824A-92A605F9312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4" name="Text Box 2">
          <a:extLst>
            <a:ext uri="{FF2B5EF4-FFF2-40B4-BE49-F238E27FC236}">
              <a16:creationId xmlns:a16="http://schemas.microsoft.com/office/drawing/2014/main" id="{70F48378-B300-4E06-A665-E504C1178DB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5" name="Text Box 3">
          <a:extLst>
            <a:ext uri="{FF2B5EF4-FFF2-40B4-BE49-F238E27FC236}">
              <a16:creationId xmlns:a16="http://schemas.microsoft.com/office/drawing/2014/main" id="{E27F9EE3-ADE4-4AD5-8BB8-DC57A13DAE6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6" name="Text Box 4">
          <a:extLst>
            <a:ext uri="{FF2B5EF4-FFF2-40B4-BE49-F238E27FC236}">
              <a16:creationId xmlns:a16="http://schemas.microsoft.com/office/drawing/2014/main" id="{B2289C05-6343-4D3B-A962-D43BDB8437F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7" name="Text Box 6">
          <a:extLst>
            <a:ext uri="{FF2B5EF4-FFF2-40B4-BE49-F238E27FC236}">
              <a16:creationId xmlns:a16="http://schemas.microsoft.com/office/drawing/2014/main" id="{FCC2A66F-C337-40BB-A6C9-9842FAD15BB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8" name="Text Box 2">
          <a:extLst>
            <a:ext uri="{FF2B5EF4-FFF2-40B4-BE49-F238E27FC236}">
              <a16:creationId xmlns:a16="http://schemas.microsoft.com/office/drawing/2014/main" id="{5B15ACF9-165E-47E7-9E60-0596254E16F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89" name="Text Box 3">
          <a:extLst>
            <a:ext uri="{FF2B5EF4-FFF2-40B4-BE49-F238E27FC236}">
              <a16:creationId xmlns:a16="http://schemas.microsoft.com/office/drawing/2014/main" id="{8D45855F-8A16-4FEE-9EC2-9B075C97A5C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0" name="Text Box 4">
          <a:extLst>
            <a:ext uri="{FF2B5EF4-FFF2-40B4-BE49-F238E27FC236}">
              <a16:creationId xmlns:a16="http://schemas.microsoft.com/office/drawing/2014/main" id="{5CF6048E-CF33-4DB6-B9F1-568B574DAE1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1" name="Text Box 6">
          <a:extLst>
            <a:ext uri="{FF2B5EF4-FFF2-40B4-BE49-F238E27FC236}">
              <a16:creationId xmlns:a16="http://schemas.microsoft.com/office/drawing/2014/main" id="{2EEFDFD8-E14F-4AF6-88F8-3E8F93BA7C8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2" name="Text Box 2">
          <a:extLst>
            <a:ext uri="{FF2B5EF4-FFF2-40B4-BE49-F238E27FC236}">
              <a16:creationId xmlns:a16="http://schemas.microsoft.com/office/drawing/2014/main" id="{938E7E9C-7ACA-467E-BACC-94A09B2BB9E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3" name="Text Box 3">
          <a:extLst>
            <a:ext uri="{FF2B5EF4-FFF2-40B4-BE49-F238E27FC236}">
              <a16:creationId xmlns:a16="http://schemas.microsoft.com/office/drawing/2014/main" id="{3D0DF042-2271-4B2C-B908-E2ED76F5B34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4" name="Text Box 4">
          <a:extLst>
            <a:ext uri="{FF2B5EF4-FFF2-40B4-BE49-F238E27FC236}">
              <a16:creationId xmlns:a16="http://schemas.microsoft.com/office/drawing/2014/main" id="{09DA42A5-9770-4B19-9303-7772C5FDBBE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5" name="Text Box 6">
          <a:extLst>
            <a:ext uri="{FF2B5EF4-FFF2-40B4-BE49-F238E27FC236}">
              <a16:creationId xmlns:a16="http://schemas.microsoft.com/office/drawing/2014/main" id="{BC6E9027-1037-47D0-916B-00FE3D91359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6" name="Text Box 2">
          <a:extLst>
            <a:ext uri="{FF2B5EF4-FFF2-40B4-BE49-F238E27FC236}">
              <a16:creationId xmlns:a16="http://schemas.microsoft.com/office/drawing/2014/main" id="{D459589D-0D1D-48ED-AD15-28FF7D49101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7" name="Text Box 3">
          <a:extLst>
            <a:ext uri="{FF2B5EF4-FFF2-40B4-BE49-F238E27FC236}">
              <a16:creationId xmlns:a16="http://schemas.microsoft.com/office/drawing/2014/main" id="{7065B85F-0E62-44DE-B623-4D5A6DFCF85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8" name="Text Box 4">
          <a:extLst>
            <a:ext uri="{FF2B5EF4-FFF2-40B4-BE49-F238E27FC236}">
              <a16:creationId xmlns:a16="http://schemas.microsoft.com/office/drawing/2014/main" id="{4295C20B-5E87-4A5B-9F1A-64F87EF6248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199" name="Text Box 6">
          <a:extLst>
            <a:ext uri="{FF2B5EF4-FFF2-40B4-BE49-F238E27FC236}">
              <a16:creationId xmlns:a16="http://schemas.microsoft.com/office/drawing/2014/main" id="{F8AE060C-32CF-4E65-88DF-088C4A8DCF4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0" name="Text Box 2">
          <a:extLst>
            <a:ext uri="{FF2B5EF4-FFF2-40B4-BE49-F238E27FC236}">
              <a16:creationId xmlns:a16="http://schemas.microsoft.com/office/drawing/2014/main" id="{B4707A82-912A-4DCF-BB5B-98AA082D76F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1" name="Text Box 3">
          <a:extLst>
            <a:ext uri="{FF2B5EF4-FFF2-40B4-BE49-F238E27FC236}">
              <a16:creationId xmlns:a16="http://schemas.microsoft.com/office/drawing/2014/main" id="{3511A9E7-EF1A-4AFE-8CCC-E9D823F5655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2" name="Text Box 4">
          <a:extLst>
            <a:ext uri="{FF2B5EF4-FFF2-40B4-BE49-F238E27FC236}">
              <a16:creationId xmlns:a16="http://schemas.microsoft.com/office/drawing/2014/main" id="{F6E32604-E0E9-41BA-860D-9FFC2A27A65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3" name="Text Box 6">
          <a:extLst>
            <a:ext uri="{FF2B5EF4-FFF2-40B4-BE49-F238E27FC236}">
              <a16:creationId xmlns:a16="http://schemas.microsoft.com/office/drawing/2014/main" id="{127432C3-1167-4F7E-84E3-853AB6CFAFE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4" name="Text Box 2">
          <a:extLst>
            <a:ext uri="{FF2B5EF4-FFF2-40B4-BE49-F238E27FC236}">
              <a16:creationId xmlns:a16="http://schemas.microsoft.com/office/drawing/2014/main" id="{7B38B804-40A9-47AB-871E-B564605766C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5" name="Text Box 3">
          <a:extLst>
            <a:ext uri="{FF2B5EF4-FFF2-40B4-BE49-F238E27FC236}">
              <a16:creationId xmlns:a16="http://schemas.microsoft.com/office/drawing/2014/main" id="{E32B13CC-EAEA-4375-B4D6-66E6D5CA8DB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6" name="Text Box 4">
          <a:extLst>
            <a:ext uri="{FF2B5EF4-FFF2-40B4-BE49-F238E27FC236}">
              <a16:creationId xmlns:a16="http://schemas.microsoft.com/office/drawing/2014/main" id="{4F5026C5-9F55-4F0A-AB3A-B6A0730BB9F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7" name="Text Box 6">
          <a:extLst>
            <a:ext uri="{FF2B5EF4-FFF2-40B4-BE49-F238E27FC236}">
              <a16:creationId xmlns:a16="http://schemas.microsoft.com/office/drawing/2014/main" id="{42C875E7-0967-4D9C-BED2-FEE95A29641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8" name="Text Box 2">
          <a:extLst>
            <a:ext uri="{FF2B5EF4-FFF2-40B4-BE49-F238E27FC236}">
              <a16:creationId xmlns:a16="http://schemas.microsoft.com/office/drawing/2014/main" id="{F3B5C12B-6D78-4E0B-91E5-97E0AF5C020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09" name="Text Box 3">
          <a:extLst>
            <a:ext uri="{FF2B5EF4-FFF2-40B4-BE49-F238E27FC236}">
              <a16:creationId xmlns:a16="http://schemas.microsoft.com/office/drawing/2014/main" id="{508394E1-33AA-4E56-97D1-08503126079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0" name="Text Box 4">
          <a:extLst>
            <a:ext uri="{FF2B5EF4-FFF2-40B4-BE49-F238E27FC236}">
              <a16:creationId xmlns:a16="http://schemas.microsoft.com/office/drawing/2014/main" id="{9F1AC48B-284F-4CFF-9AA3-A2B9910DAB7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1" name="Text Box 6">
          <a:extLst>
            <a:ext uri="{FF2B5EF4-FFF2-40B4-BE49-F238E27FC236}">
              <a16:creationId xmlns:a16="http://schemas.microsoft.com/office/drawing/2014/main" id="{7C7B401A-42C1-4614-B99D-73225D95950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2" name="Text Box 2">
          <a:extLst>
            <a:ext uri="{FF2B5EF4-FFF2-40B4-BE49-F238E27FC236}">
              <a16:creationId xmlns:a16="http://schemas.microsoft.com/office/drawing/2014/main" id="{E6BB7184-6B39-4503-8B76-6F8C0966A6A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3" name="Text Box 3">
          <a:extLst>
            <a:ext uri="{FF2B5EF4-FFF2-40B4-BE49-F238E27FC236}">
              <a16:creationId xmlns:a16="http://schemas.microsoft.com/office/drawing/2014/main" id="{432499E0-FE43-4A9F-A6B8-613ADCF15F3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4" name="Text Box 4">
          <a:extLst>
            <a:ext uri="{FF2B5EF4-FFF2-40B4-BE49-F238E27FC236}">
              <a16:creationId xmlns:a16="http://schemas.microsoft.com/office/drawing/2014/main" id="{F4E913A2-9255-4830-95BB-95C5535100D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5" name="Text Box 6">
          <a:extLst>
            <a:ext uri="{FF2B5EF4-FFF2-40B4-BE49-F238E27FC236}">
              <a16:creationId xmlns:a16="http://schemas.microsoft.com/office/drawing/2014/main" id="{DE9E784A-1919-4ACF-9F71-6DF86082D5D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6" name="Text Box 2">
          <a:extLst>
            <a:ext uri="{FF2B5EF4-FFF2-40B4-BE49-F238E27FC236}">
              <a16:creationId xmlns:a16="http://schemas.microsoft.com/office/drawing/2014/main" id="{33C9B187-5E7B-4A1E-946C-0C303D31CD5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7" name="Text Box 3">
          <a:extLst>
            <a:ext uri="{FF2B5EF4-FFF2-40B4-BE49-F238E27FC236}">
              <a16:creationId xmlns:a16="http://schemas.microsoft.com/office/drawing/2014/main" id="{DE72A15E-EF08-479E-A6A8-648935E6DF3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8" name="Text Box 4">
          <a:extLst>
            <a:ext uri="{FF2B5EF4-FFF2-40B4-BE49-F238E27FC236}">
              <a16:creationId xmlns:a16="http://schemas.microsoft.com/office/drawing/2014/main" id="{F382A124-7935-46C1-84F6-2C1FDE04F48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19" name="Text Box 6">
          <a:extLst>
            <a:ext uri="{FF2B5EF4-FFF2-40B4-BE49-F238E27FC236}">
              <a16:creationId xmlns:a16="http://schemas.microsoft.com/office/drawing/2014/main" id="{A1546067-73F4-4815-AB5E-E8469D4649B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0" name="Text Box 2">
          <a:extLst>
            <a:ext uri="{FF2B5EF4-FFF2-40B4-BE49-F238E27FC236}">
              <a16:creationId xmlns:a16="http://schemas.microsoft.com/office/drawing/2014/main" id="{EB4B3380-A0C1-4738-8919-C237DAD79F1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1" name="Text Box 3">
          <a:extLst>
            <a:ext uri="{FF2B5EF4-FFF2-40B4-BE49-F238E27FC236}">
              <a16:creationId xmlns:a16="http://schemas.microsoft.com/office/drawing/2014/main" id="{8CB21774-F873-4F5F-9814-6A264E01388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2" name="Text Box 4">
          <a:extLst>
            <a:ext uri="{FF2B5EF4-FFF2-40B4-BE49-F238E27FC236}">
              <a16:creationId xmlns:a16="http://schemas.microsoft.com/office/drawing/2014/main" id="{2F6B770E-048F-4046-A1FF-555EA04B304C}"/>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3" name="Text Box 6">
          <a:extLst>
            <a:ext uri="{FF2B5EF4-FFF2-40B4-BE49-F238E27FC236}">
              <a16:creationId xmlns:a16="http://schemas.microsoft.com/office/drawing/2014/main" id="{BF1F953C-8B77-4A7D-917E-BB96065BFD22}"/>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4" name="Text Box 2">
          <a:extLst>
            <a:ext uri="{FF2B5EF4-FFF2-40B4-BE49-F238E27FC236}">
              <a16:creationId xmlns:a16="http://schemas.microsoft.com/office/drawing/2014/main" id="{FBF96AF9-6E4F-44A6-B715-FC7BC82F583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5" name="Text Box 3">
          <a:extLst>
            <a:ext uri="{FF2B5EF4-FFF2-40B4-BE49-F238E27FC236}">
              <a16:creationId xmlns:a16="http://schemas.microsoft.com/office/drawing/2014/main" id="{2BD9F1B6-C04D-4052-BD0B-0FE08DC9F0B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6" name="Text Box 4">
          <a:extLst>
            <a:ext uri="{FF2B5EF4-FFF2-40B4-BE49-F238E27FC236}">
              <a16:creationId xmlns:a16="http://schemas.microsoft.com/office/drawing/2014/main" id="{BFD1F098-62D4-4A5A-8D8F-87292C1417F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7" name="Text Box 6">
          <a:extLst>
            <a:ext uri="{FF2B5EF4-FFF2-40B4-BE49-F238E27FC236}">
              <a16:creationId xmlns:a16="http://schemas.microsoft.com/office/drawing/2014/main" id="{6A2BDCF7-7FC0-4C6C-9ECF-88C405D12D8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8" name="Text Box 2">
          <a:extLst>
            <a:ext uri="{FF2B5EF4-FFF2-40B4-BE49-F238E27FC236}">
              <a16:creationId xmlns:a16="http://schemas.microsoft.com/office/drawing/2014/main" id="{77D4EA37-5005-42A4-B804-BD5C9D5D793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29" name="Text Box 3">
          <a:extLst>
            <a:ext uri="{FF2B5EF4-FFF2-40B4-BE49-F238E27FC236}">
              <a16:creationId xmlns:a16="http://schemas.microsoft.com/office/drawing/2014/main" id="{ACB5C41B-3091-4826-A3D5-AA42606C1C8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0" name="Text Box 4">
          <a:extLst>
            <a:ext uri="{FF2B5EF4-FFF2-40B4-BE49-F238E27FC236}">
              <a16:creationId xmlns:a16="http://schemas.microsoft.com/office/drawing/2014/main" id="{8D4D556A-DB08-48D0-BFB0-FE45C49B7B4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1" name="Text Box 6">
          <a:extLst>
            <a:ext uri="{FF2B5EF4-FFF2-40B4-BE49-F238E27FC236}">
              <a16:creationId xmlns:a16="http://schemas.microsoft.com/office/drawing/2014/main" id="{24EE80F0-ED21-42C3-A2D5-B391C144BCB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2" name="Text Box 2">
          <a:extLst>
            <a:ext uri="{FF2B5EF4-FFF2-40B4-BE49-F238E27FC236}">
              <a16:creationId xmlns:a16="http://schemas.microsoft.com/office/drawing/2014/main" id="{18137521-C7FD-4E0E-970C-03330CEDAA3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3" name="Text Box 3">
          <a:extLst>
            <a:ext uri="{FF2B5EF4-FFF2-40B4-BE49-F238E27FC236}">
              <a16:creationId xmlns:a16="http://schemas.microsoft.com/office/drawing/2014/main" id="{C6C38A34-E571-4DC9-BCDC-F812829C49D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4" name="Text Box 4">
          <a:extLst>
            <a:ext uri="{FF2B5EF4-FFF2-40B4-BE49-F238E27FC236}">
              <a16:creationId xmlns:a16="http://schemas.microsoft.com/office/drawing/2014/main" id="{3EC10217-6888-4CC1-A7C9-45BB2FFF944D}"/>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5" name="Text Box 6">
          <a:extLst>
            <a:ext uri="{FF2B5EF4-FFF2-40B4-BE49-F238E27FC236}">
              <a16:creationId xmlns:a16="http://schemas.microsoft.com/office/drawing/2014/main" id="{4858EAB7-FF54-46E9-90B2-30FC265617B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6" name="Text Box 2">
          <a:extLst>
            <a:ext uri="{FF2B5EF4-FFF2-40B4-BE49-F238E27FC236}">
              <a16:creationId xmlns:a16="http://schemas.microsoft.com/office/drawing/2014/main" id="{A9F5EBE7-6EBB-4F87-92A6-DDE8FABA11A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7" name="Text Box 3">
          <a:extLst>
            <a:ext uri="{FF2B5EF4-FFF2-40B4-BE49-F238E27FC236}">
              <a16:creationId xmlns:a16="http://schemas.microsoft.com/office/drawing/2014/main" id="{1987AEF8-C09C-451B-B72D-ECE2FFC3A71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8" name="Text Box 4">
          <a:extLst>
            <a:ext uri="{FF2B5EF4-FFF2-40B4-BE49-F238E27FC236}">
              <a16:creationId xmlns:a16="http://schemas.microsoft.com/office/drawing/2014/main" id="{A2017677-D323-478D-864C-16AAE9E845F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39" name="Text Box 6">
          <a:extLst>
            <a:ext uri="{FF2B5EF4-FFF2-40B4-BE49-F238E27FC236}">
              <a16:creationId xmlns:a16="http://schemas.microsoft.com/office/drawing/2014/main" id="{184AF74C-41B5-4A90-AAD0-9FA3BB6D076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0" name="Text Box 2">
          <a:extLst>
            <a:ext uri="{FF2B5EF4-FFF2-40B4-BE49-F238E27FC236}">
              <a16:creationId xmlns:a16="http://schemas.microsoft.com/office/drawing/2014/main" id="{6B0862FB-224A-4BAF-8E7E-129B6A3BBCE9}"/>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1" name="Text Box 3">
          <a:extLst>
            <a:ext uri="{FF2B5EF4-FFF2-40B4-BE49-F238E27FC236}">
              <a16:creationId xmlns:a16="http://schemas.microsoft.com/office/drawing/2014/main" id="{058AEA10-9F76-45AB-B823-2A3849E977C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2" name="Text Box 4">
          <a:extLst>
            <a:ext uri="{FF2B5EF4-FFF2-40B4-BE49-F238E27FC236}">
              <a16:creationId xmlns:a16="http://schemas.microsoft.com/office/drawing/2014/main" id="{81246CBE-AC83-4B12-B7A6-0706985E0BC0}"/>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3" name="Text Box 6">
          <a:extLst>
            <a:ext uri="{FF2B5EF4-FFF2-40B4-BE49-F238E27FC236}">
              <a16:creationId xmlns:a16="http://schemas.microsoft.com/office/drawing/2014/main" id="{7E17DB1D-7285-42CE-ACA6-761812C15504}"/>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4" name="Text Box 2">
          <a:extLst>
            <a:ext uri="{FF2B5EF4-FFF2-40B4-BE49-F238E27FC236}">
              <a16:creationId xmlns:a16="http://schemas.microsoft.com/office/drawing/2014/main" id="{F0A67376-6EA5-462E-9FC2-B3D87E9A82B5}"/>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5" name="Text Box 3">
          <a:extLst>
            <a:ext uri="{FF2B5EF4-FFF2-40B4-BE49-F238E27FC236}">
              <a16:creationId xmlns:a16="http://schemas.microsoft.com/office/drawing/2014/main" id="{32AC0340-A5D5-4BA2-86B0-B400DE3795EB}"/>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6" name="Text Box 4">
          <a:extLst>
            <a:ext uri="{FF2B5EF4-FFF2-40B4-BE49-F238E27FC236}">
              <a16:creationId xmlns:a16="http://schemas.microsoft.com/office/drawing/2014/main" id="{C842EA12-4A0B-4762-B692-4362AEF9B31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7" name="Text Box 6">
          <a:extLst>
            <a:ext uri="{FF2B5EF4-FFF2-40B4-BE49-F238E27FC236}">
              <a16:creationId xmlns:a16="http://schemas.microsoft.com/office/drawing/2014/main" id="{2CB89645-F24F-4132-B479-7E374C705F7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8" name="Text Box 2">
          <a:extLst>
            <a:ext uri="{FF2B5EF4-FFF2-40B4-BE49-F238E27FC236}">
              <a16:creationId xmlns:a16="http://schemas.microsoft.com/office/drawing/2014/main" id="{2CF57AE8-2E70-4346-B258-E8B3AF6083A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49" name="Text Box 3">
          <a:extLst>
            <a:ext uri="{FF2B5EF4-FFF2-40B4-BE49-F238E27FC236}">
              <a16:creationId xmlns:a16="http://schemas.microsoft.com/office/drawing/2014/main" id="{FA002F3E-A9C3-4260-A8F0-2E8CEFDB66A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0" name="Text Box 4">
          <a:extLst>
            <a:ext uri="{FF2B5EF4-FFF2-40B4-BE49-F238E27FC236}">
              <a16:creationId xmlns:a16="http://schemas.microsoft.com/office/drawing/2014/main" id="{5C8578F4-0A1B-4094-9430-192663D157B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1" name="Text Box 6">
          <a:extLst>
            <a:ext uri="{FF2B5EF4-FFF2-40B4-BE49-F238E27FC236}">
              <a16:creationId xmlns:a16="http://schemas.microsoft.com/office/drawing/2014/main" id="{A0E3A98F-E01E-4635-9E07-4BA1457B46CE}"/>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2" name="Text Box 2">
          <a:extLst>
            <a:ext uri="{FF2B5EF4-FFF2-40B4-BE49-F238E27FC236}">
              <a16:creationId xmlns:a16="http://schemas.microsoft.com/office/drawing/2014/main" id="{EC4B843F-3DA4-4285-8F8E-9C9B34FB1343}"/>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3" name="Text Box 3">
          <a:extLst>
            <a:ext uri="{FF2B5EF4-FFF2-40B4-BE49-F238E27FC236}">
              <a16:creationId xmlns:a16="http://schemas.microsoft.com/office/drawing/2014/main" id="{77F1ECE4-1B6C-4077-8325-B87DE5B1444F}"/>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4" name="Text Box 4">
          <a:extLst>
            <a:ext uri="{FF2B5EF4-FFF2-40B4-BE49-F238E27FC236}">
              <a16:creationId xmlns:a16="http://schemas.microsoft.com/office/drawing/2014/main" id="{D325FCCD-B579-4C99-9616-A68267D0A9C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5" name="Text Box 6">
          <a:extLst>
            <a:ext uri="{FF2B5EF4-FFF2-40B4-BE49-F238E27FC236}">
              <a16:creationId xmlns:a16="http://schemas.microsoft.com/office/drawing/2014/main" id="{E80B93EC-359C-49BD-AC48-E2BD255198A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6" name="Text Box 2">
          <a:extLst>
            <a:ext uri="{FF2B5EF4-FFF2-40B4-BE49-F238E27FC236}">
              <a16:creationId xmlns:a16="http://schemas.microsoft.com/office/drawing/2014/main" id="{78FB0C67-54A3-4F7E-A953-2A137CBDEF77}"/>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7" name="Text Box 3">
          <a:extLst>
            <a:ext uri="{FF2B5EF4-FFF2-40B4-BE49-F238E27FC236}">
              <a16:creationId xmlns:a16="http://schemas.microsoft.com/office/drawing/2014/main" id="{A89A5D7F-A8DB-417A-BB00-C640271ED60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8" name="Text Box 4">
          <a:extLst>
            <a:ext uri="{FF2B5EF4-FFF2-40B4-BE49-F238E27FC236}">
              <a16:creationId xmlns:a16="http://schemas.microsoft.com/office/drawing/2014/main" id="{7F816BB7-9BB2-4C4E-B32E-50086937348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59" name="Text Box 6">
          <a:extLst>
            <a:ext uri="{FF2B5EF4-FFF2-40B4-BE49-F238E27FC236}">
              <a16:creationId xmlns:a16="http://schemas.microsoft.com/office/drawing/2014/main" id="{02629B48-E250-4C9A-B469-18B084692F4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0" name="Text Box 2">
          <a:extLst>
            <a:ext uri="{FF2B5EF4-FFF2-40B4-BE49-F238E27FC236}">
              <a16:creationId xmlns:a16="http://schemas.microsoft.com/office/drawing/2014/main" id="{432ED96F-3481-4F55-A893-F218FFEF94A1}"/>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1" name="Text Box 3">
          <a:extLst>
            <a:ext uri="{FF2B5EF4-FFF2-40B4-BE49-F238E27FC236}">
              <a16:creationId xmlns:a16="http://schemas.microsoft.com/office/drawing/2014/main" id="{F0E3B980-553C-415D-8D4B-53B91126A95A}"/>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2" name="Text Box 4">
          <a:extLst>
            <a:ext uri="{FF2B5EF4-FFF2-40B4-BE49-F238E27FC236}">
              <a16:creationId xmlns:a16="http://schemas.microsoft.com/office/drawing/2014/main" id="{86A8A3A3-57B4-449B-B58A-B6B4612BD746}"/>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3" name="Text Box 6">
          <a:extLst>
            <a:ext uri="{FF2B5EF4-FFF2-40B4-BE49-F238E27FC236}">
              <a16:creationId xmlns:a16="http://schemas.microsoft.com/office/drawing/2014/main" id="{482FB700-CE93-45DE-84D3-663D6883DC48}"/>
            </a:ext>
          </a:extLst>
        </xdr:cNvPr>
        <xdr:cNvSpPr txBox="1">
          <a:spLocks noChangeArrowheads="1"/>
        </xdr:cNvSpPr>
      </xdr:nvSpPr>
      <xdr:spPr bwMode="auto">
        <a:xfrm>
          <a:off x="2095500" y="262890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4" name="Text Box 2">
          <a:extLst>
            <a:ext uri="{FF2B5EF4-FFF2-40B4-BE49-F238E27FC236}">
              <a16:creationId xmlns:a16="http://schemas.microsoft.com/office/drawing/2014/main" id="{44913A38-F02E-4072-926F-C53A7EB1EC8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5" name="Text Box 3">
          <a:extLst>
            <a:ext uri="{FF2B5EF4-FFF2-40B4-BE49-F238E27FC236}">
              <a16:creationId xmlns:a16="http://schemas.microsoft.com/office/drawing/2014/main" id="{D5D16045-DA1C-445C-BA99-4F272F75A8E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6" name="Text Box 4">
          <a:extLst>
            <a:ext uri="{FF2B5EF4-FFF2-40B4-BE49-F238E27FC236}">
              <a16:creationId xmlns:a16="http://schemas.microsoft.com/office/drawing/2014/main" id="{6542CFE2-1DB6-4F76-816F-9CCF05DFE22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7" name="Text Box 6">
          <a:extLst>
            <a:ext uri="{FF2B5EF4-FFF2-40B4-BE49-F238E27FC236}">
              <a16:creationId xmlns:a16="http://schemas.microsoft.com/office/drawing/2014/main" id="{47B121E3-7ABF-47E0-911B-DEC35F0D0C3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8" name="Text Box 2">
          <a:extLst>
            <a:ext uri="{FF2B5EF4-FFF2-40B4-BE49-F238E27FC236}">
              <a16:creationId xmlns:a16="http://schemas.microsoft.com/office/drawing/2014/main" id="{1F29E69A-324C-4B3A-B607-547C5A7001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69" name="Text Box 3">
          <a:extLst>
            <a:ext uri="{FF2B5EF4-FFF2-40B4-BE49-F238E27FC236}">
              <a16:creationId xmlns:a16="http://schemas.microsoft.com/office/drawing/2014/main" id="{712880EB-276F-44CD-B256-91CB29A4E14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0" name="Text Box 4">
          <a:extLst>
            <a:ext uri="{FF2B5EF4-FFF2-40B4-BE49-F238E27FC236}">
              <a16:creationId xmlns:a16="http://schemas.microsoft.com/office/drawing/2014/main" id="{7A221B14-1B07-46B6-A2A4-43BB7444FF0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1" name="Text Box 6">
          <a:extLst>
            <a:ext uri="{FF2B5EF4-FFF2-40B4-BE49-F238E27FC236}">
              <a16:creationId xmlns:a16="http://schemas.microsoft.com/office/drawing/2014/main" id="{4EAB1D78-49CB-46D3-9162-38339369ECF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2" name="Text Box 2">
          <a:extLst>
            <a:ext uri="{FF2B5EF4-FFF2-40B4-BE49-F238E27FC236}">
              <a16:creationId xmlns:a16="http://schemas.microsoft.com/office/drawing/2014/main" id="{BE87DEA8-3DC9-467A-9C17-5D11E083B09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3" name="Text Box 3">
          <a:extLst>
            <a:ext uri="{FF2B5EF4-FFF2-40B4-BE49-F238E27FC236}">
              <a16:creationId xmlns:a16="http://schemas.microsoft.com/office/drawing/2014/main" id="{36A0477F-9DD5-4C50-AE8E-BB4D4E6B7AC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4" name="Text Box 4">
          <a:extLst>
            <a:ext uri="{FF2B5EF4-FFF2-40B4-BE49-F238E27FC236}">
              <a16:creationId xmlns:a16="http://schemas.microsoft.com/office/drawing/2014/main" id="{948E619D-FDE0-41A0-BDEB-EA51420CEB9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5" name="Text Box 6">
          <a:extLst>
            <a:ext uri="{FF2B5EF4-FFF2-40B4-BE49-F238E27FC236}">
              <a16:creationId xmlns:a16="http://schemas.microsoft.com/office/drawing/2014/main" id="{C80EE411-C8BE-4021-A043-26A4FBAD427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6" name="Text Box 2">
          <a:extLst>
            <a:ext uri="{FF2B5EF4-FFF2-40B4-BE49-F238E27FC236}">
              <a16:creationId xmlns:a16="http://schemas.microsoft.com/office/drawing/2014/main" id="{5D753729-2685-4FF3-95BE-6FA4C0B66BE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7" name="Text Box 3">
          <a:extLst>
            <a:ext uri="{FF2B5EF4-FFF2-40B4-BE49-F238E27FC236}">
              <a16:creationId xmlns:a16="http://schemas.microsoft.com/office/drawing/2014/main" id="{2B4362D9-A6DE-48E5-9AFA-E603752CE3F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8" name="Text Box 4">
          <a:extLst>
            <a:ext uri="{FF2B5EF4-FFF2-40B4-BE49-F238E27FC236}">
              <a16:creationId xmlns:a16="http://schemas.microsoft.com/office/drawing/2014/main" id="{B8FD41A5-201E-47C0-94AD-045653B2330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79" name="Text Box 6">
          <a:extLst>
            <a:ext uri="{FF2B5EF4-FFF2-40B4-BE49-F238E27FC236}">
              <a16:creationId xmlns:a16="http://schemas.microsoft.com/office/drawing/2014/main" id="{CCE11A4A-7773-4D3D-96F6-82D1CE891F9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0" name="Text Box 2">
          <a:extLst>
            <a:ext uri="{FF2B5EF4-FFF2-40B4-BE49-F238E27FC236}">
              <a16:creationId xmlns:a16="http://schemas.microsoft.com/office/drawing/2014/main" id="{C5BEA7B2-8AE1-43CD-AC23-9A2FAC5A0BA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1" name="Text Box 3">
          <a:extLst>
            <a:ext uri="{FF2B5EF4-FFF2-40B4-BE49-F238E27FC236}">
              <a16:creationId xmlns:a16="http://schemas.microsoft.com/office/drawing/2014/main" id="{2CA80DB0-8A66-43CF-86EA-94EAE6A506A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2" name="Text Box 4">
          <a:extLst>
            <a:ext uri="{FF2B5EF4-FFF2-40B4-BE49-F238E27FC236}">
              <a16:creationId xmlns:a16="http://schemas.microsoft.com/office/drawing/2014/main" id="{DB53E0C7-FCAA-44AE-AAA8-F7CE5E379C3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3" name="Text Box 6">
          <a:extLst>
            <a:ext uri="{FF2B5EF4-FFF2-40B4-BE49-F238E27FC236}">
              <a16:creationId xmlns:a16="http://schemas.microsoft.com/office/drawing/2014/main" id="{231F02B6-4A22-402D-B0C3-88D717A9C34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4" name="Text Box 2">
          <a:extLst>
            <a:ext uri="{FF2B5EF4-FFF2-40B4-BE49-F238E27FC236}">
              <a16:creationId xmlns:a16="http://schemas.microsoft.com/office/drawing/2014/main" id="{91EA9B94-B768-4B91-B48F-C45F35B338B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5" name="Text Box 3">
          <a:extLst>
            <a:ext uri="{FF2B5EF4-FFF2-40B4-BE49-F238E27FC236}">
              <a16:creationId xmlns:a16="http://schemas.microsoft.com/office/drawing/2014/main" id="{AEA0A4AE-8130-4ED3-86EB-E26ED91AD1C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6" name="Text Box 4">
          <a:extLst>
            <a:ext uri="{FF2B5EF4-FFF2-40B4-BE49-F238E27FC236}">
              <a16:creationId xmlns:a16="http://schemas.microsoft.com/office/drawing/2014/main" id="{01035041-F411-46BC-A6A7-6609E9E1B61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7" name="Text Box 6">
          <a:extLst>
            <a:ext uri="{FF2B5EF4-FFF2-40B4-BE49-F238E27FC236}">
              <a16:creationId xmlns:a16="http://schemas.microsoft.com/office/drawing/2014/main" id="{9D474ACA-4655-4C88-A530-A1D33862BF0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8" name="Text Box 2">
          <a:extLst>
            <a:ext uri="{FF2B5EF4-FFF2-40B4-BE49-F238E27FC236}">
              <a16:creationId xmlns:a16="http://schemas.microsoft.com/office/drawing/2014/main" id="{7656B662-CC09-41F4-A24A-AC1FC30A4C5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89" name="Text Box 3">
          <a:extLst>
            <a:ext uri="{FF2B5EF4-FFF2-40B4-BE49-F238E27FC236}">
              <a16:creationId xmlns:a16="http://schemas.microsoft.com/office/drawing/2014/main" id="{FD8C4EDE-926C-4131-A756-8813B95B79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0" name="Text Box 4">
          <a:extLst>
            <a:ext uri="{FF2B5EF4-FFF2-40B4-BE49-F238E27FC236}">
              <a16:creationId xmlns:a16="http://schemas.microsoft.com/office/drawing/2014/main" id="{A27EB806-9E03-4FE6-ACB4-0024C64A5B3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1" name="Text Box 6">
          <a:extLst>
            <a:ext uri="{FF2B5EF4-FFF2-40B4-BE49-F238E27FC236}">
              <a16:creationId xmlns:a16="http://schemas.microsoft.com/office/drawing/2014/main" id="{310F231F-90C4-4BF3-AE09-2891C40BC57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2" name="Text Box 2">
          <a:extLst>
            <a:ext uri="{FF2B5EF4-FFF2-40B4-BE49-F238E27FC236}">
              <a16:creationId xmlns:a16="http://schemas.microsoft.com/office/drawing/2014/main" id="{ABC0234B-A10D-4157-AA22-F39A91A88C0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3" name="Text Box 3">
          <a:extLst>
            <a:ext uri="{FF2B5EF4-FFF2-40B4-BE49-F238E27FC236}">
              <a16:creationId xmlns:a16="http://schemas.microsoft.com/office/drawing/2014/main" id="{5CBF354B-7ECE-4DFA-B467-464D219AE2D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4" name="Text Box 4">
          <a:extLst>
            <a:ext uri="{FF2B5EF4-FFF2-40B4-BE49-F238E27FC236}">
              <a16:creationId xmlns:a16="http://schemas.microsoft.com/office/drawing/2014/main" id="{05F2A6C7-8468-4252-9050-397F7F5399C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5" name="Text Box 6">
          <a:extLst>
            <a:ext uri="{FF2B5EF4-FFF2-40B4-BE49-F238E27FC236}">
              <a16:creationId xmlns:a16="http://schemas.microsoft.com/office/drawing/2014/main" id="{ED7B4F6D-0C9E-4A5C-BF9F-F5328D2C542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6" name="Text Box 2">
          <a:extLst>
            <a:ext uri="{FF2B5EF4-FFF2-40B4-BE49-F238E27FC236}">
              <a16:creationId xmlns:a16="http://schemas.microsoft.com/office/drawing/2014/main" id="{B4E1041F-10F5-4173-81BE-29AF22E5EA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7" name="Text Box 3">
          <a:extLst>
            <a:ext uri="{FF2B5EF4-FFF2-40B4-BE49-F238E27FC236}">
              <a16:creationId xmlns:a16="http://schemas.microsoft.com/office/drawing/2014/main" id="{F8DA69F2-E77D-454A-BD0D-A5ADAE53D4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8" name="Text Box 4">
          <a:extLst>
            <a:ext uri="{FF2B5EF4-FFF2-40B4-BE49-F238E27FC236}">
              <a16:creationId xmlns:a16="http://schemas.microsoft.com/office/drawing/2014/main" id="{375C5CBD-80DC-48E7-AC2C-01E3C8336D6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299" name="Text Box 6">
          <a:extLst>
            <a:ext uri="{FF2B5EF4-FFF2-40B4-BE49-F238E27FC236}">
              <a16:creationId xmlns:a16="http://schemas.microsoft.com/office/drawing/2014/main" id="{F1018C16-66B9-46AE-A6E4-EE630ABE125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0" name="Text Box 2">
          <a:extLst>
            <a:ext uri="{FF2B5EF4-FFF2-40B4-BE49-F238E27FC236}">
              <a16:creationId xmlns:a16="http://schemas.microsoft.com/office/drawing/2014/main" id="{DF775B19-5AF8-4E1B-8EBC-4351CDD4C12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1" name="Text Box 3">
          <a:extLst>
            <a:ext uri="{FF2B5EF4-FFF2-40B4-BE49-F238E27FC236}">
              <a16:creationId xmlns:a16="http://schemas.microsoft.com/office/drawing/2014/main" id="{DC70D4F9-BE89-4533-99B9-91DE43FB966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2" name="Text Box 4">
          <a:extLst>
            <a:ext uri="{FF2B5EF4-FFF2-40B4-BE49-F238E27FC236}">
              <a16:creationId xmlns:a16="http://schemas.microsoft.com/office/drawing/2014/main" id="{30ED2FE9-51DF-4EB8-974E-1BCD8A9BA6C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3" name="Text Box 6">
          <a:extLst>
            <a:ext uri="{FF2B5EF4-FFF2-40B4-BE49-F238E27FC236}">
              <a16:creationId xmlns:a16="http://schemas.microsoft.com/office/drawing/2014/main" id="{F7F63247-38EC-4D45-888F-EE74C93A268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4" name="Text Box 2">
          <a:extLst>
            <a:ext uri="{FF2B5EF4-FFF2-40B4-BE49-F238E27FC236}">
              <a16:creationId xmlns:a16="http://schemas.microsoft.com/office/drawing/2014/main" id="{AC08F9A1-0652-4E42-8207-832664BE110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5" name="Text Box 3">
          <a:extLst>
            <a:ext uri="{FF2B5EF4-FFF2-40B4-BE49-F238E27FC236}">
              <a16:creationId xmlns:a16="http://schemas.microsoft.com/office/drawing/2014/main" id="{E2AEC537-346E-4DD7-B351-EAAC3973C9F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6" name="Text Box 4">
          <a:extLst>
            <a:ext uri="{FF2B5EF4-FFF2-40B4-BE49-F238E27FC236}">
              <a16:creationId xmlns:a16="http://schemas.microsoft.com/office/drawing/2014/main" id="{8291915A-AC89-4EBB-B8B4-692ECE0406B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7" name="Text Box 6">
          <a:extLst>
            <a:ext uri="{FF2B5EF4-FFF2-40B4-BE49-F238E27FC236}">
              <a16:creationId xmlns:a16="http://schemas.microsoft.com/office/drawing/2014/main" id="{8EBE6CBB-A9A0-465B-A5ED-D73A8CB53D4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8" name="Text Box 2">
          <a:extLst>
            <a:ext uri="{FF2B5EF4-FFF2-40B4-BE49-F238E27FC236}">
              <a16:creationId xmlns:a16="http://schemas.microsoft.com/office/drawing/2014/main" id="{1B4F5E08-2594-4666-A27D-E749D1231EC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09" name="Text Box 3">
          <a:extLst>
            <a:ext uri="{FF2B5EF4-FFF2-40B4-BE49-F238E27FC236}">
              <a16:creationId xmlns:a16="http://schemas.microsoft.com/office/drawing/2014/main" id="{4BD56D3C-36D6-465E-8D3A-D964FBE9130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0" name="Text Box 2">
          <a:extLst>
            <a:ext uri="{FF2B5EF4-FFF2-40B4-BE49-F238E27FC236}">
              <a16:creationId xmlns:a16="http://schemas.microsoft.com/office/drawing/2014/main" id="{2259D241-5F41-4C6D-9614-0CDFCD6AE1C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1" name="Text Box 3">
          <a:extLst>
            <a:ext uri="{FF2B5EF4-FFF2-40B4-BE49-F238E27FC236}">
              <a16:creationId xmlns:a16="http://schemas.microsoft.com/office/drawing/2014/main" id="{C6DECBA8-21AC-4498-8189-68651BA7DFA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2" name="Text Box 4">
          <a:extLst>
            <a:ext uri="{FF2B5EF4-FFF2-40B4-BE49-F238E27FC236}">
              <a16:creationId xmlns:a16="http://schemas.microsoft.com/office/drawing/2014/main" id="{AB4D98F9-2748-43FF-A8F2-B949F88B33B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3" name="Text Box 6">
          <a:extLst>
            <a:ext uri="{FF2B5EF4-FFF2-40B4-BE49-F238E27FC236}">
              <a16:creationId xmlns:a16="http://schemas.microsoft.com/office/drawing/2014/main" id="{4D1178E8-A060-4085-836C-84D6657EA35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4" name="Text Box 2">
          <a:extLst>
            <a:ext uri="{FF2B5EF4-FFF2-40B4-BE49-F238E27FC236}">
              <a16:creationId xmlns:a16="http://schemas.microsoft.com/office/drawing/2014/main" id="{A5E6F537-C4DA-445A-B037-81585E8419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5" name="Text Box 3">
          <a:extLst>
            <a:ext uri="{FF2B5EF4-FFF2-40B4-BE49-F238E27FC236}">
              <a16:creationId xmlns:a16="http://schemas.microsoft.com/office/drawing/2014/main" id="{0B61979E-DB99-4459-BE68-2A676AAE3FE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6" name="Text Box 4">
          <a:extLst>
            <a:ext uri="{FF2B5EF4-FFF2-40B4-BE49-F238E27FC236}">
              <a16:creationId xmlns:a16="http://schemas.microsoft.com/office/drawing/2014/main" id="{5E4BB2D3-030D-44D3-954D-8DD392CABE7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7" name="Text Box 6">
          <a:extLst>
            <a:ext uri="{FF2B5EF4-FFF2-40B4-BE49-F238E27FC236}">
              <a16:creationId xmlns:a16="http://schemas.microsoft.com/office/drawing/2014/main" id="{150A1F26-DACC-429A-B5BE-1A88D498A0A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8" name="Text Box 2">
          <a:extLst>
            <a:ext uri="{FF2B5EF4-FFF2-40B4-BE49-F238E27FC236}">
              <a16:creationId xmlns:a16="http://schemas.microsoft.com/office/drawing/2014/main" id="{FF9E7C1C-C6EF-4ED9-9144-AFBB19530F5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19" name="Text Box 3">
          <a:extLst>
            <a:ext uri="{FF2B5EF4-FFF2-40B4-BE49-F238E27FC236}">
              <a16:creationId xmlns:a16="http://schemas.microsoft.com/office/drawing/2014/main" id="{E7F1ABBD-F01B-4F9F-B1EC-04275DC4295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0" name="Text Box 4">
          <a:extLst>
            <a:ext uri="{FF2B5EF4-FFF2-40B4-BE49-F238E27FC236}">
              <a16:creationId xmlns:a16="http://schemas.microsoft.com/office/drawing/2014/main" id="{852A2EFD-064A-4CF1-9289-A57E84D9359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1" name="Text Box 6">
          <a:extLst>
            <a:ext uri="{FF2B5EF4-FFF2-40B4-BE49-F238E27FC236}">
              <a16:creationId xmlns:a16="http://schemas.microsoft.com/office/drawing/2014/main" id="{2D1B77FE-3557-4BF2-A177-0A8AD1C2E8A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2" name="Text Box 2">
          <a:extLst>
            <a:ext uri="{FF2B5EF4-FFF2-40B4-BE49-F238E27FC236}">
              <a16:creationId xmlns:a16="http://schemas.microsoft.com/office/drawing/2014/main" id="{B50F0EAB-0F14-4068-B731-CF292D3AFD1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3" name="Text Box 3">
          <a:extLst>
            <a:ext uri="{FF2B5EF4-FFF2-40B4-BE49-F238E27FC236}">
              <a16:creationId xmlns:a16="http://schemas.microsoft.com/office/drawing/2014/main" id="{7E4AB01F-0F5C-46CB-8C9C-F02CFB89CFF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4" name="Text Box 4">
          <a:extLst>
            <a:ext uri="{FF2B5EF4-FFF2-40B4-BE49-F238E27FC236}">
              <a16:creationId xmlns:a16="http://schemas.microsoft.com/office/drawing/2014/main" id="{810CE053-9F1D-4A43-957A-AB56E136EA6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5" name="Text Box 6">
          <a:extLst>
            <a:ext uri="{FF2B5EF4-FFF2-40B4-BE49-F238E27FC236}">
              <a16:creationId xmlns:a16="http://schemas.microsoft.com/office/drawing/2014/main" id="{14B7C310-0E7F-4274-9D57-C49E93E77CA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6" name="Text Box 2">
          <a:extLst>
            <a:ext uri="{FF2B5EF4-FFF2-40B4-BE49-F238E27FC236}">
              <a16:creationId xmlns:a16="http://schemas.microsoft.com/office/drawing/2014/main" id="{B3041B4A-3485-4D6A-9F1A-48991185ECD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7" name="Text Box 3">
          <a:extLst>
            <a:ext uri="{FF2B5EF4-FFF2-40B4-BE49-F238E27FC236}">
              <a16:creationId xmlns:a16="http://schemas.microsoft.com/office/drawing/2014/main" id="{CB1A5A4A-C7A8-4DA2-99A5-0DF8F36C902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8" name="Text Box 4">
          <a:extLst>
            <a:ext uri="{FF2B5EF4-FFF2-40B4-BE49-F238E27FC236}">
              <a16:creationId xmlns:a16="http://schemas.microsoft.com/office/drawing/2014/main" id="{436AA976-6994-42C0-BFD3-744B7C81454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29" name="Text Box 6">
          <a:extLst>
            <a:ext uri="{FF2B5EF4-FFF2-40B4-BE49-F238E27FC236}">
              <a16:creationId xmlns:a16="http://schemas.microsoft.com/office/drawing/2014/main" id="{94D711B4-62DE-4593-A7DF-85DF3B7B7A9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0" name="Text Box 2">
          <a:extLst>
            <a:ext uri="{FF2B5EF4-FFF2-40B4-BE49-F238E27FC236}">
              <a16:creationId xmlns:a16="http://schemas.microsoft.com/office/drawing/2014/main" id="{0B086EA1-65BB-4384-A4C3-8B2C5B4937F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1" name="Text Box 3">
          <a:extLst>
            <a:ext uri="{FF2B5EF4-FFF2-40B4-BE49-F238E27FC236}">
              <a16:creationId xmlns:a16="http://schemas.microsoft.com/office/drawing/2014/main" id="{7CCCE22B-14E0-415B-A00A-5AA6A8A7C3C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2" name="Text Box 4">
          <a:extLst>
            <a:ext uri="{FF2B5EF4-FFF2-40B4-BE49-F238E27FC236}">
              <a16:creationId xmlns:a16="http://schemas.microsoft.com/office/drawing/2014/main" id="{FE811DB9-4CB9-43FB-84B3-D667DBB0431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3" name="Text Box 6">
          <a:extLst>
            <a:ext uri="{FF2B5EF4-FFF2-40B4-BE49-F238E27FC236}">
              <a16:creationId xmlns:a16="http://schemas.microsoft.com/office/drawing/2014/main" id="{7CB351F2-16F8-4A4F-B730-6CA3ED4D6AF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4" name="Text Box 2">
          <a:extLst>
            <a:ext uri="{FF2B5EF4-FFF2-40B4-BE49-F238E27FC236}">
              <a16:creationId xmlns:a16="http://schemas.microsoft.com/office/drawing/2014/main" id="{05064F5A-C2A2-48C4-AD7F-CE800841C64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5" name="Text Box 3">
          <a:extLst>
            <a:ext uri="{FF2B5EF4-FFF2-40B4-BE49-F238E27FC236}">
              <a16:creationId xmlns:a16="http://schemas.microsoft.com/office/drawing/2014/main" id="{E3285BFF-A651-478F-8D0E-4EB231E076A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6" name="Text Box 4">
          <a:extLst>
            <a:ext uri="{FF2B5EF4-FFF2-40B4-BE49-F238E27FC236}">
              <a16:creationId xmlns:a16="http://schemas.microsoft.com/office/drawing/2014/main" id="{054DBEF4-C92B-4D0B-A028-90D442236CA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7" name="Text Box 6">
          <a:extLst>
            <a:ext uri="{FF2B5EF4-FFF2-40B4-BE49-F238E27FC236}">
              <a16:creationId xmlns:a16="http://schemas.microsoft.com/office/drawing/2014/main" id="{79FD266D-E152-4510-8201-7D5F6A10282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8" name="Text Box 2">
          <a:extLst>
            <a:ext uri="{FF2B5EF4-FFF2-40B4-BE49-F238E27FC236}">
              <a16:creationId xmlns:a16="http://schemas.microsoft.com/office/drawing/2014/main" id="{4E62E9A5-2935-4E08-886E-9929B571AF0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39" name="Text Box 3">
          <a:extLst>
            <a:ext uri="{FF2B5EF4-FFF2-40B4-BE49-F238E27FC236}">
              <a16:creationId xmlns:a16="http://schemas.microsoft.com/office/drawing/2014/main" id="{B0FF68C3-BE7A-466E-B543-E0625438D24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0" name="Text Box 4">
          <a:extLst>
            <a:ext uri="{FF2B5EF4-FFF2-40B4-BE49-F238E27FC236}">
              <a16:creationId xmlns:a16="http://schemas.microsoft.com/office/drawing/2014/main" id="{629BB994-37C0-4A8F-BB22-0BB5DDA4960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1" name="Text Box 6">
          <a:extLst>
            <a:ext uri="{FF2B5EF4-FFF2-40B4-BE49-F238E27FC236}">
              <a16:creationId xmlns:a16="http://schemas.microsoft.com/office/drawing/2014/main" id="{72624C8F-1143-476E-8EA0-9D68EC7832D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2" name="Text Box 2">
          <a:extLst>
            <a:ext uri="{FF2B5EF4-FFF2-40B4-BE49-F238E27FC236}">
              <a16:creationId xmlns:a16="http://schemas.microsoft.com/office/drawing/2014/main" id="{9EB896C7-B550-4CF0-B0F9-E23A1B4BBC1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3" name="Text Box 3">
          <a:extLst>
            <a:ext uri="{FF2B5EF4-FFF2-40B4-BE49-F238E27FC236}">
              <a16:creationId xmlns:a16="http://schemas.microsoft.com/office/drawing/2014/main" id="{1EDADA85-F619-4F7D-B67C-FA36DC7EBE3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4" name="Text Box 4">
          <a:extLst>
            <a:ext uri="{FF2B5EF4-FFF2-40B4-BE49-F238E27FC236}">
              <a16:creationId xmlns:a16="http://schemas.microsoft.com/office/drawing/2014/main" id="{1204241B-B296-4518-855F-D0B501EA85C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5" name="Text Box 6">
          <a:extLst>
            <a:ext uri="{FF2B5EF4-FFF2-40B4-BE49-F238E27FC236}">
              <a16:creationId xmlns:a16="http://schemas.microsoft.com/office/drawing/2014/main" id="{E63E94B9-78B7-47BB-8C1D-9F229CE9D87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6" name="Text Box 2">
          <a:extLst>
            <a:ext uri="{FF2B5EF4-FFF2-40B4-BE49-F238E27FC236}">
              <a16:creationId xmlns:a16="http://schemas.microsoft.com/office/drawing/2014/main" id="{784CD933-F1B7-4D2D-A221-680CB71967F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7" name="Text Box 3">
          <a:extLst>
            <a:ext uri="{FF2B5EF4-FFF2-40B4-BE49-F238E27FC236}">
              <a16:creationId xmlns:a16="http://schemas.microsoft.com/office/drawing/2014/main" id="{8A8CA675-3E91-4FF5-95F4-3418B98E298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8" name="Text Box 4">
          <a:extLst>
            <a:ext uri="{FF2B5EF4-FFF2-40B4-BE49-F238E27FC236}">
              <a16:creationId xmlns:a16="http://schemas.microsoft.com/office/drawing/2014/main" id="{54AB7B7E-B9E4-4059-9EB1-613009F2D57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49" name="Text Box 6">
          <a:extLst>
            <a:ext uri="{FF2B5EF4-FFF2-40B4-BE49-F238E27FC236}">
              <a16:creationId xmlns:a16="http://schemas.microsoft.com/office/drawing/2014/main" id="{B218D33C-68D8-47C3-A717-7DF623E3D1F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0" name="Text Box 2">
          <a:extLst>
            <a:ext uri="{FF2B5EF4-FFF2-40B4-BE49-F238E27FC236}">
              <a16:creationId xmlns:a16="http://schemas.microsoft.com/office/drawing/2014/main" id="{006FEB35-9FE2-49B3-9F6E-96FC07B6D5C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1" name="Text Box 3">
          <a:extLst>
            <a:ext uri="{FF2B5EF4-FFF2-40B4-BE49-F238E27FC236}">
              <a16:creationId xmlns:a16="http://schemas.microsoft.com/office/drawing/2014/main" id="{0522AB71-4D5D-4F6A-A027-CFF302E2EE5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2" name="Text Box 4">
          <a:extLst>
            <a:ext uri="{FF2B5EF4-FFF2-40B4-BE49-F238E27FC236}">
              <a16:creationId xmlns:a16="http://schemas.microsoft.com/office/drawing/2014/main" id="{3F35D488-6E8C-49A6-9286-5058EBF674F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3" name="Text Box 6">
          <a:extLst>
            <a:ext uri="{FF2B5EF4-FFF2-40B4-BE49-F238E27FC236}">
              <a16:creationId xmlns:a16="http://schemas.microsoft.com/office/drawing/2014/main" id="{FAF642B2-8FCF-4DF3-B1B1-61D67B5BDB5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4" name="Text Box 2">
          <a:extLst>
            <a:ext uri="{FF2B5EF4-FFF2-40B4-BE49-F238E27FC236}">
              <a16:creationId xmlns:a16="http://schemas.microsoft.com/office/drawing/2014/main" id="{88CA61C8-5975-46F5-B46A-FEAB1906A74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5" name="Text Box 3">
          <a:extLst>
            <a:ext uri="{FF2B5EF4-FFF2-40B4-BE49-F238E27FC236}">
              <a16:creationId xmlns:a16="http://schemas.microsoft.com/office/drawing/2014/main" id="{A4247491-B36B-4490-9F70-0C0FFF26993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6" name="Text Box 4">
          <a:extLst>
            <a:ext uri="{FF2B5EF4-FFF2-40B4-BE49-F238E27FC236}">
              <a16:creationId xmlns:a16="http://schemas.microsoft.com/office/drawing/2014/main" id="{91B6C8C3-2EB9-416E-BDD5-FF607BB28B7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7" name="Text Box 2">
          <a:extLst>
            <a:ext uri="{FF2B5EF4-FFF2-40B4-BE49-F238E27FC236}">
              <a16:creationId xmlns:a16="http://schemas.microsoft.com/office/drawing/2014/main" id="{200FF6E1-15B6-40C3-8E9B-4F4FD4A0963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8" name="Text Box 3">
          <a:extLst>
            <a:ext uri="{FF2B5EF4-FFF2-40B4-BE49-F238E27FC236}">
              <a16:creationId xmlns:a16="http://schemas.microsoft.com/office/drawing/2014/main" id="{086F29BD-8556-4594-A2AF-CD029D1D75D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59" name="Text Box 4">
          <a:extLst>
            <a:ext uri="{FF2B5EF4-FFF2-40B4-BE49-F238E27FC236}">
              <a16:creationId xmlns:a16="http://schemas.microsoft.com/office/drawing/2014/main" id="{BC3E1B64-25CB-4D52-B820-D3D112C10F9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0" name="Text Box 6">
          <a:extLst>
            <a:ext uri="{FF2B5EF4-FFF2-40B4-BE49-F238E27FC236}">
              <a16:creationId xmlns:a16="http://schemas.microsoft.com/office/drawing/2014/main" id="{56662C6C-9959-499F-A4E5-B7BB1E196ED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1" name="Text Box 2">
          <a:extLst>
            <a:ext uri="{FF2B5EF4-FFF2-40B4-BE49-F238E27FC236}">
              <a16:creationId xmlns:a16="http://schemas.microsoft.com/office/drawing/2014/main" id="{72AB30C0-107D-4D87-A310-2101BE05B85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2" name="Text Box 3">
          <a:extLst>
            <a:ext uri="{FF2B5EF4-FFF2-40B4-BE49-F238E27FC236}">
              <a16:creationId xmlns:a16="http://schemas.microsoft.com/office/drawing/2014/main" id="{49B13C37-CFDC-4CD3-9B77-8852CE59B71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3" name="Text Box 4">
          <a:extLst>
            <a:ext uri="{FF2B5EF4-FFF2-40B4-BE49-F238E27FC236}">
              <a16:creationId xmlns:a16="http://schemas.microsoft.com/office/drawing/2014/main" id="{2E898100-6C27-424E-BE4C-C4C06D77294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4" name="Text Box 6">
          <a:extLst>
            <a:ext uri="{FF2B5EF4-FFF2-40B4-BE49-F238E27FC236}">
              <a16:creationId xmlns:a16="http://schemas.microsoft.com/office/drawing/2014/main" id="{582775B8-391D-4EBC-96F6-D40CF324E09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5" name="Text Box 2">
          <a:extLst>
            <a:ext uri="{FF2B5EF4-FFF2-40B4-BE49-F238E27FC236}">
              <a16:creationId xmlns:a16="http://schemas.microsoft.com/office/drawing/2014/main" id="{7250E35F-D8E7-42B4-AA5F-DC73BC881AB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6" name="Text Box 3">
          <a:extLst>
            <a:ext uri="{FF2B5EF4-FFF2-40B4-BE49-F238E27FC236}">
              <a16:creationId xmlns:a16="http://schemas.microsoft.com/office/drawing/2014/main" id="{3F2144D1-D4FC-4304-A0DB-351E83E5BFF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7" name="Text Box 4">
          <a:extLst>
            <a:ext uri="{FF2B5EF4-FFF2-40B4-BE49-F238E27FC236}">
              <a16:creationId xmlns:a16="http://schemas.microsoft.com/office/drawing/2014/main" id="{04C6D3EB-D011-4189-A136-8AA63F70C57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8" name="Text Box 6">
          <a:extLst>
            <a:ext uri="{FF2B5EF4-FFF2-40B4-BE49-F238E27FC236}">
              <a16:creationId xmlns:a16="http://schemas.microsoft.com/office/drawing/2014/main" id="{3C632B79-6D92-44AC-B526-43C2286B2F6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69" name="Text Box 2">
          <a:extLst>
            <a:ext uri="{FF2B5EF4-FFF2-40B4-BE49-F238E27FC236}">
              <a16:creationId xmlns:a16="http://schemas.microsoft.com/office/drawing/2014/main" id="{46657762-76F7-4EED-8FAD-383A91E93DF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0" name="Text Box 3">
          <a:extLst>
            <a:ext uri="{FF2B5EF4-FFF2-40B4-BE49-F238E27FC236}">
              <a16:creationId xmlns:a16="http://schemas.microsoft.com/office/drawing/2014/main" id="{DA63AD60-8DCA-44FD-BE32-AB125304A32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1" name="Text Box 4">
          <a:extLst>
            <a:ext uri="{FF2B5EF4-FFF2-40B4-BE49-F238E27FC236}">
              <a16:creationId xmlns:a16="http://schemas.microsoft.com/office/drawing/2014/main" id="{A0DE4EB7-37A5-4CE5-8B24-C96DA28C356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2" name="Text Box 6">
          <a:extLst>
            <a:ext uri="{FF2B5EF4-FFF2-40B4-BE49-F238E27FC236}">
              <a16:creationId xmlns:a16="http://schemas.microsoft.com/office/drawing/2014/main" id="{66899361-9338-491E-AA2A-E32AB829305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3" name="Text Box 2">
          <a:extLst>
            <a:ext uri="{FF2B5EF4-FFF2-40B4-BE49-F238E27FC236}">
              <a16:creationId xmlns:a16="http://schemas.microsoft.com/office/drawing/2014/main" id="{60547F45-FCCC-40BB-AA14-89D01551750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4" name="Text Box 3">
          <a:extLst>
            <a:ext uri="{FF2B5EF4-FFF2-40B4-BE49-F238E27FC236}">
              <a16:creationId xmlns:a16="http://schemas.microsoft.com/office/drawing/2014/main" id="{59FDFD67-946C-442F-A4FC-9085A6B50D5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5" name="Text Box 4">
          <a:extLst>
            <a:ext uri="{FF2B5EF4-FFF2-40B4-BE49-F238E27FC236}">
              <a16:creationId xmlns:a16="http://schemas.microsoft.com/office/drawing/2014/main" id="{1289F515-A248-44D0-B3D4-C7FF8FED198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6" name="Text Box 6">
          <a:extLst>
            <a:ext uri="{FF2B5EF4-FFF2-40B4-BE49-F238E27FC236}">
              <a16:creationId xmlns:a16="http://schemas.microsoft.com/office/drawing/2014/main" id="{412D04A2-61E3-4C47-96FC-4162C790F6F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7" name="Text Box 2">
          <a:extLst>
            <a:ext uri="{FF2B5EF4-FFF2-40B4-BE49-F238E27FC236}">
              <a16:creationId xmlns:a16="http://schemas.microsoft.com/office/drawing/2014/main" id="{B863201E-4072-4553-B3D5-81592556307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8" name="Text Box 3">
          <a:extLst>
            <a:ext uri="{FF2B5EF4-FFF2-40B4-BE49-F238E27FC236}">
              <a16:creationId xmlns:a16="http://schemas.microsoft.com/office/drawing/2014/main" id="{9B8565FF-D222-4C4D-AFBC-F7F724589FF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79" name="Text Box 4">
          <a:extLst>
            <a:ext uri="{FF2B5EF4-FFF2-40B4-BE49-F238E27FC236}">
              <a16:creationId xmlns:a16="http://schemas.microsoft.com/office/drawing/2014/main" id="{F7D9C8A3-3DA4-4EFA-8B9F-15473B1ABCE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0" name="Text Box 6">
          <a:extLst>
            <a:ext uri="{FF2B5EF4-FFF2-40B4-BE49-F238E27FC236}">
              <a16:creationId xmlns:a16="http://schemas.microsoft.com/office/drawing/2014/main" id="{B003C578-30B3-4602-9189-8641909BCD8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1" name="Text Box 2">
          <a:extLst>
            <a:ext uri="{FF2B5EF4-FFF2-40B4-BE49-F238E27FC236}">
              <a16:creationId xmlns:a16="http://schemas.microsoft.com/office/drawing/2014/main" id="{3FF0E337-B0F9-40F5-B0B0-B887E84FF42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2" name="Text Box 3">
          <a:extLst>
            <a:ext uri="{FF2B5EF4-FFF2-40B4-BE49-F238E27FC236}">
              <a16:creationId xmlns:a16="http://schemas.microsoft.com/office/drawing/2014/main" id="{A59502F0-DF86-40F3-B8C6-41BEB3F42F8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3" name="Text Box 4">
          <a:extLst>
            <a:ext uri="{FF2B5EF4-FFF2-40B4-BE49-F238E27FC236}">
              <a16:creationId xmlns:a16="http://schemas.microsoft.com/office/drawing/2014/main" id="{583ADC1E-BE63-4F2D-9AAC-BE842F8FCD1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4" name="Text Box 6">
          <a:extLst>
            <a:ext uri="{FF2B5EF4-FFF2-40B4-BE49-F238E27FC236}">
              <a16:creationId xmlns:a16="http://schemas.microsoft.com/office/drawing/2014/main" id="{1CFAFC01-5BFB-4D98-A1E1-C7DF0038EF2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5" name="Text Box 2">
          <a:extLst>
            <a:ext uri="{FF2B5EF4-FFF2-40B4-BE49-F238E27FC236}">
              <a16:creationId xmlns:a16="http://schemas.microsoft.com/office/drawing/2014/main" id="{1BCCB37C-3792-4B08-A813-85BA0BD8DF9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6" name="Text Box 3">
          <a:extLst>
            <a:ext uri="{FF2B5EF4-FFF2-40B4-BE49-F238E27FC236}">
              <a16:creationId xmlns:a16="http://schemas.microsoft.com/office/drawing/2014/main" id="{37D81540-D368-4997-8A01-EB25EEEB394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7" name="Text Box 4">
          <a:extLst>
            <a:ext uri="{FF2B5EF4-FFF2-40B4-BE49-F238E27FC236}">
              <a16:creationId xmlns:a16="http://schemas.microsoft.com/office/drawing/2014/main" id="{B42A713A-D63D-4492-A7CF-D4D963D50E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8" name="Text Box 6">
          <a:extLst>
            <a:ext uri="{FF2B5EF4-FFF2-40B4-BE49-F238E27FC236}">
              <a16:creationId xmlns:a16="http://schemas.microsoft.com/office/drawing/2014/main" id="{37617B0D-948E-47F4-8ED2-6183F675578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89" name="Text Box 2">
          <a:extLst>
            <a:ext uri="{FF2B5EF4-FFF2-40B4-BE49-F238E27FC236}">
              <a16:creationId xmlns:a16="http://schemas.microsoft.com/office/drawing/2014/main" id="{4C9148A9-D2D5-4AB1-9C27-87C34D967C7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0" name="Text Box 3">
          <a:extLst>
            <a:ext uri="{FF2B5EF4-FFF2-40B4-BE49-F238E27FC236}">
              <a16:creationId xmlns:a16="http://schemas.microsoft.com/office/drawing/2014/main" id="{DD83A332-A2F7-488F-9D1A-362F58263DF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1" name="Text Box 4">
          <a:extLst>
            <a:ext uri="{FF2B5EF4-FFF2-40B4-BE49-F238E27FC236}">
              <a16:creationId xmlns:a16="http://schemas.microsoft.com/office/drawing/2014/main" id="{CA9AEDD1-DA3E-4749-B3DE-26F4DEA859A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2" name="Text Box 6">
          <a:extLst>
            <a:ext uri="{FF2B5EF4-FFF2-40B4-BE49-F238E27FC236}">
              <a16:creationId xmlns:a16="http://schemas.microsoft.com/office/drawing/2014/main" id="{ED708455-17C9-4E5D-B0B2-F3AB6AB55C6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3" name="Text Box 2">
          <a:extLst>
            <a:ext uri="{FF2B5EF4-FFF2-40B4-BE49-F238E27FC236}">
              <a16:creationId xmlns:a16="http://schemas.microsoft.com/office/drawing/2014/main" id="{BEAC6960-AD56-439F-A8E3-6768B8D30A2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4" name="Text Box 3">
          <a:extLst>
            <a:ext uri="{FF2B5EF4-FFF2-40B4-BE49-F238E27FC236}">
              <a16:creationId xmlns:a16="http://schemas.microsoft.com/office/drawing/2014/main" id="{1F8161DB-33E6-40EE-BDD8-68B07D8E7B6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5" name="Text Box 4">
          <a:extLst>
            <a:ext uri="{FF2B5EF4-FFF2-40B4-BE49-F238E27FC236}">
              <a16:creationId xmlns:a16="http://schemas.microsoft.com/office/drawing/2014/main" id="{CC557A2D-C0D1-49F9-AC6E-08DE07A5063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6" name="Text Box 6">
          <a:extLst>
            <a:ext uri="{FF2B5EF4-FFF2-40B4-BE49-F238E27FC236}">
              <a16:creationId xmlns:a16="http://schemas.microsoft.com/office/drawing/2014/main" id="{63BAAA94-CF5C-45CA-99D2-026EB8581D9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7" name="Text Box 2">
          <a:extLst>
            <a:ext uri="{FF2B5EF4-FFF2-40B4-BE49-F238E27FC236}">
              <a16:creationId xmlns:a16="http://schemas.microsoft.com/office/drawing/2014/main" id="{0A87C58E-5663-4E39-B8B4-E17F792C33F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8" name="Text Box 3">
          <a:extLst>
            <a:ext uri="{FF2B5EF4-FFF2-40B4-BE49-F238E27FC236}">
              <a16:creationId xmlns:a16="http://schemas.microsoft.com/office/drawing/2014/main" id="{C9D2736A-9A3C-434C-AF6F-7B1BE632624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399" name="Text Box 4">
          <a:extLst>
            <a:ext uri="{FF2B5EF4-FFF2-40B4-BE49-F238E27FC236}">
              <a16:creationId xmlns:a16="http://schemas.microsoft.com/office/drawing/2014/main" id="{B1466FF3-2895-4319-8309-6F970EA3F27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0" name="Text Box 6">
          <a:extLst>
            <a:ext uri="{FF2B5EF4-FFF2-40B4-BE49-F238E27FC236}">
              <a16:creationId xmlns:a16="http://schemas.microsoft.com/office/drawing/2014/main" id="{A108D3BE-89A3-40CC-96F0-932FC4B5CCC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1" name="Text Box 2">
          <a:extLst>
            <a:ext uri="{FF2B5EF4-FFF2-40B4-BE49-F238E27FC236}">
              <a16:creationId xmlns:a16="http://schemas.microsoft.com/office/drawing/2014/main" id="{061DB19E-0ED6-40D0-9F2C-41729861189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2" name="Text Box 3">
          <a:extLst>
            <a:ext uri="{FF2B5EF4-FFF2-40B4-BE49-F238E27FC236}">
              <a16:creationId xmlns:a16="http://schemas.microsoft.com/office/drawing/2014/main" id="{BE8B0DC6-38E7-46B9-A366-0DFA1CFDCDA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3" name="Text Box 4">
          <a:extLst>
            <a:ext uri="{FF2B5EF4-FFF2-40B4-BE49-F238E27FC236}">
              <a16:creationId xmlns:a16="http://schemas.microsoft.com/office/drawing/2014/main" id="{6DC67073-E844-49E6-8FD9-71BD4BBBDBB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4" name="Text Box 2">
          <a:extLst>
            <a:ext uri="{FF2B5EF4-FFF2-40B4-BE49-F238E27FC236}">
              <a16:creationId xmlns:a16="http://schemas.microsoft.com/office/drawing/2014/main" id="{2CBD1434-905F-4543-A893-1976A44C343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5" name="Text Box 3">
          <a:extLst>
            <a:ext uri="{FF2B5EF4-FFF2-40B4-BE49-F238E27FC236}">
              <a16:creationId xmlns:a16="http://schemas.microsoft.com/office/drawing/2014/main" id="{5AABD591-6DC5-431A-B482-05D25C2EE55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6" name="Text Box 4">
          <a:extLst>
            <a:ext uri="{FF2B5EF4-FFF2-40B4-BE49-F238E27FC236}">
              <a16:creationId xmlns:a16="http://schemas.microsoft.com/office/drawing/2014/main" id="{77336F6A-3B0D-4624-B694-E73176CA508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7" name="Text Box 6">
          <a:extLst>
            <a:ext uri="{FF2B5EF4-FFF2-40B4-BE49-F238E27FC236}">
              <a16:creationId xmlns:a16="http://schemas.microsoft.com/office/drawing/2014/main" id="{E71FB882-15EF-4C40-BB18-D1FF63CF5C4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8" name="Text Box 2">
          <a:extLst>
            <a:ext uri="{FF2B5EF4-FFF2-40B4-BE49-F238E27FC236}">
              <a16:creationId xmlns:a16="http://schemas.microsoft.com/office/drawing/2014/main" id="{AC093E17-758E-4FBC-8715-7A79DFE800C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09" name="Text Box 3">
          <a:extLst>
            <a:ext uri="{FF2B5EF4-FFF2-40B4-BE49-F238E27FC236}">
              <a16:creationId xmlns:a16="http://schemas.microsoft.com/office/drawing/2014/main" id="{84B805C1-B718-4681-8105-34D9338791C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0" name="Text Box 4">
          <a:extLst>
            <a:ext uri="{FF2B5EF4-FFF2-40B4-BE49-F238E27FC236}">
              <a16:creationId xmlns:a16="http://schemas.microsoft.com/office/drawing/2014/main" id="{230CD6CA-F108-4AC7-B71E-BC2C2362E35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1" name="Text Box 6">
          <a:extLst>
            <a:ext uri="{FF2B5EF4-FFF2-40B4-BE49-F238E27FC236}">
              <a16:creationId xmlns:a16="http://schemas.microsoft.com/office/drawing/2014/main" id="{3C13AA52-2C9A-4026-9F0F-6FE510D66E0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2" name="Text Box 2">
          <a:extLst>
            <a:ext uri="{FF2B5EF4-FFF2-40B4-BE49-F238E27FC236}">
              <a16:creationId xmlns:a16="http://schemas.microsoft.com/office/drawing/2014/main" id="{C01D847A-85D2-41EA-B6E6-8024FAA4B4C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3" name="Text Box 3">
          <a:extLst>
            <a:ext uri="{FF2B5EF4-FFF2-40B4-BE49-F238E27FC236}">
              <a16:creationId xmlns:a16="http://schemas.microsoft.com/office/drawing/2014/main" id="{1AD339F4-DE95-4EE7-B66B-4747EA913AF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4" name="Text Box 4">
          <a:extLst>
            <a:ext uri="{FF2B5EF4-FFF2-40B4-BE49-F238E27FC236}">
              <a16:creationId xmlns:a16="http://schemas.microsoft.com/office/drawing/2014/main" id="{7637A13E-72E7-4EBA-8FD2-4F35B54E010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5" name="Text Box 6">
          <a:extLst>
            <a:ext uri="{FF2B5EF4-FFF2-40B4-BE49-F238E27FC236}">
              <a16:creationId xmlns:a16="http://schemas.microsoft.com/office/drawing/2014/main" id="{EB546014-BEE1-4D6B-BD11-F50254131CA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6" name="Text Box 2">
          <a:extLst>
            <a:ext uri="{FF2B5EF4-FFF2-40B4-BE49-F238E27FC236}">
              <a16:creationId xmlns:a16="http://schemas.microsoft.com/office/drawing/2014/main" id="{A6A222D8-E5BB-4872-B24F-6FD1511EE18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7" name="Text Box 3">
          <a:extLst>
            <a:ext uri="{FF2B5EF4-FFF2-40B4-BE49-F238E27FC236}">
              <a16:creationId xmlns:a16="http://schemas.microsoft.com/office/drawing/2014/main" id="{CFF4B965-C0EC-4929-8D7D-E08BD9EC18F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8" name="Text Box 4">
          <a:extLst>
            <a:ext uri="{FF2B5EF4-FFF2-40B4-BE49-F238E27FC236}">
              <a16:creationId xmlns:a16="http://schemas.microsoft.com/office/drawing/2014/main" id="{0B1800F9-8C63-4045-9A1B-5D8779C1BD4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19" name="Text Box 6">
          <a:extLst>
            <a:ext uri="{FF2B5EF4-FFF2-40B4-BE49-F238E27FC236}">
              <a16:creationId xmlns:a16="http://schemas.microsoft.com/office/drawing/2014/main" id="{459D7D47-41EE-46D9-8C4E-0C91E7C3A57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0" name="Text Box 2">
          <a:extLst>
            <a:ext uri="{FF2B5EF4-FFF2-40B4-BE49-F238E27FC236}">
              <a16:creationId xmlns:a16="http://schemas.microsoft.com/office/drawing/2014/main" id="{9AEFBEFD-3E72-41C8-B389-369AD59FA83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1" name="Text Box 3">
          <a:extLst>
            <a:ext uri="{FF2B5EF4-FFF2-40B4-BE49-F238E27FC236}">
              <a16:creationId xmlns:a16="http://schemas.microsoft.com/office/drawing/2014/main" id="{E4062E71-6182-4E24-90A9-EE931CC18B5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2" name="Text Box 4">
          <a:extLst>
            <a:ext uri="{FF2B5EF4-FFF2-40B4-BE49-F238E27FC236}">
              <a16:creationId xmlns:a16="http://schemas.microsoft.com/office/drawing/2014/main" id="{7C8D8EA6-AE99-4A0F-A282-E90CAACA2F9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3" name="Text Box 6">
          <a:extLst>
            <a:ext uri="{FF2B5EF4-FFF2-40B4-BE49-F238E27FC236}">
              <a16:creationId xmlns:a16="http://schemas.microsoft.com/office/drawing/2014/main" id="{785ADE5C-77E8-490F-AAEF-0EA51D38EA8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4" name="Text Box 2">
          <a:extLst>
            <a:ext uri="{FF2B5EF4-FFF2-40B4-BE49-F238E27FC236}">
              <a16:creationId xmlns:a16="http://schemas.microsoft.com/office/drawing/2014/main" id="{7D7B75F6-9AA4-4E11-9E0B-11D7B74C900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5" name="Text Box 3">
          <a:extLst>
            <a:ext uri="{FF2B5EF4-FFF2-40B4-BE49-F238E27FC236}">
              <a16:creationId xmlns:a16="http://schemas.microsoft.com/office/drawing/2014/main" id="{1792B75D-F369-414E-ADF1-A57E7BF7E27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6" name="Text Box 4">
          <a:extLst>
            <a:ext uri="{FF2B5EF4-FFF2-40B4-BE49-F238E27FC236}">
              <a16:creationId xmlns:a16="http://schemas.microsoft.com/office/drawing/2014/main" id="{F8888D7C-5DFA-458B-989E-490BAA90435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7" name="Text Box 6">
          <a:extLst>
            <a:ext uri="{FF2B5EF4-FFF2-40B4-BE49-F238E27FC236}">
              <a16:creationId xmlns:a16="http://schemas.microsoft.com/office/drawing/2014/main" id="{CCBDC92D-2798-411D-8340-7CC0128A9E8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8" name="Text Box 2">
          <a:extLst>
            <a:ext uri="{FF2B5EF4-FFF2-40B4-BE49-F238E27FC236}">
              <a16:creationId xmlns:a16="http://schemas.microsoft.com/office/drawing/2014/main" id="{31E0C102-10B6-4E98-AE50-5B2D131B495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29" name="Text Box 3">
          <a:extLst>
            <a:ext uri="{FF2B5EF4-FFF2-40B4-BE49-F238E27FC236}">
              <a16:creationId xmlns:a16="http://schemas.microsoft.com/office/drawing/2014/main" id="{1FB589A7-A8AF-4140-B031-D027E04BFE4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0" name="Text Box 4">
          <a:extLst>
            <a:ext uri="{FF2B5EF4-FFF2-40B4-BE49-F238E27FC236}">
              <a16:creationId xmlns:a16="http://schemas.microsoft.com/office/drawing/2014/main" id="{38F936ED-1B06-480B-BC3B-593B5024369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1" name="Text Box 6">
          <a:extLst>
            <a:ext uri="{FF2B5EF4-FFF2-40B4-BE49-F238E27FC236}">
              <a16:creationId xmlns:a16="http://schemas.microsoft.com/office/drawing/2014/main" id="{1458EC77-0EE8-44CE-B3CE-575D7AF4437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2" name="Text Box 2">
          <a:extLst>
            <a:ext uri="{FF2B5EF4-FFF2-40B4-BE49-F238E27FC236}">
              <a16:creationId xmlns:a16="http://schemas.microsoft.com/office/drawing/2014/main" id="{479CA4D5-883F-4543-A277-4BCCA51397A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3" name="Text Box 3">
          <a:extLst>
            <a:ext uri="{FF2B5EF4-FFF2-40B4-BE49-F238E27FC236}">
              <a16:creationId xmlns:a16="http://schemas.microsoft.com/office/drawing/2014/main" id="{4D666984-DD91-49B1-AB5A-70AF0C2242F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4" name="Text Box 4">
          <a:extLst>
            <a:ext uri="{FF2B5EF4-FFF2-40B4-BE49-F238E27FC236}">
              <a16:creationId xmlns:a16="http://schemas.microsoft.com/office/drawing/2014/main" id="{0E292D30-D7FC-4C4D-8E7B-F66D3B892DD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5" name="Text Box 6">
          <a:extLst>
            <a:ext uri="{FF2B5EF4-FFF2-40B4-BE49-F238E27FC236}">
              <a16:creationId xmlns:a16="http://schemas.microsoft.com/office/drawing/2014/main" id="{A3309CC4-6978-41B3-919E-7FEB28B2ADF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6" name="Text Box 2">
          <a:extLst>
            <a:ext uri="{FF2B5EF4-FFF2-40B4-BE49-F238E27FC236}">
              <a16:creationId xmlns:a16="http://schemas.microsoft.com/office/drawing/2014/main" id="{7698730E-9386-4AAA-A6A2-8E09DF95E2A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7" name="Text Box 3">
          <a:extLst>
            <a:ext uri="{FF2B5EF4-FFF2-40B4-BE49-F238E27FC236}">
              <a16:creationId xmlns:a16="http://schemas.microsoft.com/office/drawing/2014/main" id="{B375A553-40E7-4725-89B0-E05AEBC7779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8" name="Text Box 4">
          <a:extLst>
            <a:ext uri="{FF2B5EF4-FFF2-40B4-BE49-F238E27FC236}">
              <a16:creationId xmlns:a16="http://schemas.microsoft.com/office/drawing/2014/main" id="{4C3B4E3A-5CB6-4D7E-AF93-838ECDB3B94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39" name="Text Box 6">
          <a:extLst>
            <a:ext uri="{FF2B5EF4-FFF2-40B4-BE49-F238E27FC236}">
              <a16:creationId xmlns:a16="http://schemas.microsoft.com/office/drawing/2014/main" id="{6DF8F8FC-DBC6-43D8-90A6-45AED139D0C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0" name="Text Box 2">
          <a:extLst>
            <a:ext uri="{FF2B5EF4-FFF2-40B4-BE49-F238E27FC236}">
              <a16:creationId xmlns:a16="http://schemas.microsoft.com/office/drawing/2014/main" id="{B06D4D5C-5AC7-4BAE-8077-CFA5EA6A4AB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1" name="Text Box 3">
          <a:extLst>
            <a:ext uri="{FF2B5EF4-FFF2-40B4-BE49-F238E27FC236}">
              <a16:creationId xmlns:a16="http://schemas.microsoft.com/office/drawing/2014/main" id="{6EB12190-5482-4A03-A8C8-82AB5E6124D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2" name="Text Box 4">
          <a:extLst>
            <a:ext uri="{FF2B5EF4-FFF2-40B4-BE49-F238E27FC236}">
              <a16:creationId xmlns:a16="http://schemas.microsoft.com/office/drawing/2014/main" id="{02A06818-859A-4B75-9D8F-4964C41EA2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3" name="Text Box 6">
          <a:extLst>
            <a:ext uri="{FF2B5EF4-FFF2-40B4-BE49-F238E27FC236}">
              <a16:creationId xmlns:a16="http://schemas.microsoft.com/office/drawing/2014/main" id="{B6BA767C-87F5-4DE5-BC6C-FF5556FE550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4" name="Text Box 2">
          <a:extLst>
            <a:ext uri="{FF2B5EF4-FFF2-40B4-BE49-F238E27FC236}">
              <a16:creationId xmlns:a16="http://schemas.microsoft.com/office/drawing/2014/main" id="{B14726FD-E134-48E5-B6EA-5DDC8FADB77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5" name="Text Box 3">
          <a:extLst>
            <a:ext uri="{FF2B5EF4-FFF2-40B4-BE49-F238E27FC236}">
              <a16:creationId xmlns:a16="http://schemas.microsoft.com/office/drawing/2014/main" id="{739B5342-F546-435B-9065-79957137D5C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6" name="Text Box 4">
          <a:extLst>
            <a:ext uri="{FF2B5EF4-FFF2-40B4-BE49-F238E27FC236}">
              <a16:creationId xmlns:a16="http://schemas.microsoft.com/office/drawing/2014/main" id="{86257918-5BBD-44F7-BD18-698E65CD69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7" name="Text Box 2">
          <a:extLst>
            <a:ext uri="{FF2B5EF4-FFF2-40B4-BE49-F238E27FC236}">
              <a16:creationId xmlns:a16="http://schemas.microsoft.com/office/drawing/2014/main" id="{846DF40C-08A8-4F41-A879-299B2EE9F4F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8" name="Text Box 3">
          <a:extLst>
            <a:ext uri="{FF2B5EF4-FFF2-40B4-BE49-F238E27FC236}">
              <a16:creationId xmlns:a16="http://schemas.microsoft.com/office/drawing/2014/main" id="{62CD5920-E3A3-4373-AAA4-F961848F51E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49" name="Text Box 4">
          <a:extLst>
            <a:ext uri="{FF2B5EF4-FFF2-40B4-BE49-F238E27FC236}">
              <a16:creationId xmlns:a16="http://schemas.microsoft.com/office/drawing/2014/main" id="{57B3A50E-F1CF-4D37-9437-A22FC20BDB9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0" name="Text Box 6">
          <a:extLst>
            <a:ext uri="{FF2B5EF4-FFF2-40B4-BE49-F238E27FC236}">
              <a16:creationId xmlns:a16="http://schemas.microsoft.com/office/drawing/2014/main" id="{8D9522F8-2CA2-4019-AFBC-79DD4847876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1" name="Text Box 2">
          <a:extLst>
            <a:ext uri="{FF2B5EF4-FFF2-40B4-BE49-F238E27FC236}">
              <a16:creationId xmlns:a16="http://schemas.microsoft.com/office/drawing/2014/main" id="{44DE89DE-70E9-4D11-A3B5-BBF08127FA0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2" name="Text Box 3">
          <a:extLst>
            <a:ext uri="{FF2B5EF4-FFF2-40B4-BE49-F238E27FC236}">
              <a16:creationId xmlns:a16="http://schemas.microsoft.com/office/drawing/2014/main" id="{D5C3BFEF-38E5-4A55-861F-200C0B29522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3" name="Text Box 4">
          <a:extLst>
            <a:ext uri="{FF2B5EF4-FFF2-40B4-BE49-F238E27FC236}">
              <a16:creationId xmlns:a16="http://schemas.microsoft.com/office/drawing/2014/main" id="{09A0A28A-B055-478B-9FDB-5057C01B9B3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4" name="Text Box 6">
          <a:extLst>
            <a:ext uri="{FF2B5EF4-FFF2-40B4-BE49-F238E27FC236}">
              <a16:creationId xmlns:a16="http://schemas.microsoft.com/office/drawing/2014/main" id="{5B039AB4-F4CE-4DCA-B012-7C7381D1C68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5" name="Text Box 2">
          <a:extLst>
            <a:ext uri="{FF2B5EF4-FFF2-40B4-BE49-F238E27FC236}">
              <a16:creationId xmlns:a16="http://schemas.microsoft.com/office/drawing/2014/main" id="{1C4472A9-861D-44A5-A3A3-DED23DA8024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6" name="Text Box 3">
          <a:extLst>
            <a:ext uri="{FF2B5EF4-FFF2-40B4-BE49-F238E27FC236}">
              <a16:creationId xmlns:a16="http://schemas.microsoft.com/office/drawing/2014/main" id="{3C45580B-4172-498D-A16A-093EC9EF615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7" name="Text Box 4">
          <a:extLst>
            <a:ext uri="{FF2B5EF4-FFF2-40B4-BE49-F238E27FC236}">
              <a16:creationId xmlns:a16="http://schemas.microsoft.com/office/drawing/2014/main" id="{FB491A9A-4B6D-4C9A-BA61-BFFB594E653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8" name="Text Box 6">
          <a:extLst>
            <a:ext uri="{FF2B5EF4-FFF2-40B4-BE49-F238E27FC236}">
              <a16:creationId xmlns:a16="http://schemas.microsoft.com/office/drawing/2014/main" id="{F4B87F5F-BDFD-4B31-A8D9-B8A9E9FC058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59" name="Text Box 2">
          <a:extLst>
            <a:ext uri="{FF2B5EF4-FFF2-40B4-BE49-F238E27FC236}">
              <a16:creationId xmlns:a16="http://schemas.microsoft.com/office/drawing/2014/main" id="{A89833F0-CF9B-4FAC-8E1C-3CCA100BB39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0" name="Text Box 3">
          <a:extLst>
            <a:ext uri="{FF2B5EF4-FFF2-40B4-BE49-F238E27FC236}">
              <a16:creationId xmlns:a16="http://schemas.microsoft.com/office/drawing/2014/main" id="{875954A8-F51D-4184-A3F4-5CA09D97FA8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1" name="Text Box 4">
          <a:extLst>
            <a:ext uri="{FF2B5EF4-FFF2-40B4-BE49-F238E27FC236}">
              <a16:creationId xmlns:a16="http://schemas.microsoft.com/office/drawing/2014/main" id="{B8A66303-3BBF-4550-A634-A4CDD79D218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2" name="Text Box 6">
          <a:extLst>
            <a:ext uri="{FF2B5EF4-FFF2-40B4-BE49-F238E27FC236}">
              <a16:creationId xmlns:a16="http://schemas.microsoft.com/office/drawing/2014/main" id="{9CCE2B98-44F9-41BF-A1AB-FF9ED476A96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3" name="Text Box 2">
          <a:extLst>
            <a:ext uri="{FF2B5EF4-FFF2-40B4-BE49-F238E27FC236}">
              <a16:creationId xmlns:a16="http://schemas.microsoft.com/office/drawing/2014/main" id="{1F725196-40FF-4B33-B0D0-1D8E431E464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4" name="Text Box 3">
          <a:extLst>
            <a:ext uri="{FF2B5EF4-FFF2-40B4-BE49-F238E27FC236}">
              <a16:creationId xmlns:a16="http://schemas.microsoft.com/office/drawing/2014/main" id="{2B23EED3-5E73-4A80-B807-29D908A8E80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5" name="Text Box 4">
          <a:extLst>
            <a:ext uri="{FF2B5EF4-FFF2-40B4-BE49-F238E27FC236}">
              <a16:creationId xmlns:a16="http://schemas.microsoft.com/office/drawing/2014/main" id="{46ECB6E9-85B7-487B-9991-D554615FAB6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6" name="Text Box 6">
          <a:extLst>
            <a:ext uri="{FF2B5EF4-FFF2-40B4-BE49-F238E27FC236}">
              <a16:creationId xmlns:a16="http://schemas.microsoft.com/office/drawing/2014/main" id="{68DF6D22-0CE4-4537-A438-BB722298C78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7" name="Text Box 2">
          <a:extLst>
            <a:ext uri="{FF2B5EF4-FFF2-40B4-BE49-F238E27FC236}">
              <a16:creationId xmlns:a16="http://schemas.microsoft.com/office/drawing/2014/main" id="{FB9FB20A-2E6D-464F-BE44-6B0336B9BF7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8" name="Text Box 3">
          <a:extLst>
            <a:ext uri="{FF2B5EF4-FFF2-40B4-BE49-F238E27FC236}">
              <a16:creationId xmlns:a16="http://schemas.microsoft.com/office/drawing/2014/main" id="{86808A1C-408A-494B-BD05-441920C2814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69" name="Text Box 4">
          <a:extLst>
            <a:ext uri="{FF2B5EF4-FFF2-40B4-BE49-F238E27FC236}">
              <a16:creationId xmlns:a16="http://schemas.microsoft.com/office/drawing/2014/main" id="{BE395309-712D-4A66-A566-4BF294C7B30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0" name="Text Box 6">
          <a:extLst>
            <a:ext uri="{FF2B5EF4-FFF2-40B4-BE49-F238E27FC236}">
              <a16:creationId xmlns:a16="http://schemas.microsoft.com/office/drawing/2014/main" id="{86DB0B99-16AE-4804-98D7-39CA4E5F5A2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1" name="Text Box 2">
          <a:extLst>
            <a:ext uri="{FF2B5EF4-FFF2-40B4-BE49-F238E27FC236}">
              <a16:creationId xmlns:a16="http://schemas.microsoft.com/office/drawing/2014/main" id="{0280115E-2247-4D92-90AA-6051BC075C2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2" name="Text Box 3">
          <a:extLst>
            <a:ext uri="{FF2B5EF4-FFF2-40B4-BE49-F238E27FC236}">
              <a16:creationId xmlns:a16="http://schemas.microsoft.com/office/drawing/2014/main" id="{1AE7FA6C-DF1F-49F8-9F94-F04C540872D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3" name="Text Box 4">
          <a:extLst>
            <a:ext uri="{FF2B5EF4-FFF2-40B4-BE49-F238E27FC236}">
              <a16:creationId xmlns:a16="http://schemas.microsoft.com/office/drawing/2014/main" id="{3AD1F80D-0979-4688-8B5C-CC48F9641BC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4" name="Text Box 6">
          <a:extLst>
            <a:ext uri="{FF2B5EF4-FFF2-40B4-BE49-F238E27FC236}">
              <a16:creationId xmlns:a16="http://schemas.microsoft.com/office/drawing/2014/main" id="{15237BAC-5337-44E5-9312-1705DA8E1C5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5" name="Text Box 2">
          <a:extLst>
            <a:ext uri="{FF2B5EF4-FFF2-40B4-BE49-F238E27FC236}">
              <a16:creationId xmlns:a16="http://schemas.microsoft.com/office/drawing/2014/main" id="{60BEF77C-C97A-4C68-8DC8-BCC869A818E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6" name="Text Box 3">
          <a:extLst>
            <a:ext uri="{FF2B5EF4-FFF2-40B4-BE49-F238E27FC236}">
              <a16:creationId xmlns:a16="http://schemas.microsoft.com/office/drawing/2014/main" id="{CAC2B5ED-73D2-43C4-9682-53E7665BE9B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7" name="Text Box 4">
          <a:extLst>
            <a:ext uri="{FF2B5EF4-FFF2-40B4-BE49-F238E27FC236}">
              <a16:creationId xmlns:a16="http://schemas.microsoft.com/office/drawing/2014/main" id="{32045D82-2727-4942-B3A1-10CD3FC366D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8" name="Text Box 6">
          <a:extLst>
            <a:ext uri="{FF2B5EF4-FFF2-40B4-BE49-F238E27FC236}">
              <a16:creationId xmlns:a16="http://schemas.microsoft.com/office/drawing/2014/main" id="{1825C795-BC6F-412F-8529-52C6E0FFF6B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79" name="Text Box 2">
          <a:extLst>
            <a:ext uri="{FF2B5EF4-FFF2-40B4-BE49-F238E27FC236}">
              <a16:creationId xmlns:a16="http://schemas.microsoft.com/office/drawing/2014/main" id="{19069929-7CAE-408D-9B94-035F79B4453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0" name="Text Box 3">
          <a:extLst>
            <a:ext uri="{FF2B5EF4-FFF2-40B4-BE49-F238E27FC236}">
              <a16:creationId xmlns:a16="http://schemas.microsoft.com/office/drawing/2014/main" id="{ED65AB2B-8F55-49DE-BA41-69F7E5128E6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1" name="Text Box 4">
          <a:extLst>
            <a:ext uri="{FF2B5EF4-FFF2-40B4-BE49-F238E27FC236}">
              <a16:creationId xmlns:a16="http://schemas.microsoft.com/office/drawing/2014/main" id="{21FE395D-253D-41FC-91CB-86F73F6804A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2" name="Text Box 6">
          <a:extLst>
            <a:ext uri="{FF2B5EF4-FFF2-40B4-BE49-F238E27FC236}">
              <a16:creationId xmlns:a16="http://schemas.microsoft.com/office/drawing/2014/main" id="{6D08BFFC-CFDF-4A92-9F04-6E7BC0929B0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3" name="Text Box 2">
          <a:extLst>
            <a:ext uri="{FF2B5EF4-FFF2-40B4-BE49-F238E27FC236}">
              <a16:creationId xmlns:a16="http://schemas.microsoft.com/office/drawing/2014/main" id="{9A494CA5-DDBE-4823-A10E-3184A37A347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4" name="Text Box 3">
          <a:extLst>
            <a:ext uri="{FF2B5EF4-FFF2-40B4-BE49-F238E27FC236}">
              <a16:creationId xmlns:a16="http://schemas.microsoft.com/office/drawing/2014/main" id="{FB73D37F-5E06-43C0-8A92-0569F74B9C7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5" name="Text Box 4">
          <a:extLst>
            <a:ext uri="{FF2B5EF4-FFF2-40B4-BE49-F238E27FC236}">
              <a16:creationId xmlns:a16="http://schemas.microsoft.com/office/drawing/2014/main" id="{12E97FA1-A30B-4164-89E8-1834F35D5DA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6" name="Text Box 6">
          <a:extLst>
            <a:ext uri="{FF2B5EF4-FFF2-40B4-BE49-F238E27FC236}">
              <a16:creationId xmlns:a16="http://schemas.microsoft.com/office/drawing/2014/main" id="{3128684E-CC28-4BCA-9A77-7E9CD216E45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7" name="Text Box 2">
          <a:extLst>
            <a:ext uri="{FF2B5EF4-FFF2-40B4-BE49-F238E27FC236}">
              <a16:creationId xmlns:a16="http://schemas.microsoft.com/office/drawing/2014/main" id="{FAA43E40-B477-47AB-96DE-0A8E4A9F2B5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8" name="Text Box 3">
          <a:extLst>
            <a:ext uri="{FF2B5EF4-FFF2-40B4-BE49-F238E27FC236}">
              <a16:creationId xmlns:a16="http://schemas.microsoft.com/office/drawing/2014/main" id="{4C979CE0-6FA4-40BC-843B-C5AAF9B01CE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89" name="Text Box 4">
          <a:extLst>
            <a:ext uri="{FF2B5EF4-FFF2-40B4-BE49-F238E27FC236}">
              <a16:creationId xmlns:a16="http://schemas.microsoft.com/office/drawing/2014/main" id="{0E96BF6D-FD5D-4A58-ADE3-4D0D02FAA16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0" name="Text Box 6">
          <a:extLst>
            <a:ext uri="{FF2B5EF4-FFF2-40B4-BE49-F238E27FC236}">
              <a16:creationId xmlns:a16="http://schemas.microsoft.com/office/drawing/2014/main" id="{39F40A3C-CF84-42FD-A445-553BA5031AF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1" name="Text Box 2">
          <a:extLst>
            <a:ext uri="{FF2B5EF4-FFF2-40B4-BE49-F238E27FC236}">
              <a16:creationId xmlns:a16="http://schemas.microsoft.com/office/drawing/2014/main" id="{839C1C66-C39B-4F53-8E6F-2C541B67B56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2" name="Text Box 3">
          <a:extLst>
            <a:ext uri="{FF2B5EF4-FFF2-40B4-BE49-F238E27FC236}">
              <a16:creationId xmlns:a16="http://schemas.microsoft.com/office/drawing/2014/main" id="{FB225F6D-64B5-4F1B-B7BD-07B48FE92C9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3" name="Text Box 4">
          <a:extLst>
            <a:ext uri="{FF2B5EF4-FFF2-40B4-BE49-F238E27FC236}">
              <a16:creationId xmlns:a16="http://schemas.microsoft.com/office/drawing/2014/main" id="{654EC019-E029-484E-918B-48658ACDE71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4" name="Text Box 6">
          <a:extLst>
            <a:ext uri="{FF2B5EF4-FFF2-40B4-BE49-F238E27FC236}">
              <a16:creationId xmlns:a16="http://schemas.microsoft.com/office/drawing/2014/main" id="{4D927390-8CDB-42D7-80F9-B101856245D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5" name="Text Box 2">
          <a:extLst>
            <a:ext uri="{FF2B5EF4-FFF2-40B4-BE49-F238E27FC236}">
              <a16:creationId xmlns:a16="http://schemas.microsoft.com/office/drawing/2014/main" id="{F85DF829-F2E8-494B-B3CC-9EB7A4271D7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6" name="Text Box 3">
          <a:extLst>
            <a:ext uri="{FF2B5EF4-FFF2-40B4-BE49-F238E27FC236}">
              <a16:creationId xmlns:a16="http://schemas.microsoft.com/office/drawing/2014/main" id="{48CA0ECB-1DED-4B66-BD65-A6D18E5CED5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7" name="Text Box 4">
          <a:extLst>
            <a:ext uri="{FF2B5EF4-FFF2-40B4-BE49-F238E27FC236}">
              <a16:creationId xmlns:a16="http://schemas.microsoft.com/office/drawing/2014/main" id="{419CD61F-AE9A-45AE-8405-34749F61848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8" name="Text Box 6">
          <a:extLst>
            <a:ext uri="{FF2B5EF4-FFF2-40B4-BE49-F238E27FC236}">
              <a16:creationId xmlns:a16="http://schemas.microsoft.com/office/drawing/2014/main" id="{FF106F66-4BC6-4148-A260-94C4F86D5C3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499" name="Text Box 2">
          <a:extLst>
            <a:ext uri="{FF2B5EF4-FFF2-40B4-BE49-F238E27FC236}">
              <a16:creationId xmlns:a16="http://schemas.microsoft.com/office/drawing/2014/main" id="{C70C7D7F-ED0B-4E0A-895D-217A7528CFC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0" name="Text Box 3">
          <a:extLst>
            <a:ext uri="{FF2B5EF4-FFF2-40B4-BE49-F238E27FC236}">
              <a16:creationId xmlns:a16="http://schemas.microsoft.com/office/drawing/2014/main" id="{FB24DBE0-B380-4CA8-9071-1350CD298AE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1" name="Text Box 4">
          <a:extLst>
            <a:ext uri="{FF2B5EF4-FFF2-40B4-BE49-F238E27FC236}">
              <a16:creationId xmlns:a16="http://schemas.microsoft.com/office/drawing/2014/main" id="{5F77DDA6-90DE-402A-A19B-9795BC5C1EE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2" name="Text Box 6">
          <a:extLst>
            <a:ext uri="{FF2B5EF4-FFF2-40B4-BE49-F238E27FC236}">
              <a16:creationId xmlns:a16="http://schemas.microsoft.com/office/drawing/2014/main" id="{0C627E02-834C-482F-94EC-106BDAF9B5D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3" name="Text Box 2">
          <a:extLst>
            <a:ext uri="{FF2B5EF4-FFF2-40B4-BE49-F238E27FC236}">
              <a16:creationId xmlns:a16="http://schemas.microsoft.com/office/drawing/2014/main" id="{2D95F6E9-FCBF-4AF4-8AAA-5B63578214C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4" name="Text Box 3">
          <a:extLst>
            <a:ext uri="{FF2B5EF4-FFF2-40B4-BE49-F238E27FC236}">
              <a16:creationId xmlns:a16="http://schemas.microsoft.com/office/drawing/2014/main" id="{1FF90C67-F0F2-46A6-8DC4-1286D6A400A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5" name="Text Box 4">
          <a:extLst>
            <a:ext uri="{FF2B5EF4-FFF2-40B4-BE49-F238E27FC236}">
              <a16:creationId xmlns:a16="http://schemas.microsoft.com/office/drawing/2014/main" id="{B76F64DD-3E0F-4B7D-A8FD-5BEE61EB23B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6" name="Text Box 6">
          <a:extLst>
            <a:ext uri="{FF2B5EF4-FFF2-40B4-BE49-F238E27FC236}">
              <a16:creationId xmlns:a16="http://schemas.microsoft.com/office/drawing/2014/main" id="{8645BCBE-A86B-440E-ADDA-7CC91EA19E5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7" name="Text Box 2">
          <a:extLst>
            <a:ext uri="{FF2B5EF4-FFF2-40B4-BE49-F238E27FC236}">
              <a16:creationId xmlns:a16="http://schemas.microsoft.com/office/drawing/2014/main" id="{BE5B2E6F-5675-4FAD-9588-9B293DEB4E5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8" name="Text Box 3">
          <a:extLst>
            <a:ext uri="{FF2B5EF4-FFF2-40B4-BE49-F238E27FC236}">
              <a16:creationId xmlns:a16="http://schemas.microsoft.com/office/drawing/2014/main" id="{01EF0950-DDFE-4640-9EAC-1640506784E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09" name="Text Box 4">
          <a:extLst>
            <a:ext uri="{FF2B5EF4-FFF2-40B4-BE49-F238E27FC236}">
              <a16:creationId xmlns:a16="http://schemas.microsoft.com/office/drawing/2014/main" id="{E3217DE7-BA22-43A8-B8CF-6701256544E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0" name="Text Box 6">
          <a:extLst>
            <a:ext uri="{FF2B5EF4-FFF2-40B4-BE49-F238E27FC236}">
              <a16:creationId xmlns:a16="http://schemas.microsoft.com/office/drawing/2014/main" id="{88520C5E-4137-4B47-99E5-5524307DB67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1" name="Text Box 2">
          <a:extLst>
            <a:ext uri="{FF2B5EF4-FFF2-40B4-BE49-F238E27FC236}">
              <a16:creationId xmlns:a16="http://schemas.microsoft.com/office/drawing/2014/main" id="{64CCECF7-D871-458E-9624-12041876FC3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2" name="Text Box 3">
          <a:extLst>
            <a:ext uri="{FF2B5EF4-FFF2-40B4-BE49-F238E27FC236}">
              <a16:creationId xmlns:a16="http://schemas.microsoft.com/office/drawing/2014/main" id="{E3265E00-B0AB-4493-B105-BC7E2A0BFE4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3" name="Text Box 4">
          <a:extLst>
            <a:ext uri="{FF2B5EF4-FFF2-40B4-BE49-F238E27FC236}">
              <a16:creationId xmlns:a16="http://schemas.microsoft.com/office/drawing/2014/main" id="{07ED2DA8-FBEB-4170-9E98-EE811CF3D6B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4" name="Text Box 6">
          <a:extLst>
            <a:ext uri="{FF2B5EF4-FFF2-40B4-BE49-F238E27FC236}">
              <a16:creationId xmlns:a16="http://schemas.microsoft.com/office/drawing/2014/main" id="{F0E66D85-D50A-4557-8B83-D8AF5CF3AB1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5" name="Text Box 2">
          <a:extLst>
            <a:ext uri="{FF2B5EF4-FFF2-40B4-BE49-F238E27FC236}">
              <a16:creationId xmlns:a16="http://schemas.microsoft.com/office/drawing/2014/main" id="{7138A95A-F1A0-40A9-B23D-25473038E79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6" name="Text Box 3">
          <a:extLst>
            <a:ext uri="{FF2B5EF4-FFF2-40B4-BE49-F238E27FC236}">
              <a16:creationId xmlns:a16="http://schemas.microsoft.com/office/drawing/2014/main" id="{6604399D-040B-435F-86C3-F85DD6B6F26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7" name="Text Box 4">
          <a:extLst>
            <a:ext uri="{FF2B5EF4-FFF2-40B4-BE49-F238E27FC236}">
              <a16:creationId xmlns:a16="http://schemas.microsoft.com/office/drawing/2014/main" id="{94072FE1-B97C-4D0D-9811-CD0C771D47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8" name="Text Box 6">
          <a:extLst>
            <a:ext uri="{FF2B5EF4-FFF2-40B4-BE49-F238E27FC236}">
              <a16:creationId xmlns:a16="http://schemas.microsoft.com/office/drawing/2014/main" id="{68FC2C5E-1A45-42E8-BE40-58AA2A6038F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19" name="Text Box 2">
          <a:extLst>
            <a:ext uri="{FF2B5EF4-FFF2-40B4-BE49-F238E27FC236}">
              <a16:creationId xmlns:a16="http://schemas.microsoft.com/office/drawing/2014/main" id="{78AED632-A677-47C5-AC3B-93C0FBCD523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0" name="Text Box 3">
          <a:extLst>
            <a:ext uri="{FF2B5EF4-FFF2-40B4-BE49-F238E27FC236}">
              <a16:creationId xmlns:a16="http://schemas.microsoft.com/office/drawing/2014/main" id="{1F2D6107-2915-4AD4-B0C0-6586FD46C06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1" name="Text Box 4">
          <a:extLst>
            <a:ext uri="{FF2B5EF4-FFF2-40B4-BE49-F238E27FC236}">
              <a16:creationId xmlns:a16="http://schemas.microsoft.com/office/drawing/2014/main" id="{5840AA31-AABC-4751-BF7F-F6A0C05D1EF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2" name="Text Box 6">
          <a:extLst>
            <a:ext uri="{FF2B5EF4-FFF2-40B4-BE49-F238E27FC236}">
              <a16:creationId xmlns:a16="http://schemas.microsoft.com/office/drawing/2014/main" id="{B125C6D4-9D11-4718-95CB-C0BB5362774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3" name="Text Box 2">
          <a:extLst>
            <a:ext uri="{FF2B5EF4-FFF2-40B4-BE49-F238E27FC236}">
              <a16:creationId xmlns:a16="http://schemas.microsoft.com/office/drawing/2014/main" id="{0AF690CD-BCEC-403A-ACB7-641385F8E8F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4" name="Text Box 3">
          <a:extLst>
            <a:ext uri="{FF2B5EF4-FFF2-40B4-BE49-F238E27FC236}">
              <a16:creationId xmlns:a16="http://schemas.microsoft.com/office/drawing/2014/main" id="{9A6BC644-A567-46FE-B91F-7BC390D2836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5" name="Text Box 4">
          <a:extLst>
            <a:ext uri="{FF2B5EF4-FFF2-40B4-BE49-F238E27FC236}">
              <a16:creationId xmlns:a16="http://schemas.microsoft.com/office/drawing/2014/main" id="{330D003B-2D04-4878-96D0-4498C4D749E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6" name="Text Box 6">
          <a:extLst>
            <a:ext uri="{FF2B5EF4-FFF2-40B4-BE49-F238E27FC236}">
              <a16:creationId xmlns:a16="http://schemas.microsoft.com/office/drawing/2014/main" id="{45CD20FB-327C-4A56-8882-5F085CFB5BC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7" name="Text Box 2">
          <a:extLst>
            <a:ext uri="{FF2B5EF4-FFF2-40B4-BE49-F238E27FC236}">
              <a16:creationId xmlns:a16="http://schemas.microsoft.com/office/drawing/2014/main" id="{D8A5565E-95ED-4B09-8259-5E28C9493BC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8" name="Text Box 3">
          <a:extLst>
            <a:ext uri="{FF2B5EF4-FFF2-40B4-BE49-F238E27FC236}">
              <a16:creationId xmlns:a16="http://schemas.microsoft.com/office/drawing/2014/main" id="{3AD8E0FF-73A6-4AC2-BB2D-E5FAC0C09E5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29" name="Text Box 4">
          <a:extLst>
            <a:ext uri="{FF2B5EF4-FFF2-40B4-BE49-F238E27FC236}">
              <a16:creationId xmlns:a16="http://schemas.microsoft.com/office/drawing/2014/main" id="{8D8A14FD-106C-48EE-97B6-937AFAD9105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0" name="Text Box 6">
          <a:extLst>
            <a:ext uri="{FF2B5EF4-FFF2-40B4-BE49-F238E27FC236}">
              <a16:creationId xmlns:a16="http://schemas.microsoft.com/office/drawing/2014/main" id="{DBC7364D-C5FB-4C66-B490-9C00A38B3E8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1" name="Text Box 2">
          <a:extLst>
            <a:ext uri="{FF2B5EF4-FFF2-40B4-BE49-F238E27FC236}">
              <a16:creationId xmlns:a16="http://schemas.microsoft.com/office/drawing/2014/main" id="{A6A83812-D479-4A3B-97B1-BB67DA287AE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2" name="Text Box 3">
          <a:extLst>
            <a:ext uri="{FF2B5EF4-FFF2-40B4-BE49-F238E27FC236}">
              <a16:creationId xmlns:a16="http://schemas.microsoft.com/office/drawing/2014/main" id="{556D10F2-5C20-43DA-89B3-223E0D6EF04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3" name="Text Box 4">
          <a:extLst>
            <a:ext uri="{FF2B5EF4-FFF2-40B4-BE49-F238E27FC236}">
              <a16:creationId xmlns:a16="http://schemas.microsoft.com/office/drawing/2014/main" id="{F4A4BE60-494D-40FC-A33B-2A5B8D3A51D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4" name="Text Box 6">
          <a:extLst>
            <a:ext uri="{FF2B5EF4-FFF2-40B4-BE49-F238E27FC236}">
              <a16:creationId xmlns:a16="http://schemas.microsoft.com/office/drawing/2014/main" id="{53693C6D-4B6D-4997-B3E4-B4B9C81D0CF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5" name="Text Box 2">
          <a:extLst>
            <a:ext uri="{FF2B5EF4-FFF2-40B4-BE49-F238E27FC236}">
              <a16:creationId xmlns:a16="http://schemas.microsoft.com/office/drawing/2014/main" id="{E71FDBCD-B37C-4A9E-9925-E9B6691628D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6" name="Text Box 3">
          <a:extLst>
            <a:ext uri="{FF2B5EF4-FFF2-40B4-BE49-F238E27FC236}">
              <a16:creationId xmlns:a16="http://schemas.microsoft.com/office/drawing/2014/main" id="{42CB8B28-D479-48DA-8106-76AE17ED399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7" name="Text Box 4">
          <a:extLst>
            <a:ext uri="{FF2B5EF4-FFF2-40B4-BE49-F238E27FC236}">
              <a16:creationId xmlns:a16="http://schemas.microsoft.com/office/drawing/2014/main" id="{AE0D8D23-0C62-4F1E-817A-12DB42FBECC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8" name="Text Box 6">
          <a:extLst>
            <a:ext uri="{FF2B5EF4-FFF2-40B4-BE49-F238E27FC236}">
              <a16:creationId xmlns:a16="http://schemas.microsoft.com/office/drawing/2014/main" id="{B8A637B9-20D6-4349-96CD-D02A9F21222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39" name="Text Box 2">
          <a:extLst>
            <a:ext uri="{FF2B5EF4-FFF2-40B4-BE49-F238E27FC236}">
              <a16:creationId xmlns:a16="http://schemas.microsoft.com/office/drawing/2014/main" id="{9115AD2C-A004-4AEC-A899-F42BA99B4DE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0" name="Text Box 3">
          <a:extLst>
            <a:ext uri="{FF2B5EF4-FFF2-40B4-BE49-F238E27FC236}">
              <a16:creationId xmlns:a16="http://schemas.microsoft.com/office/drawing/2014/main" id="{89CEC83D-6FFC-489A-9A7D-28537508D00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1" name="Text Box 2">
          <a:extLst>
            <a:ext uri="{FF2B5EF4-FFF2-40B4-BE49-F238E27FC236}">
              <a16:creationId xmlns:a16="http://schemas.microsoft.com/office/drawing/2014/main" id="{FF250F49-7E6A-4B9D-B40C-76E00AE355A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2" name="Text Box 3">
          <a:extLst>
            <a:ext uri="{FF2B5EF4-FFF2-40B4-BE49-F238E27FC236}">
              <a16:creationId xmlns:a16="http://schemas.microsoft.com/office/drawing/2014/main" id="{9BD2217F-137A-4274-A29F-7424E67181A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3" name="Text Box 4">
          <a:extLst>
            <a:ext uri="{FF2B5EF4-FFF2-40B4-BE49-F238E27FC236}">
              <a16:creationId xmlns:a16="http://schemas.microsoft.com/office/drawing/2014/main" id="{43ED1526-FFFF-42B6-8205-9449BE043A0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4" name="Text Box 6">
          <a:extLst>
            <a:ext uri="{FF2B5EF4-FFF2-40B4-BE49-F238E27FC236}">
              <a16:creationId xmlns:a16="http://schemas.microsoft.com/office/drawing/2014/main" id="{C0281DBB-BE7F-443E-BE34-66866DF8080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5" name="Text Box 2">
          <a:extLst>
            <a:ext uri="{FF2B5EF4-FFF2-40B4-BE49-F238E27FC236}">
              <a16:creationId xmlns:a16="http://schemas.microsoft.com/office/drawing/2014/main" id="{AF5CE70F-5458-4B53-B1EF-AF704AD8597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6" name="Text Box 3">
          <a:extLst>
            <a:ext uri="{FF2B5EF4-FFF2-40B4-BE49-F238E27FC236}">
              <a16:creationId xmlns:a16="http://schemas.microsoft.com/office/drawing/2014/main" id="{A6D37B3D-BB39-4146-A44F-D97A5030C06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7" name="Text Box 4">
          <a:extLst>
            <a:ext uri="{FF2B5EF4-FFF2-40B4-BE49-F238E27FC236}">
              <a16:creationId xmlns:a16="http://schemas.microsoft.com/office/drawing/2014/main" id="{4C7E1E0D-09C2-4EAD-8EE9-D85BE8CF377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8" name="Text Box 6">
          <a:extLst>
            <a:ext uri="{FF2B5EF4-FFF2-40B4-BE49-F238E27FC236}">
              <a16:creationId xmlns:a16="http://schemas.microsoft.com/office/drawing/2014/main" id="{0D64ED88-A157-458A-8353-F3CFED9481D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49" name="Text Box 2">
          <a:extLst>
            <a:ext uri="{FF2B5EF4-FFF2-40B4-BE49-F238E27FC236}">
              <a16:creationId xmlns:a16="http://schemas.microsoft.com/office/drawing/2014/main" id="{106A1884-7CB4-4F71-BCA9-DA5F0457539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0" name="Text Box 3">
          <a:extLst>
            <a:ext uri="{FF2B5EF4-FFF2-40B4-BE49-F238E27FC236}">
              <a16:creationId xmlns:a16="http://schemas.microsoft.com/office/drawing/2014/main" id="{83761FDF-6E29-48A1-8132-8A81235F6A6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1" name="Text Box 4">
          <a:extLst>
            <a:ext uri="{FF2B5EF4-FFF2-40B4-BE49-F238E27FC236}">
              <a16:creationId xmlns:a16="http://schemas.microsoft.com/office/drawing/2014/main" id="{EFE6936A-7540-40AB-B3CB-D0E214C05E9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2" name="Text Box 6">
          <a:extLst>
            <a:ext uri="{FF2B5EF4-FFF2-40B4-BE49-F238E27FC236}">
              <a16:creationId xmlns:a16="http://schemas.microsoft.com/office/drawing/2014/main" id="{65F3F3EC-8EFE-43D6-A6D2-BFAD7CDF31E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3" name="Text Box 2">
          <a:extLst>
            <a:ext uri="{FF2B5EF4-FFF2-40B4-BE49-F238E27FC236}">
              <a16:creationId xmlns:a16="http://schemas.microsoft.com/office/drawing/2014/main" id="{67E29277-6328-4593-817D-A2D47205D5A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4" name="Text Box 3">
          <a:extLst>
            <a:ext uri="{FF2B5EF4-FFF2-40B4-BE49-F238E27FC236}">
              <a16:creationId xmlns:a16="http://schemas.microsoft.com/office/drawing/2014/main" id="{4E80358A-918C-44FF-98DD-BC59ABEAA81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5" name="Text Box 4">
          <a:extLst>
            <a:ext uri="{FF2B5EF4-FFF2-40B4-BE49-F238E27FC236}">
              <a16:creationId xmlns:a16="http://schemas.microsoft.com/office/drawing/2014/main" id="{D48F3FDC-1414-4EBF-AD03-06EFABA1CDE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6" name="Text Box 6">
          <a:extLst>
            <a:ext uri="{FF2B5EF4-FFF2-40B4-BE49-F238E27FC236}">
              <a16:creationId xmlns:a16="http://schemas.microsoft.com/office/drawing/2014/main" id="{1436FFA9-644B-4343-8C19-2D79D0DBDFB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7" name="Text Box 2">
          <a:extLst>
            <a:ext uri="{FF2B5EF4-FFF2-40B4-BE49-F238E27FC236}">
              <a16:creationId xmlns:a16="http://schemas.microsoft.com/office/drawing/2014/main" id="{19F7E032-6310-46D3-9BE5-E79FE4CA9AF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8" name="Text Box 3">
          <a:extLst>
            <a:ext uri="{FF2B5EF4-FFF2-40B4-BE49-F238E27FC236}">
              <a16:creationId xmlns:a16="http://schemas.microsoft.com/office/drawing/2014/main" id="{E6BB6265-E63E-40D5-B133-D2E09CAB131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59" name="Text Box 4">
          <a:extLst>
            <a:ext uri="{FF2B5EF4-FFF2-40B4-BE49-F238E27FC236}">
              <a16:creationId xmlns:a16="http://schemas.microsoft.com/office/drawing/2014/main" id="{965A759C-9F3F-47C2-BF48-C7E799D01CE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0" name="Text Box 6">
          <a:extLst>
            <a:ext uri="{FF2B5EF4-FFF2-40B4-BE49-F238E27FC236}">
              <a16:creationId xmlns:a16="http://schemas.microsoft.com/office/drawing/2014/main" id="{3334C6F0-1F54-44FD-99E6-4BB09B6BEC8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1" name="Text Box 2">
          <a:extLst>
            <a:ext uri="{FF2B5EF4-FFF2-40B4-BE49-F238E27FC236}">
              <a16:creationId xmlns:a16="http://schemas.microsoft.com/office/drawing/2014/main" id="{4E4031D9-B3AA-4C85-98E5-CB1DFB9B380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2" name="Text Box 3">
          <a:extLst>
            <a:ext uri="{FF2B5EF4-FFF2-40B4-BE49-F238E27FC236}">
              <a16:creationId xmlns:a16="http://schemas.microsoft.com/office/drawing/2014/main" id="{081D3F67-9399-40D5-88DB-B1792CE6C29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3" name="Text Box 4">
          <a:extLst>
            <a:ext uri="{FF2B5EF4-FFF2-40B4-BE49-F238E27FC236}">
              <a16:creationId xmlns:a16="http://schemas.microsoft.com/office/drawing/2014/main" id="{745857B9-DCE9-4ABB-9B0F-E35C43E5846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4" name="Text Box 6">
          <a:extLst>
            <a:ext uri="{FF2B5EF4-FFF2-40B4-BE49-F238E27FC236}">
              <a16:creationId xmlns:a16="http://schemas.microsoft.com/office/drawing/2014/main" id="{7A22C3E1-F446-4BB6-9A44-F78359B595E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5" name="Text Box 2">
          <a:extLst>
            <a:ext uri="{FF2B5EF4-FFF2-40B4-BE49-F238E27FC236}">
              <a16:creationId xmlns:a16="http://schemas.microsoft.com/office/drawing/2014/main" id="{2458216A-6A16-4172-A3E5-29384F244BC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6" name="Text Box 3">
          <a:extLst>
            <a:ext uri="{FF2B5EF4-FFF2-40B4-BE49-F238E27FC236}">
              <a16:creationId xmlns:a16="http://schemas.microsoft.com/office/drawing/2014/main" id="{8FC84B95-BCF1-43E6-9475-92BA577362E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7" name="Text Box 4">
          <a:extLst>
            <a:ext uri="{FF2B5EF4-FFF2-40B4-BE49-F238E27FC236}">
              <a16:creationId xmlns:a16="http://schemas.microsoft.com/office/drawing/2014/main" id="{E59C6EBD-5C14-4F67-80BC-52FF70D313D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8" name="Text Box 6">
          <a:extLst>
            <a:ext uri="{FF2B5EF4-FFF2-40B4-BE49-F238E27FC236}">
              <a16:creationId xmlns:a16="http://schemas.microsoft.com/office/drawing/2014/main" id="{620A8DD8-52BA-415F-8BBC-39D3ECA2132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69" name="Text Box 2">
          <a:extLst>
            <a:ext uri="{FF2B5EF4-FFF2-40B4-BE49-F238E27FC236}">
              <a16:creationId xmlns:a16="http://schemas.microsoft.com/office/drawing/2014/main" id="{FC33A8C4-8DAF-4C8A-B051-D380A5385A4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0" name="Text Box 3">
          <a:extLst>
            <a:ext uri="{FF2B5EF4-FFF2-40B4-BE49-F238E27FC236}">
              <a16:creationId xmlns:a16="http://schemas.microsoft.com/office/drawing/2014/main" id="{4CAF0EC4-7414-4309-A312-9D960C4458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1" name="Text Box 4">
          <a:extLst>
            <a:ext uri="{FF2B5EF4-FFF2-40B4-BE49-F238E27FC236}">
              <a16:creationId xmlns:a16="http://schemas.microsoft.com/office/drawing/2014/main" id="{A52E35BE-7567-452C-9511-981B059CEE9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2" name="Text Box 6">
          <a:extLst>
            <a:ext uri="{FF2B5EF4-FFF2-40B4-BE49-F238E27FC236}">
              <a16:creationId xmlns:a16="http://schemas.microsoft.com/office/drawing/2014/main" id="{1FC4052B-7272-4556-902F-B6430A349F2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3" name="Text Box 2">
          <a:extLst>
            <a:ext uri="{FF2B5EF4-FFF2-40B4-BE49-F238E27FC236}">
              <a16:creationId xmlns:a16="http://schemas.microsoft.com/office/drawing/2014/main" id="{338FE6A9-9A12-4450-BBFE-B04F756BD66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4" name="Text Box 3">
          <a:extLst>
            <a:ext uri="{FF2B5EF4-FFF2-40B4-BE49-F238E27FC236}">
              <a16:creationId xmlns:a16="http://schemas.microsoft.com/office/drawing/2014/main" id="{A401E79C-B3C8-429F-80FD-CCDF7E5B827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5" name="Text Box 4">
          <a:extLst>
            <a:ext uri="{FF2B5EF4-FFF2-40B4-BE49-F238E27FC236}">
              <a16:creationId xmlns:a16="http://schemas.microsoft.com/office/drawing/2014/main" id="{9DE91E5D-8535-46B8-AE67-5F5FADB0AF4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6" name="Text Box 6">
          <a:extLst>
            <a:ext uri="{FF2B5EF4-FFF2-40B4-BE49-F238E27FC236}">
              <a16:creationId xmlns:a16="http://schemas.microsoft.com/office/drawing/2014/main" id="{A5BF292E-9C03-479A-BA17-F8022D22429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7" name="Text Box 2">
          <a:extLst>
            <a:ext uri="{FF2B5EF4-FFF2-40B4-BE49-F238E27FC236}">
              <a16:creationId xmlns:a16="http://schemas.microsoft.com/office/drawing/2014/main" id="{C9709001-A0BA-4EB6-B420-52B477C757A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8" name="Text Box 3">
          <a:extLst>
            <a:ext uri="{FF2B5EF4-FFF2-40B4-BE49-F238E27FC236}">
              <a16:creationId xmlns:a16="http://schemas.microsoft.com/office/drawing/2014/main" id="{1A561B6B-981C-4E45-B0E2-C8584E6F5E4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79" name="Text Box 4">
          <a:extLst>
            <a:ext uri="{FF2B5EF4-FFF2-40B4-BE49-F238E27FC236}">
              <a16:creationId xmlns:a16="http://schemas.microsoft.com/office/drawing/2014/main" id="{C6549FB8-9C92-4D4A-B77B-BF222014A36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0" name="Text Box 6">
          <a:extLst>
            <a:ext uri="{FF2B5EF4-FFF2-40B4-BE49-F238E27FC236}">
              <a16:creationId xmlns:a16="http://schemas.microsoft.com/office/drawing/2014/main" id="{F991C26E-4E47-4895-93EB-3B761426EBE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1" name="Text Box 2">
          <a:extLst>
            <a:ext uri="{FF2B5EF4-FFF2-40B4-BE49-F238E27FC236}">
              <a16:creationId xmlns:a16="http://schemas.microsoft.com/office/drawing/2014/main" id="{7821588C-38B2-4D08-8E51-161F4441198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2" name="Text Box 3">
          <a:extLst>
            <a:ext uri="{FF2B5EF4-FFF2-40B4-BE49-F238E27FC236}">
              <a16:creationId xmlns:a16="http://schemas.microsoft.com/office/drawing/2014/main" id="{8065FC3C-F21C-4500-98C5-5300BAB388C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3" name="Text Box 4">
          <a:extLst>
            <a:ext uri="{FF2B5EF4-FFF2-40B4-BE49-F238E27FC236}">
              <a16:creationId xmlns:a16="http://schemas.microsoft.com/office/drawing/2014/main" id="{B34E3090-0111-471C-855E-EE969F72BD4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4" name="Text Box 6">
          <a:extLst>
            <a:ext uri="{FF2B5EF4-FFF2-40B4-BE49-F238E27FC236}">
              <a16:creationId xmlns:a16="http://schemas.microsoft.com/office/drawing/2014/main" id="{9C0FBB9A-E08C-44E2-AB82-0E64E3CFBDB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5" name="Text Box 2">
          <a:extLst>
            <a:ext uri="{FF2B5EF4-FFF2-40B4-BE49-F238E27FC236}">
              <a16:creationId xmlns:a16="http://schemas.microsoft.com/office/drawing/2014/main" id="{CC6C8C27-7EFE-410A-81EC-16D6A154FAE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6" name="Text Box 3">
          <a:extLst>
            <a:ext uri="{FF2B5EF4-FFF2-40B4-BE49-F238E27FC236}">
              <a16:creationId xmlns:a16="http://schemas.microsoft.com/office/drawing/2014/main" id="{FA2B0B7F-6774-4323-96AC-7732D77283D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7" name="Text Box 4">
          <a:extLst>
            <a:ext uri="{FF2B5EF4-FFF2-40B4-BE49-F238E27FC236}">
              <a16:creationId xmlns:a16="http://schemas.microsoft.com/office/drawing/2014/main" id="{16391D47-A272-4492-9FC6-698E0B14F4E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8" name="Text Box 6">
          <a:extLst>
            <a:ext uri="{FF2B5EF4-FFF2-40B4-BE49-F238E27FC236}">
              <a16:creationId xmlns:a16="http://schemas.microsoft.com/office/drawing/2014/main" id="{7F8A14DE-24C4-49EC-9B0C-950B6EDE117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89" name="Text Box 2">
          <a:extLst>
            <a:ext uri="{FF2B5EF4-FFF2-40B4-BE49-F238E27FC236}">
              <a16:creationId xmlns:a16="http://schemas.microsoft.com/office/drawing/2014/main" id="{D392D559-6360-40C0-8C10-A2BB439065D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0" name="Text Box 3">
          <a:extLst>
            <a:ext uri="{FF2B5EF4-FFF2-40B4-BE49-F238E27FC236}">
              <a16:creationId xmlns:a16="http://schemas.microsoft.com/office/drawing/2014/main" id="{5F1DFE5D-9D37-446E-97B0-83F675E3933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1" name="Text Box 4">
          <a:extLst>
            <a:ext uri="{FF2B5EF4-FFF2-40B4-BE49-F238E27FC236}">
              <a16:creationId xmlns:a16="http://schemas.microsoft.com/office/drawing/2014/main" id="{C7CC950A-5DB4-41D1-8D41-061FF37417E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2" name="Text Box 6">
          <a:extLst>
            <a:ext uri="{FF2B5EF4-FFF2-40B4-BE49-F238E27FC236}">
              <a16:creationId xmlns:a16="http://schemas.microsoft.com/office/drawing/2014/main" id="{93CAA6CB-C897-40C7-B352-F75D3AFCED0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3" name="Text Box 2">
          <a:extLst>
            <a:ext uri="{FF2B5EF4-FFF2-40B4-BE49-F238E27FC236}">
              <a16:creationId xmlns:a16="http://schemas.microsoft.com/office/drawing/2014/main" id="{BF315A21-59A3-43CF-941A-6E525AF565E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4" name="Text Box 3">
          <a:extLst>
            <a:ext uri="{FF2B5EF4-FFF2-40B4-BE49-F238E27FC236}">
              <a16:creationId xmlns:a16="http://schemas.microsoft.com/office/drawing/2014/main" id="{88D51C87-D822-4C89-A681-23708D79382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5" name="Text Box 4">
          <a:extLst>
            <a:ext uri="{FF2B5EF4-FFF2-40B4-BE49-F238E27FC236}">
              <a16:creationId xmlns:a16="http://schemas.microsoft.com/office/drawing/2014/main" id="{82F6D6C8-D38E-4D1D-ADD7-D7B366C197B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6" name="Text Box 6">
          <a:extLst>
            <a:ext uri="{FF2B5EF4-FFF2-40B4-BE49-F238E27FC236}">
              <a16:creationId xmlns:a16="http://schemas.microsoft.com/office/drawing/2014/main" id="{A02CB830-4DC9-4391-820E-520B31905D7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7" name="Text Box 2">
          <a:extLst>
            <a:ext uri="{FF2B5EF4-FFF2-40B4-BE49-F238E27FC236}">
              <a16:creationId xmlns:a16="http://schemas.microsoft.com/office/drawing/2014/main" id="{EC273FBB-4FEC-45DB-887A-01CB10D153E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8" name="Text Box 3">
          <a:extLst>
            <a:ext uri="{FF2B5EF4-FFF2-40B4-BE49-F238E27FC236}">
              <a16:creationId xmlns:a16="http://schemas.microsoft.com/office/drawing/2014/main" id="{BD1FC3ED-78BC-431A-9F1D-2C5090E3052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599" name="Text Box 4">
          <a:extLst>
            <a:ext uri="{FF2B5EF4-FFF2-40B4-BE49-F238E27FC236}">
              <a16:creationId xmlns:a16="http://schemas.microsoft.com/office/drawing/2014/main" id="{12117885-BBBE-4332-8ED7-4F71AC67EB80}"/>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0" name="Text Box 6">
          <a:extLst>
            <a:ext uri="{FF2B5EF4-FFF2-40B4-BE49-F238E27FC236}">
              <a16:creationId xmlns:a16="http://schemas.microsoft.com/office/drawing/2014/main" id="{DAA306E9-D338-45AC-AC67-8F54B767141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1" name="Text Box 2">
          <a:extLst>
            <a:ext uri="{FF2B5EF4-FFF2-40B4-BE49-F238E27FC236}">
              <a16:creationId xmlns:a16="http://schemas.microsoft.com/office/drawing/2014/main" id="{F22EE751-F8F2-4EA6-8070-6432921EA274}"/>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2" name="Text Box 3">
          <a:extLst>
            <a:ext uri="{FF2B5EF4-FFF2-40B4-BE49-F238E27FC236}">
              <a16:creationId xmlns:a16="http://schemas.microsoft.com/office/drawing/2014/main" id="{8000EEE1-568A-4963-913F-DB083A23562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3" name="Text Box 4">
          <a:extLst>
            <a:ext uri="{FF2B5EF4-FFF2-40B4-BE49-F238E27FC236}">
              <a16:creationId xmlns:a16="http://schemas.microsoft.com/office/drawing/2014/main" id="{DBB9166B-B8D9-4B1A-B3DA-AE95AFCB414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4" name="Text Box 6">
          <a:extLst>
            <a:ext uri="{FF2B5EF4-FFF2-40B4-BE49-F238E27FC236}">
              <a16:creationId xmlns:a16="http://schemas.microsoft.com/office/drawing/2014/main" id="{2F860D67-54C6-4C16-B0E7-868347B7FF1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5" name="Text Box 2">
          <a:extLst>
            <a:ext uri="{FF2B5EF4-FFF2-40B4-BE49-F238E27FC236}">
              <a16:creationId xmlns:a16="http://schemas.microsoft.com/office/drawing/2014/main" id="{4274B5EB-4756-4801-BE96-3A82F7111B4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6" name="Text Box 3">
          <a:extLst>
            <a:ext uri="{FF2B5EF4-FFF2-40B4-BE49-F238E27FC236}">
              <a16:creationId xmlns:a16="http://schemas.microsoft.com/office/drawing/2014/main" id="{E2374F2B-C90E-4270-BC36-0915498A2BD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7" name="Text Box 4">
          <a:extLst>
            <a:ext uri="{FF2B5EF4-FFF2-40B4-BE49-F238E27FC236}">
              <a16:creationId xmlns:a16="http://schemas.microsoft.com/office/drawing/2014/main" id="{508FB5E8-1B8B-4E16-8C2D-FFD4D65513B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8" name="Text Box 6">
          <a:extLst>
            <a:ext uri="{FF2B5EF4-FFF2-40B4-BE49-F238E27FC236}">
              <a16:creationId xmlns:a16="http://schemas.microsoft.com/office/drawing/2014/main" id="{688F0AE5-59FB-43DF-9E1F-C0D17682B1A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09" name="Text Box 2">
          <a:extLst>
            <a:ext uri="{FF2B5EF4-FFF2-40B4-BE49-F238E27FC236}">
              <a16:creationId xmlns:a16="http://schemas.microsoft.com/office/drawing/2014/main" id="{34A677F2-13D4-44F7-A167-38892BE6B4DC}"/>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0" name="Text Box 3">
          <a:extLst>
            <a:ext uri="{FF2B5EF4-FFF2-40B4-BE49-F238E27FC236}">
              <a16:creationId xmlns:a16="http://schemas.microsoft.com/office/drawing/2014/main" id="{4CD2EEE3-C75D-44FB-8767-ABF55A555796}"/>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1" name="Text Box 4">
          <a:extLst>
            <a:ext uri="{FF2B5EF4-FFF2-40B4-BE49-F238E27FC236}">
              <a16:creationId xmlns:a16="http://schemas.microsoft.com/office/drawing/2014/main" id="{4C68B228-1F4B-43E7-9106-4EB54BB541A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2" name="Text Box 6">
          <a:extLst>
            <a:ext uri="{FF2B5EF4-FFF2-40B4-BE49-F238E27FC236}">
              <a16:creationId xmlns:a16="http://schemas.microsoft.com/office/drawing/2014/main" id="{D23FB67E-B446-4056-BA40-2EF2EA33C20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3" name="Text Box 2">
          <a:extLst>
            <a:ext uri="{FF2B5EF4-FFF2-40B4-BE49-F238E27FC236}">
              <a16:creationId xmlns:a16="http://schemas.microsoft.com/office/drawing/2014/main" id="{D53EE3CB-2E20-4162-A1A1-A977D8AECD49}"/>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4" name="Text Box 3">
          <a:extLst>
            <a:ext uri="{FF2B5EF4-FFF2-40B4-BE49-F238E27FC236}">
              <a16:creationId xmlns:a16="http://schemas.microsoft.com/office/drawing/2014/main" id="{17BEA01E-5986-41F2-B0F0-30E8D5809FB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5" name="Text Box 4">
          <a:extLst>
            <a:ext uri="{FF2B5EF4-FFF2-40B4-BE49-F238E27FC236}">
              <a16:creationId xmlns:a16="http://schemas.microsoft.com/office/drawing/2014/main" id="{53730826-80AA-4BD2-AEA5-B8DB44F5FE8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6" name="Text Box 6">
          <a:extLst>
            <a:ext uri="{FF2B5EF4-FFF2-40B4-BE49-F238E27FC236}">
              <a16:creationId xmlns:a16="http://schemas.microsoft.com/office/drawing/2014/main" id="{DF966FE0-D54E-43C9-B7B4-1EBD3ACF94FF}"/>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7" name="Text Box 2">
          <a:extLst>
            <a:ext uri="{FF2B5EF4-FFF2-40B4-BE49-F238E27FC236}">
              <a16:creationId xmlns:a16="http://schemas.microsoft.com/office/drawing/2014/main" id="{5E53DBF0-340F-4A87-9AC9-230AEE6B885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8" name="Text Box 3">
          <a:extLst>
            <a:ext uri="{FF2B5EF4-FFF2-40B4-BE49-F238E27FC236}">
              <a16:creationId xmlns:a16="http://schemas.microsoft.com/office/drawing/2014/main" id="{8F11860B-7BFF-49B4-98A6-C814F9CACCBB}"/>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19" name="Text Box 4">
          <a:extLst>
            <a:ext uri="{FF2B5EF4-FFF2-40B4-BE49-F238E27FC236}">
              <a16:creationId xmlns:a16="http://schemas.microsoft.com/office/drawing/2014/main" id="{1BCA606C-9F81-4498-9B93-67851BD00BB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0" name="Text Box 6">
          <a:extLst>
            <a:ext uri="{FF2B5EF4-FFF2-40B4-BE49-F238E27FC236}">
              <a16:creationId xmlns:a16="http://schemas.microsoft.com/office/drawing/2014/main" id="{05942599-4257-4BA0-B226-F8290C4AC57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1" name="Text Box 2">
          <a:extLst>
            <a:ext uri="{FF2B5EF4-FFF2-40B4-BE49-F238E27FC236}">
              <a16:creationId xmlns:a16="http://schemas.microsoft.com/office/drawing/2014/main" id="{79118ABD-7509-4378-AD1A-5A02D96018D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2" name="Text Box 3">
          <a:extLst>
            <a:ext uri="{FF2B5EF4-FFF2-40B4-BE49-F238E27FC236}">
              <a16:creationId xmlns:a16="http://schemas.microsoft.com/office/drawing/2014/main" id="{509C66BB-22A0-48F2-B950-4165767A5E9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3" name="Text Box 4">
          <a:extLst>
            <a:ext uri="{FF2B5EF4-FFF2-40B4-BE49-F238E27FC236}">
              <a16:creationId xmlns:a16="http://schemas.microsoft.com/office/drawing/2014/main" id="{09BC29CF-0AF0-4A67-9A9D-9FD9E6953018}"/>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4" name="Text Box 6">
          <a:extLst>
            <a:ext uri="{FF2B5EF4-FFF2-40B4-BE49-F238E27FC236}">
              <a16:creationId xmlns:a16="http://schemas.microsoft.com/office/drawing/2014/main" id="{5FB91383-D0B1-42DE-81B4-7D8C5C12C01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5" name="Text Box 2">
          <a:extLst>
            <a:ext uri="{FF2B5EF4-FFF2-40B4-BE49-F238E27FC236}">
              <a16:creationId xmlns:a16="http://schemas.microsoft.com/office/drawing/2014/main" id="{E2D157CB-A3A5-4457-99B6-E54848B981A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6" name="Text Box 3">
          <a:extLst>
            <a:ext uri="{FF2B5EF4-FFF2-40B4-BE49-F238E27FC236}">
              <a16:creationId xmlns:a16="http://schemas.microsoft.com/office/drawing/2014/main" id="{537C8D74-E068-4735-A9AE-A74A3A1DA2BD}"/>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7" name="Text Box 4">
          <a:extLst>
            <a:ext uri="{FF2B5EF4-FFF2-40B4-BE49-F238E27FC236}">
              <a16:creationId xmlns:a16="http://schemas.microsoft.com/office/drawing/2014/main" id="{9BE6CD7E-4262-4FCC-BDFF-9029757638DA}"/>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8" name="Text Box 6">
          <a:extLst>
            <a:ext uri="{FF2B5EF4-FFF2-40B4-BE49-F238E27FC236}">
              <a16:creationId xmlns:a16="http://schemas.microsoft.com/office/drawing/2014/main" id="{6D9AF08B-67D0-4678-BE19-A855ED9A152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29" name="Text Box 2">
          <a:extLst>
            <a:ext uri="{FF2B5EF4-FFF2-40B4-BE49-F238E27FC236}">
              <a16:creationId xmlns:a16="http://schemas.microsoft.com/office/drawing/2014/main" id="{80FECD5F-516F-41B0-9268-097F97A9FBC3}"/>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0" name="Text Box 3">
          <a:extLst>
            <a:ext uri="{FF2B5EF4-FFF2-40B4-BE49-F238E27FC236}">
              <a16:creationId xmlns:a16="http://schemas.microsoft.com/office/drawing/2014/main" id="{2AACD25C-3F04-4A26-9D8F-094798E28C61}"/>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1" name="Text Box 4">
          <a:extLst>
            <a:ext uri="{FF2B5EF4-FFF2-40B4-BE49-F238E27FC236}">
              <a16:creationId xmlns:a16="http://schemas.microsoft.com/office/drawing/2014/main" id="{A66B8F7E-CB13-4A74-B128-E4C2F72725C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2" name="Text Box 6">
          <a:extLst>
            <a:ext uri="{FF2B5EF4-FFF2-40B4-BE49-F238E27FC236}">
              <a16:creationId xmlns:a16="http://schemas.microsoft.com/office/drawing/2014/main" id="{3AF18440-DE3B-4CB2-9815-ECAA4CE03C7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3" name="Text Box 2">
          <a:extLst>
            <a:ext uri="{FF2B5EF4-FFF2-40B4-BE49-F238E27FC236}">
              <a16:creationId xmlns:a16="http://schemas.microsoft.com/office/drawing/2014/main" id="{DA8FF0BB-EC5B-4612-ABEF-A417508D4D52}"/>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4" name="Text Box 3">
          <a:extLst>
            <a:ext uri="{FF2B5EF4-FFF2-40B4-BE49-F238E27FC236}">
              <a16:creationId xmlns:a16="http://schemas.microsoft.com/office/drawing/2014/main" id="{E5C3F1C6-0D28-4491-850C-9B3BD01B6467}"/>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5" name="Text Box 4">
          <a:extLst>
            <a:ext uri="{FF2B5EF4-FFF2-40B4-BE49-F238E27FC236}">
              <a16:creationId xmlns:a16="http://schemas.microsoft.com/office/drawing/2014/main" id="{0FE319D4-FA6E-4C0F-A202-5F22136AA40E}"/>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6" name="Text Box 6">
          <a:extLst>
            <a:ext uri="{FF2B5EF4-FFF2-40B4-BE49-F238E27FC236}">
              <a16:creationId xmlns:a16="http://schemas.microsoft.com/office/drawing/2014/main" id="{6C24D4BD-4258-423E-AE3F-6470E9238345}"/>
            </a:ext>
          </a:extLst>
        </xdr:cNvPr>
        <xdr:cNvSpPr txBox="1">
          <a:spLocks noChangeArrowheads="1"/>
        </xdr:cNvSpPr>
      </xdr:nvSpPr>
      <xdr:spPr bwMode="auto">
        <a:xfrm>
          <a:off x="2095500" y="4972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7" name="Text Box 2">
          <a:extLst>
            <a:ext uri="{FF2B5EF4-FFF2-40B4-BE49-F238E27FC236}">
              <a16:creationId xmlns:a16="http://schemas.microsoft.com/office/drawing/2014/main" id="{366D6533-511E-4804-B51B-996B2CD99E2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8" name="Text Box 3">
          <a:extLst>
            <a:ext uri="{FF2B5EF4-FFF2-40B4-BE49-F238E27FC236}">
              <a16:creationId xmlns:a16="http://schemas.microsoft.com/office/drawing/2014/main" id="{3CBB1BD9-40C5-4607-A576-9CB32AB7C66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39" name="Text Box 4">
          <a:extLst>
            <a:ext uri="{FF2B5EF4-FFF2-40B4-BE49-F238E27FC236}">
              <a16:creationId xmlns:a16="http://schemas.microsoft.com/office/drawing/2014/main" id="{169D8D81-150C-4A7B-879E-FA181E28EFD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0" name="Text Box 6">
          <a:extLst>
            <a:ext uri="{FF2B5EF4-FFF2-40B4-BE49-F238E27FC236}">
              <a16:creationId xmlns:a16="http://schemas.microsoft.com/office/drawing/2014/main" id="{902B8B97-B396-477B-AFB3-91AA166BE38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1" name="Text Box 2">
          <a:extLst>
            <a:ext uri="{FF2B5EF4-FFF2-40B4-BE49-F238E27FC236}">
              <a16:creationId xmlns:a16="http://schemas.microsoft.com/office/drawing/2014/main" id="{80700EAA-AC32-4D85-9474-071501541F9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2" name="Text Box 3">
          <a:extLst>
            <a:ext uri="{FF2B5EF4-FFF2-40B4-BE49-F238E27FC236}">
              <a16:creationId xmlns:a16="http://schemas.microsoft.com/office/drawing/2014/main" id="{2D8D9AAC-1E3E-4AD7-B177-0715EF61D01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3" name="Text Box 4">
          <a:extLst>
            <a:ext uri="{FF2B5EF4-FFF2-40B4-BE49-F238E27FC236}">
              <a16:creationId xmlns:a16="http://schemas.microsoft.com/office/drawing/2014/main" id="{97BCBB60-A18D-4C51-9DAC-55D95628E05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4" name="Text Box 6">
          <a:extLst>
            <a:ext uri="{FF2B5EF4-FFF2-40B4-BE49-F238E27FC236}">
              <a16:creationId xmlns:a16="http://schemas.microsoft.com/office/drawing/2014/main" id="{0CA18CA8-B145-4E0B-9663-3B5DFE4723E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5" name="Text Box 2">
          <a:extLst>
            <a:ext uri="{FF2B5EF4-FFF2-40B4-BE49-F238E27FC236}">
              <a16:creationId xmlns:a16="http://schemas.microsoft.com/office/drawing/2014/main" id="{D22B25D3-81E1-4DFD-8AFE-C295DA064C3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6" name="Text Box 3">
          <a:extLst>
            <a:ext uri="{FF2B5EF4-FFF2-40B4-BE49-F238E27FC236}">
              <a16:creationId xmlns:a16="http://schemas.microsoft.com/office/drawing/2014/main" id="{E432BBE2-7F53-47CD-985D-FDD729106FC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7" name="Text Box 4">
          <a:extLst>
            <a:ext uri="{FF2B5EF4-FFF2-40B4-BE49-F238E27FC236}">
              <a16:creationId xmlns:a16="http://schemas.microsoft.com/office/drawing/2014/main" id="{B1577980-41B6-4FFB-A4A6-161E70BB769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8" name="Text Box 6">
          <a:extLst>
            <a:ext uri="{FF2B5EF4-FFF2-40B4-BE49-F238E27FC236}">
              <a16:creationId xmlns:a16="http://schemas.microsoft.com/office/drawing/2014/main" id="{65EA334E-038A-42FF-B616-F2B6E932632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49" name="Text Box 2">
          <a:extLst>
            <a:ext uri="{FF2B5EF4-FFF2-40B4-BE49-F238E27FC236}">
              <a16:creationId xmlns:a16="http://schemas.microsoft.com/office/drawing/2014/main" id="{8F2B2DF4-4424-43B7-8EF0-97362681587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0" name="Text Box 3">
          <a:extLst>
            <a:ext uri="{FF2B5EF4-FFF2-40B4-BE49-F238E27FC236}">
              <a16:creationId xmlns:a16="http://schemas.microsoft.com/office/drawing/2014/main" id="{B90CABD2-D2FE-47E9-A1D5-1EDDD74D659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1" name="Text Box 4">
          <a:extLst>
            <a:ext uri="{FF2B5EF4-FFF2-40B4-BE49-F238E27FC236}">
              <a16:creationId xmlns:a16="http://schemas.microsoft.com/office/drawing/2014/main" id="{248FBE7C-1C69-4790-87A7-CE68DF51788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2" name="Text Box 6">
          <a:extLst>
            <a:ext uri="{FF2B5EF4-FFF2-40B4-BE49-F238E27FC236}">
              <a16:creationId xmlns:a16="http://schemas.microsoft.com/office/drawing/2014/main" id="{D74772F0-6839-47A1-B161-A824C8CA3B0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3" name="Text Box 2">
          <a:extLst>
            <a:ext uri="{FF2B5EF4-FFF2-40B4-BE49-F238E27FC236}">
              <a16:creationId xmlns:a16="http://schemas.microsoft.com/office/drawing/2014/main" id="{EC014FD3-08D9-43F4-B02F-6EC71B7162B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4" name="Text Box 3">
          <a:extLst>
            <a:ext uri="{FF2B5EF4-FFF2-40B4-BE49-F238E27FC236}">
              <a16:creationId xmlns:a16="http://schemas.microsoft.com/office/drawing/2014/main" id="{E32879AE-8F89-4673-91C3-20FEC9EE439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5" name="Text Box 4">
          <a:extLst>
            <a:ext uri="{FF2B5EF4-FFF2-40B4-BE49-F238E27FC236}">
              <a16:creationId xmlns:a16="http://schemas.microsoft.com/office/drawing/2014/main" id="{B538AC02-5CEA-4C3B-B02C-06CA71F1433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6" name="Text Box 6">
          <a:extLst>
            <a:ext uri="{FF2B5EF4-FFF2-40B4-BE49-F238E27FC236}">
              <a16:creationId xmlns:a16="http://schemas.microsoft.com/office/drawing/2014/main" id="{5DD545F0-620E-4CA6-9D37-F8A8DC2064E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7" name="Text Box 2">
          <a:extLst>
            <a:ext uri="{FF2B5EF4-FFF2-40B4-BE49-F238E27FC236}">
              <a16:creationId xmlns:a16="http://schemas.microsoft.com/office/drawing/2014/main" id="{BAA6BC53-A56F-4D35-B110-E53CF2919FC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8" name="Text Box 3">
          <a:extLst>
            <a:ext uri="{FF2B5EF4-FFF2-40B4-BE49-F238E27FC236}">
              <a16:creationId xmlns:a16="http://schemas.microsoft.com/office/drawing/2014/main" id="{A9129C2D-0F1B-44F0-904F-46301462C68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59" name="Text Box 4">
          <a:extLst>
            <a:ext uri="{FF2B5EF4-FFF2-40B4-BE49-F238E27FC236}">
              <a16:creationId xmlns:a16="http://schemas.microsoft.com/office/drawing/2014/main" id="{60F401EF-FDD3-4379-A5DF-AD8018697BD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0" name="Text Box 6">
          <a:extLst>
            <a:ext uri="{FF2B5EF4-FFF2-40B4-BE49-F238E27FC236}">
              <a16:creationId xmlns:a16="http://schemas.microsoft.com/office/drawing/2014/main" id="{D2CF2A4D-5E4D-48B9-BE79-5DB51F24BCD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1" name="Text Box 2">
          <a:extLst>
            <a:ext uri="{FF2B5EF4-FFF2-40B4-BE49-F238E27FC236}">
              <a16:creationId xmlns:a16="http://schemas.microsoft.com/office/drawing/2014/main" id="{60866E64-51F9-4E11-B824-8C59F685103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2" name="Text Box 3">
          <a:extLst>
            <a:ext uri="{FF2B5EF4-FFF2-40B4-BE49-F238E27FC236}">
              <a16:creationId xmlns:a16="http://schemas.microsoft.com/office/drawing/2014/main" id="{A41659BF-2E87-4813-B7A4-6205CB106DB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3" name="Text Box 4">
          <a:extLst>
            <a:ext uri="{FF2B5EF4-FFF2-40B4-BE49-F238E27FC236}">
              <a16:creationId xmlns:a16="http://schemas.microsoft.com/office/drawing/2014/main" id="{E3C9E817-E9DC-4B0B-917E-C388A05578B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4" name="Text Box 6">
          <a:extLst>
            <a:ext uri="{FF2B5EF4-FFF2-40B4-BE49-F238E27FC236}">
              <a16:creationId xmlns:a16="http://schemas.microsoft.com/office/drawing/2014/main" id="{B22D2EBC-38E1-46BE-9BB0-F69B1002BB5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5" name="Text Box 2">
          <a:extLst>
            <a:ext uri="{FF2B5EF4-FFF2-40B4-BE49-F238E27FC236}">
              <a16:creationId xmlns:a16="http://schemas.microsoft.com/office/drawing/2014/main" id="{3067F271-1C6F-48AB-8CFB-3698A03904D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6" name="Text Box 3">
          <a:extLst>
            <a:ext uri="{FF2B5EF4-FFF2-40B4-BE49-F238E27FC236}">
              <a16:creationId xmlns:a16="http://schemas.microsoft.com/office/drawing/2014/main" id="{E6C0693C-2212-4573-9D8C-53290F7A4EB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7" name="Text Box 4">
          <a:extLst>
            <a:ext uri="{FF2B5EF4-FFF2-40B4-BE49-F238E27FC236}">
              <a16:creationId xmlns:a16="http://schemas.microsoft.com/office/drawing/2014/main" id="{2A752345-41EB-4CD5-A99F-58908374F8E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8" name="Text Box 6">
          <a:extLst>
            <a:ext uri="{FF2B5EF4-FFF2-40B4-BE49-F238E27FC236}">
              <a16:creationId xmlns:a16="http://schemas.microsoft.com/office/drawing/2014/main" id="{B9E54237-360C-4BF1-AFFF-C3FB7C6DE5F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69" name="Text Box 2">
          <a:extLst>
            <a:ext uri="{FF2B5EF4-FFF2-40B4-BE49-F238E27FC236}">
              <a16:creationId xmlns:a16="http://schemas.microsoft.com/office/drawing/2014/main" id="{83656275-349B-4A01-B78D-442A807EED5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0" name="Text Box 3">
          <a:extLst>
            <a:ext uri="{FF2B5EF4-FFF2-40B4-BE49-F238E27FC236}">
              <a16:creationId xmlns:a16="http://schemas.microsoft.com/office/drawing/2014/main" id="{4CE7A837-4FF2-4C9C-8B3C-273C5587ECB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1" name="Text Box 4">
          <a:extLst>
            <a:ext uri="{FF2B5EF4-FFF2-40B4-BE49-F238E27FC236}">
              <a16:creationId xmlns:a16="http://schemas.microsoft.com/office/drawing/2014/main" id="{FEEE09A4-6C6D-4CCD-95CB-0DF8DC08FE2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2" name="Text Box 6">
          <a:extLst>
            <a:ext uri="{FF2B5EF4-FFF2-40B4-BE49-F238E27FC236}">
              <a16:creationId xmlns:a16="http://schemas.microsoft.com/office/drawing/2014/main" id="{10FCC49C-0BAB-4EEA-9784-1B556330DA1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3" name="Text Box 2">
          <a:extLst>
            <a:ext uri="{FF2B5EF4-FFF2-40B4-BE49-F238E27FC236}">
              <a16:creationId xmlns:a16="http://schemas.microsoft.com/office/drawing/2014/main" id="{8E8096FA-6882-4D59-89F0-3379BCCA498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4" name="Text Box 3">
          <a:extLst>
            <a:ext uri="{FF2B5EF4-FFF2-40B4-BE49-F238E27FC236}">
              <a16:creationId xmlns:a16="http://schemas.microsoft.com/office/drawing/2014/main" id="{F5C9D114-28C4-4290-89CB-11483C02489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5" name="Text Box 4">
          <a:extLst>
            <a:ext uri="{FF2B5EF4-FFF2-40B4-BE49-F238E27FC236}">
              <a16:creationId xmlns:a16="http://schemas.microsoft.com/office/drawing/2014/main" id="{74F7C36B-3941-418D-AFA0-6CB7EFA05F5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6" name="Text Box 6">
          <a:extLst>
            <a:ext uri="{FF2B5EF4-FFF2-40B4-BE49-F238E27FC236}">
              <a16:creationId xmlns:a16="http://schemas.microsoft.com/office/drawing/2014/main" id="{68251E10-A69B-4FF0-86D8-BA67F483E22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7" name="Text Box 2">
          <a:extLst>
            <a:ext uri="{FF2B5EF4-FFF2-40B4-BE49-F238E27FC236}">
              <a16:creationId xmlns:a16="http://schemas.microsoft.com/office/drawing/2014/main" id="{0C33EEC7-2EA7-4CF8-A6C2-388E184EE1C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8" name="Text Box 3">
          <a:extLst>
            <a:ext uri="{FF2B5EF4-FFF2-40B4-BE49-F238E27FC236}">
              <a16:creationId xmlns:a16="http://schemas.microsoft.com/office/drawing/2014/main" id="{C656BBD2-AC37-47A7-B815-07578FABA42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79" name="Text Box 4">
          <a:extLst>
            <a:ext uri="{FF2B5EF4-FFF2-40B4-BE49-F238E27FC236}">
              <a16:creationId xmlns:a16="http://schemas.microsoft.com/office/drawing/2014/main" id="{90F40837-D8CB-4B0C-9B01-09EE512D4D4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0" name="Text Box 6">
          <a:extLst>
            <a:ext uri="{FF2B5EF4-FFF2-40B4-BE49-F238E27FC236}">
              <a16:creationId xmlns:a16="http://schemas.microsoft.com/office/drawing/2014/main" id="{5B1417AC-1B88-4299-98F8-C8E1A503DF5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1" name="Text Box 2">
          <a:extLst>
            <a:ext uri="{FF2B5EF4-FFF2-40B4-BE49-F238E27FC236}">
              <a16:creationId xmlns:a16="http://schemas.microsoft.com/office/drawing/2014/main" id="{E01BEA77-4A72-4C61-8F06-CA4FB2598F0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2" name="Text Box 3">
          <a:extLst>
            <a:ext uri="{FF2B5EF4-FFF2-40B4-BE49-F238E27FC236}">
              <a16:creationId xmlns:a16="http://schemas.microsoft.com/office/drawing/2014/main" id="{431BCE78-EA68-4A0A-B562-E72C5A2CAE1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3" name="Text Box 4">
          <a:extLst>
            <a:ext uri="{FF2B5EF4-FFF2-40B4-BE49-F238E27FC236}">
              <a16:creationId xmlns:a16="http://schemas.microsoft.com/office/drawing/2014/main" id="{268E7A27-511C-44E3-8497-FEE2CB251451}"/>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4" name="Text Box 6">
          <a:extLst>
            <a:ext uri="{FF2B5EF4-FFF2-40B4-BE49-F238E27FC236}">
              <a16:creationId xmlns:a16="http://schemas.microsoft.com/office/drawing/2014/main" id="{6CA363D2-43AB-4496-A99A-F1AE6B2A202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5" name="Text Box 2">
          <a:extLst>
            <a:ext uri="{FF2B5EF4-FFF2-40B4-BE49-F238E27FC236}">
              <a16:creationId xmlns:a16="http://schemas.microsoft.com/office/drawing/2014/main" id="{852274E9-F980-45EF-BD7B-FD635EA1D0F4}"/>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6" name="Text Box 3">
          <a:extLst>
            <a:ext uri="{FF2B5EF4-FFF2-40B4-BE49-F238E27FC236}">
              <a16:creationId xmlns:a16="http://schemas.microsoft.com/office/drawing/2014/main" id="{DD4A0417-D17C-40A4-BB58-BE051F4F000F}"/>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7" name="Text Box 4">
          <a:extLst>
            <a:ext uri="{FF2B5EF4-FFF2-40B4-BE49-F238E27FC236}">
              <a16:creationId xmlns:a16="http://schemas.microsoft.com/office/drawing/2014/main" id="{3AE5BB73-9BDB-457C-BDD7-F216A9758218}"/>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8" name="Text Box 6">
          <a:extLst>
            <a:ext uri="{FF2B5EF4-FFF2-40B4-BE49-F238E27FC236}">
              <a16:creationId xmlns:a16="http://schemas.microsoft.com/office/drawing/2014/main" id="{54B324E3-F4BD-47EB-B807-CD70FF35BEEE}"/>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89" name="Text Box 2">
          <a:extLst>
            <a:ext uri="{FF2B5EF4-FFF2-40B4-BE49-F238E27FC236}">
              <a16:creationId xmlns:a16="http://schemas.microsoft.com/office/drawing/2014/main" id="{B21C908E-0B84-4CFE-A3A1-1016286A31A2}"/>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0" name="Text Box 3">
          <a:extLst>
            <a:ext uri="{FF2B5EF4-FFF2-40B4-BE49-F238E27FC236}">
              <a16:creationId xmlns:a16="http://schemas.microsoft.com/office/drawing/2014/main" id="{7AAFA054-A498-4673-9D61-8BD86C37F4AF}"/>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1" name="Text Box 4">
          <a:extLst>
            <a:ext uri="{FF2B5EF4-FFF2-40B4-BE49-F238E27FC236}">
              <a16:creationId xmlns:a16="http://schemas.microsoft.com/office/drawing/2014/main" id="{0F86B5CF-DE1F-498D-B4B9-0B5D222D029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2" name="Text Box 6">
          <a:extLst>
            <a:ext uri="{FF2B5EF4-FFF2-40B4-BE49-F238E27FC236}">
              <a16:creationId xmlns:a16="http://schemas.microsoft.com/office/drawing/2014/main" id="{276EBBD0-550F-45D9-B47C-0C27C6949469}"/>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3" name="Text Box 2">
          <a:extLst>
            <a:ext uri="{FF2B5EF4-FFF2-40B4-BE49-F238E27FC236}">
              <a16:creationId xmlns:a16="http://schemas.microsoft.com/office/drawing/2014/main" id="{0B390A19-3D49-4CEF-8745-D15C99533C8E}"/>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4" name="Text Box 3">
          <a:extLst>
            <a:ext uri="{FF2B5EF4-FFF2-40B4-BE49-F238E27FC236}">
              <a16:creationId xmlns:a16="http://schemas.microsoft.com/office/drawing/2014/main" id="{181DACE3-0616-4C1D-9E4D-FE42BE93DF64}"/>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5" name="Text Box 4">
          <a:extLst>
            <a:ext uri="{FF2B5EF4-FFF2-40B4-BE49-F238E27FC236}">
              <a16:creationId xmlns:a16="http://schemas.microsoft.com/office/drawing/2014/main" id="{92476CBE-D605-4AC9-A7E1-D1DD4FD347B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6" name="Text Box 6">
          <a:extLst>
            <a:ext uri="{FF2B5EF4-FFF2-40B4-BE49-F238E27FC236}">
              <a16:creationId xmlns:a16="http://schemas.microsoft.com/office/drawing/2014/main" id="{B6012B43-99C1-4EBA-917C-A1AB31EB57FE}"/>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7" name="Text Box 2">
          <a:extLst>
            <a:ext uri="{FF2B5EF4-FFF2-40B4-BE49-F238E27FC236}">
              <a16:creationId xmlns:a16="http://schemas.microsoft.com/office/drawing/2014/main" id="{9BB50DD1-44B9-407E-8CB8-BDD2AED02E5D}"/>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8" name="Text Box 3">
          <a:extLst>
            <a:ext uri="{FF2B5EF4-FFF2-40B4-BE49-F238E27FC236}">
              <a16:creationId xmlns:a16="http://schemas.microsoft.com/office/drawing/2014/main" id="{4C60B444-E581-4933-962E-36EADDE72B07}"/>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699" name="Text Box 4">
          <a:extLst>
            <a:ext uri="{FF2B5EF4-FFF2-40B4-BE49-F238E27FC236}">
              <a16:creationId xmlns:a16="http://schemas.microsoft.com/office/drawing/2014/main" id="{0C5CAA6F-5024-416F-BFF0-50A43EC5965C}"/>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0" name="Text Box 6">
          <a:extLst>
            <a:ext uri="{FF2B5EF4-FFF2-40B4-BE49-F238E27FC236}">
              <a16:creationId xmlns:a16="http://schemas.microsoft.com/office/drawing/2014/main" id="{FCD4C69C-6FE6-4E28-8E28-BDD101B8E544}"/>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1" name="Text Box 2">
          <a:extLst>
            <a:ext uri="{FF2B5EF4-FFF2-40B4-BE49-F238E27FC236}">
              <a16:creationId xmlns:a16="http://schemas.microsoft.com/office/drawing/2014/main" id="{83482158-86F1-4083-B1EA-49C1CF02483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2" name="Text Box 3">
          <a:extLst>
            <a:ext uri="{FF2B5EF4-FFF2-40B4-BE49-F238E27FC236}">
              <a16:creationId xmlns:a16="http://schemas.microsoft.com/office/drawing/2014/main" id="{CE94FEEE-F8D2-409C-A8F2-8492E4166EFA}"/>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3" name="Text Box 4">
          <a:extLst>
            <a:ext uri="{FF2B5EF4-FFF2-40B4-BE49-F238E27FC236}">
              <a16:creationId xmlns:a16="http://schemas.microsoft.com/office/drawing/2014/main" id="{2C879616-F2A1-44BC-9A91-9E79FFDEE6FE}"/>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4" name="Text Box 6">
          <a:extLst>
            <a:ext uri="{FF2B5EF4-FFF2-40B4-BE49-F238E27FC236}">
              <a16:creationId xmlns:a16="http://schemas.microsoft.com/office/drawing/2014/main" id="{11969885-988F-4BAF-B747-58A7AA2B5588}"/>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5" name="Text Box 2">
          <a:extLst>
            <a:ext uri="{FF2B5EF4-FFF2-40B4-BE49-F238E27FC236}">
              <a16:creationId xmlns:a16="http://schemas.microsoft.com/office/drawing/2014/main" id="{954B7C6A-6D87-47CE-8160-1A9BC5587930}"/>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6" name="Text Box 3">
          <a:extLst>
            <a:ext uri="{FF2B5EF4-FFF2-40B4-BE49-F238E27FC236}">
              <a16:creationId xmlns:a16="http://schemas.microsoft.com/office/drawing/2014/main" id="{7C679818-B2E6-467F-B86E-D58C04E989A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7" name="Text Box 4">
          <a:extLst>
            <a:ext uri="{FF2B5EF4-FFF2-40B4-BE49-F238E27FC236}">
              <a16:creationId xmlns:a16="http://schemas.microsoft.com/office/drawing/2014/main" id="{9E60E41F-5A73-4755-83E2-9275998BD32F}"/>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8" name="Text Box 6">
          <a:extLst>
            <a:ext uri="{FF2B5EF4-FFF2-40B4-BE49-F238E27FC236}">
              <a16:creationId xmlns:a16="http://schemas.microsoft.com/office/drawing/2014/main" id="{0ED17AD9-BE2C-4218-9519-55BE9093D5F3}"/>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09" name="Text Box 2">
          <a:extLst>
            <a:ext uri="{FF2B5EF4-FFF2-40B4-BE49-F238E27FC236}">
              <a16:creationId xmlns:a16="http://schemas.microsoft.com/office/drawing/2014/main" id="{19AAE098-AC37-45C3-BD35-B294905EB09C}"/>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0" name="Text Box 3">
          <a:extLst>
            <a:ext uri="{FF2B5EF4-FFF2-40B4-BE49-F238E27FC236}">
              <a16:creationId xmlns:a16="http://schemas.microsoft.com/office/drawing/2014/main" id="{85A5ABEC-F433-4284-B6DD-8712BB493161}"/>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1" name="Text Box 4">
          <a:extLst>
            <a:ext uri="{FF2B5EF4-FFF2-40B4-BE49-F238E27FC236}">
              <a16:creationId xmlns:a16="http://schemas.microsoft.com/office/drawing/2014/main" id="{EE93A228-7EC4-432A-BA29-4424A0ED9D00}"/>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2" name="Text Box 6">
          <a:extLst>
            <a:ext uri="{FF2B5EF4-FFF2-40B4-BE49-F238E27FC236}">
              <a16:creationId xmlns:a16="http://schemas.microsoft.com/office/drawing/2014/main" id="{8D94D158-312C-4EA5-98C2-0AFE1CA1FDF2}"/>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3" name="Text Box 2">
          <a:extLst>
            <a:ext uri="{FF2B5EF4-FFF2-40B4-BE49-F238E27FC236}">
              <a16:creationId xmlns:a16="http://schemas.microsoft.com/office/drawing/2014/main" id="{32ECC656-35DE-412F-98DD-D0068AA55E20}"/>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4" name="Text Box 3">
          <a:extLst>
            <a:ext uri="{FF2B5EF4-FFF2-40B4-BE49-F238E27FC236}">
              <a16:creationId xmlns:a16="http://schemas.microsoft.com/office/drawing/2014/main" id="{D574CFAC-7236-4526-A021-B24694D9C41C}"/>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5" name="Text Box 4">
          <a:extLst>
            <a:ext uri="{FF2B5EF4-FFF2-40B4-BE49-F238E27FC236}">
              <a16:creationId xmlns:a16="http://schemas.microsoft.com/office/drawing/2014/main" id="{D6A08FD0-8D5B-49E2-8935-A158DF4C6E53}"/>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6" name="Text Box 6">
          <a:extLst>
            <a:ext uri="{FF2B5EF4-FFF2-40B4-BE49-F238E27FC236}">
              <a16:creationId xmlns:a16="http://schemas.microsoft.com/office/drawing/2014/main" id="{F782D6B4-FD38-4D43-B26F-346165039399}"/>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7" name="Text Box 2">
          <a:extLst>
            <a:ext uri="{FF2B5EF4-FFF2-40B4-BE49-F238E27FC236}">
              <a16:creationId xmlns:a16="http://schemas.microsoft.com/office/drawing/2014/main" id="{E43607E8-9047-493A-A6F1-7EA253874191}"/>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8" name="Text Box 3">
          <a:extLst>
            <a:ext uri="{FF2B5EF4-FFF2-40B4-BE49-F238E27FC236}">
              <a16:creationId xmlns:a16="http://schemas.microsoft.com/office/drawing/2014/main" id="{D25C2D79-5FE1-4168-AAAE-01E01C5E9FDD}"/>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19" name="Text Box 4">
          <a:extLst>
            <a:ext uri="{FF2B5EF4-FFF2-40B4-BE49-F238E27FC236}">
              <a16:creationId xmlns:a16="http://schemas.microsoft.com/office/drawing/2014/main" id="{33A7D397-A7D5-4A32-A493-804AFC5E967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0" name="Text Box 6">
          <a:extLst>
            <a:ext uri="{FF2B5EF4-FFF2-40B4-BE49-F238E27FC236}">
              <a16:creationId xmlns:a16="http://schemas.microsoft.com/office/drawing/2014/main" id="{93F41060-58A2-4CCC-903B-023FD2690EB1}"/>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1" name="Text Box 2">
          <a:extLst>
            <a:ext uri="{FF2B5EF4-FFF2-40B4-BE49-F238E27FC236}">
              <a16:creationId xmlns:a16="http://schemas.microsoft.com/office/drawing/2014/main" id="{D1872C8F-6685-4F39-8F80-FD2CC99F22C7}"/>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2" name="Text Box 3">
          <a:extLst>
            <a:ext uri="{FF2B5EF4-FFF2-40B4-BE49-F238E27FC236}">
              <a16:creationId xmlns:a16="http://schemas.microsoft.com/office/drawing/2014/main" id="{D026D690-C389-4E08-AF9E-E56E79515D9B}"/>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3" name="Text Box 4">
          <a:extLst>
            <a:ext uri="{FF2B5EF4-FFF2-40B4-BE49-F238E27FC236}">
              <a16:creationId xmlns:a16="http://schemas.microsoft.com/office/drawing/2014/main" id="{D409BB4E-5C41-40E5-ABD3-7963404C643F}"/>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4" name="Text Box 6">
          <a:extLst>
            <a:ext uri="{FF2B5EF4-FFF2-40B4-BE49-F238E27FC236}">
              <a16:creationId xmlns:a16="http://schemas.microsoft.com/office/drawing/2014/main" id="{AD708260-3959-4222-B103-2C67E4A5E371}"/>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5" name="Text Box 2">
          <a:extLst>
            <a:ext uri="{FF2B5EF4-FFF2-40B4-BE49-F238E27FC236}">
              <a16:creationId xmlns:a16="http://schemas.microsoft.com/office/drawing/2014/main" id="{3BD7E84A-3217-4950-8506-A2E0BAAD4884}"/>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6" name="Text Box 3">
          <a:extLst>
            <a:ext uri="{FF2B5EF4-FFF2-40B4-BE49-F238E27FC236}">
              <a16:creationId xmlns:a16="http://schemas.microsoft.com/office/drawing/2014/main" id="{FB7F8223-717F-483C-9588-8F92761D4C55}"/>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7" name="Text Box 4">
          <a:extLst>
            <a:ext uri="{FF2B5EF4-FFF2-40B4-BE49-F238E27FC236}">
              <a16:creationId xmlns:a16="http://schemas.microsoft.com/office/drawing/2014/main" id="{637924E5-1F1F-495E-8497-F687383242EA}"/>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8" name="Text Box 6">
          <a:extLst>
            <a:ext uri="{FF2B5EF4-FFF2-40B4-BE49-F238E27FC236}">
              <a16:creationId xmlns:a16="http://schemas.microsoft.com/office/drawing/2014/main" id="{49DE2480-33E2-4273-A81F-1EE7D98030DA}"/>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29" name="Text Box 2">
          <a:extLst>
            <a:ext uri="{FF2B5EF4-FFF2-40B4-BE49-F238E27FC236}">
              <a16:creationId xmlns:a16="http://schemas.microsoft.com/office/drawing/2014/main" id="{67519F26-8353-4877-881E-AAE2570CDC0C}"/>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0" name="Text Box 3">
          <a:extLst>
            <a:ext uri="{FF2B5EF4-FFF2-40B4-BE49-F238E27FC236}">
              <a16:creationId xmlns:a16="http://schemas.microsoft.com/office/drawing/2014/main" id="{5FC5B9AE-A2DF-4C26-8C35-51394AFB54B9}"/>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1" name="Text Box 4">
          <a:extLst>
            <a:ext uri="{FF2B5EF4-FFF2-40B4-BE49-F238E27FC236}">
              <a16:creationId xmlns:a16="http://schemas.microsoft.com/office/drawing/2014/main" id="{30912682-1928-48C6-B947-F0C5C105699A}"/>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2" name="Text Box 6">
          <a:extLst>
            <a:ext uri="{FF2B5EF4-FFF2-40B4-BE49-F238E27FC236}">
              <a16:creationId xmlns:a16="http://schemas.microsoft.com/office/drawing/2014/main" id="{1C279AB9-0A8F-4C5B-A62E-4E18DCBFD108}"/>
            </a:ext>
          </a:extLst>
        </xdr:cNvPr>
        <xdr:cNvSpPr txBox="1">
          <a:spLocks noChangeArrowheads="1"/>
        </xdr:cNvSpPr>
      </xdr:nvSpPr>
      <xdr:spPr bwMode="auto">
        <a:xfrm>
          <a:off x="2095500" y="663892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3" name="Text Box 2">
          <a:extLst>
            <a:ext uri="{FF2B5EF4-FFF2-40B4-BE49-F238E27FC236}">
              <a16:creationId xmlns:a16="http://schemas.microsoft.com/office/drawing/2014/main" id="{B092D32B-A921-4A3E-82A5-D73C9E160E2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4" name="Text Box 3">
          <a:extLst>
            <a:ext uri="{FF2B5EF4-FFF2-40B4-BE49-F238E27FC236}">
              <a16:creationId xmlns:a16="http://schemas.microsoft.com/office/drawing/2014/main" id="{83075EFB-2E23-4985-BB63-EB6B43563C3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5" name="Text Box 4">
          <a:extLst>
            <a:ext uri="{FF2B5EF4-FFF2-40B4-BE49-F238E27FC236}">
              <a16:creationId xmlns:a16="http://schemas.microsoft.com/office/drawing/2014/main" id="{2F5CDDE1-CE92-4DB6-AC1E-80DAE069FDE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6" name="Text Box 6">
          <a:extLst>
            <a:ext uri="{FF2B5EF4-FFF2-40B4-BE49-F238E27FC236}">
              <a16:creationId xmlns:a16="http://schemas.microsoft.com/office/drawing/2014/main" id="{0FA34D14-2B09-47EE-8196-74C6E58D46C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7" name="Text Box 2">
          <a:extLst>
            <a:ext uri="{FF2B5EF4-FFF2-40B4-BE49-F238E27FC236}">
              <a16:creationId xmlns:a16="http://schemas.microsoft.com/office/drawing/2014/main" id="{EE2BAE2B-F19E-4D19-AFA1-ECFB973E037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8" name="Text Box 3">
          <a:extLst>
            <a:ext uri="{FF2B5EF4-FFF2-40B4-BE49-F238E27FC236}">
              <a16:creationId xmlns:a16="http://schemas.microsoft.com/office/drawing/2014/main" id="{D4DE4AD2-AA35-4190-9325-9D49B919583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39" name="Text Box 4">
          <a:extLst>
            <a:ext uri="{FF2B5EF4-FFF2-40B4-BE49-F238E27FC236}">
              <a16:creationId xmlns:a16="http://schemas.microsoft.com/office/drawing/2014/main" id="{91A8570E-47DF-4B57-B130-E2D22628DEC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0" name="Text Box 6">
          <a:extLst>
            <a:ext uri="{FF2B5EF4-FFF2-40B4-BE49-F238E27FC236}">
              <a16:creationId xmlns:a16="http://schemas.microsoft.com/office/drawing/2014/main" id="{704C5A12-8D4B-45CC-AA59-FF63061D51D8}"/>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1" name="Text Box 2">
          <a:extLst>
            <a:ext uri="{FF2B5EF4-FFF2-40B4-BE49-F238E27FC236}">
              <a16:creationId xmlns:a16="http://schemas.microsoft.com/office/drawing/2014/main" id="{FDB80D5C-9F7E-4984-92BE-667322380F50}"/>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2" name="Text Box 3">
          <a:extLst>
            <a:ext uri="{FF2B5EF4-FFF2-40B4-BE49-F238E27FC236}">
              <a16:creationId xmlns:a16="http://schemas.microsoft.com/office/drawing/2014/main" id="{9AD4ED03-52B3-4849-AD85-26BCB2D7BA6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3" name="Text Box 4">
          <a:extLst>
            <a:ext uri="{FF2B5EF4-FFF2-40B4-BE49-F238E27FC236}">
              <a16:creationId xmlns:a16="http://schemas.microsoft.com/office/drawing/2014/main" id="{F4A8D8BB-EDD2-4BCD-A8FB-C30FA592805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4" name="Text Box 6">
          <a:extLst>
            <a:ext uri="{FF2B5EF4-FFF2-40B4-BE49-F238E27FC236}">
              <a16:creationId xmlns:a16="http://schemas.microsoft.com/office/drawing/2014/main" id="{A39D2A59-EF14-4118-A78E-1D2D7CBE70E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5" name="Text Box 2">
          <a:extLst>
            <a:ext uri="{FF2B5EF4-FFF2-40B4-BE49-F238E27FC236}">
              <a16:creationId xmlns:a16="http://schemas.microsoft.com/office/drawing/2014/main" id="{127933F7-2B12-461B-A433-9858B6B42D4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6" name="Text Box 3">
          <a:extLst>
            <a:ext uri="{FF2B5EF4-FFF2-40B4-BE49-F238E27FC236}">
              <a16:creationId xmlns:a16="http://schemas.microsoft.com/office/drawing/2014/main" id="{8D019BA3-9796-4CE5-B315-30529405D33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7" name="Text Box 4">
          <a:extLst>
            <a:ext uri="{FF2B5EF4-FFF2-40B4-BE49-F238E27FC236}">
              <a16:creationId xmlns:a16="http://schemas.microsoft.com/office/drawing/2014/main" id="{C05ABD2F-A70A-49D8-ADC8-2EB21A66115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8" name="Text Box 6">
          <a:extLst>
            <a:ext uri="{FF2B5EF4-FFF2-40B4-BE49-F238E27FC236}">
              <a16:creationId xmlns:a16="http://schemas.microsoft.com/office/drawing/2014/main" id="{B739E150-A5A9-4ADE-8C50-01F518E0163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49" name="Text Box 2">
          <a:extLst>
            <a:ext uri="{FF2B5EF4-FFF2-40B4-BE49-F238E27FC236}">
              <a16:creationId xmlns:a16="http://schemas.microsoft.com/office/drawing/2014/main" id="{BDCDCC34-B27C-4B6A-92A4-6C719B0244A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0" name="Text Box 3">
          <a:extLst>
            <a:ext uri="{FF2B5EF4-FFF2-40B4-BE49-F238E27FC236}">
              <a16:creationId xmlns:a16="http://schemas.microsoft.com/office/drawing/2014/main" id="{D34E2540-D38F-44F8-A932-CBDF4A500E8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1" name="Text Box 4">
          <a:extLst>
            <a:ext uri="{FF2B5EF4-FFF2-40B4-BE49-F238E27FC236}">
              <a16:creationId xmlns:a16="http://schemas.microsoft.com/office/drawing/2014/main" id="{8150EAD1-F3F9-4059-A749-1BB25175B1B2}"/>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2" name="Text Box 6">
          <a:extLst>
            <a:ext uri="{FF2B5EF4-FFF2-40B4-BE49-F238E27FC236}">
              <a16:creationId xmlns:a16="http://schemas.microsoft.com/office/drawing/2014/main" id="{6CB4BB3E-5B88-4FBE-9875-F9CB4096B26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3" name="Text Box 2">
          <a:extLst>
            <a:ext uri="{FF2B5EF4-FFF2-40B4-BE49-F238E27FC236}">
              <a16:creationId xmlns:a16="http://schemas.microsoft.com/office/drawing/2014/main" id="{D6F5DB70-6D95-4FF5-8EDE-48F7A1D111B5}"/>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4" name="Text Box 3">
          <a:extLst>
            <a:ext uri="{FF2B5EF4-FFF2-40B4-BE49-F238E27FC236}">
              <a16:creationId xmlns:a16="http://schemas.microsoft.com/office/drawing/2014/main" id="{6B4B0372-B54E-4ADB-A257-3B23D7F025F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5" name="Text Box 4">
          <a:extLst>
            <a:ext uri="{FF2B5EF4-FFF2-40B4-BE49-F238E27FC236}">
              <a16:creationId xmlns:a16="http://schemas.microsoft.com/office/drawing/2014/main" id="{B8B97D23-4063-403C-AA80-17CE76EF229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6" name="Text Box 6">
          <a:extLst>
            <a:ext uri="{FF2B5EF4-FFF2-40B4-BE49-F238E27FC236}">
              <a16:creationId xmlns:a16="http://schemas.microsoft.com/office/drawing/2014/main" id="{55C8DD19-4157-4390-A9DD-E2822CCD73B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7" name="Text Box 2">
          <a:extLst>
            <a:ext uri="{FF2B5EF4-FFF2-40B4-BE49-F238E27FC236}">
              <a16:creationId xmlns:a16="http://schemas.microsoft.com/office/drawing/2014/main" id="{719BFB27-5D2A-4228-A887-A43C5FF30447}"/>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8" name="Text Box 3">
          <a:extLst>
            <a:ext uri="{FF2B5EF4-FFF2-40B4-BE49-F238E27FC236}">
              <a16:creationId xmlns:a16="http://schemas.microsoft.com/office/drawing/2014/main" id="{53141DD1-D2E8-4DDA-9E50-9BCCB745A2D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59" name="Text Box 4">
          <a:extLst>
            <a:ext uri="{FF2B5EF4-FFF2-40B4-BE49-F238E27FC236}">
              <a16:creationId xmlns:a16="http://schemas.microsoft.com/office/drawing/2014/main" id="{F129A80B-AC10-4DAD-9988-46586BF97EB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0" name="Text Box 6">
          <a:extLst>
            <a:ext uri="{FF2B5EF4-FFF2-40B4-BE49-F238E27FC236}">
              <a16:creationId xmlns:a16="http://schemas.microsoft.com/office/drawing/2014/main" id="{3568B3DB-28F5-4A3D-BC57-C063B6FE855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1" name="Text Box 2">
          <a:extLst>
            <a:ext uri="{FF2B5EF4-FFF2-40B4-BE49-F238E27FC236}">
              <a16:creationId xmlns:a16="http://schemas.microsoft.com/office/drawing/2014/main" id="{F7D88DD5-4CFE-400E-943F-129CB579B72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2" name="Text Box 3">
          <a:extLst>
            <a:ext uri="{FF2B5EF4-FFF2-40B4-BE49-F238E27FC236}">
              <a16:creationId xmlns:a16="http://schemas.microsoft.com/office/drawing/2014/main" id="{A7E5F6E1-0159-4FF7-941A-9D6B193D9C5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3" name="Text Box 4">
          <a:extLst>
            <a:ext uri="{FF2B5EF4-FFF2-40B4-BE49-F238E27FC236}">
              <a16:creationId xmlns:a16="http://schemas.microsoft.com/office/drawing/2014/main" id="{80666DE1-8093-494B-90F3-9582440A862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4" name="Text Box 6">
          <a:extLst>
            <a:ext uri="{FF2B5EF4-FFF2-40B4-BE49-F238E27FC236}">
              <a16:creationId xmlns:a16="http://schemas.microsoft.com/office/drawing/2014/main" id="{C07260AE-86B3-4C10-88D5-5D4066E6410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5" name="Text Box 2">
          <a:extLst>
            <a:ext uri="{FF2B5EF4-FFF2-40B4-BE49-F238E27FC236}">
              <a16:creationId xmlns:a16="http://schemas.microsoft.com/office/drawing/2014/main" id="{F4874B0D-B02A-4926-A016-3B63B004304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6" name="Text Box 3">
          <a:extLst>
            <a:ext uri="{FF2B5EF4-FFF2-40B4-BE49-F238E27FC236}">
              <a16:creationId xmlns:a16="http://schemas.microsoft.com/office/drawing/2014/main" id="{72B8EAF6-6B9C-494C-AB7D-A5A3D072093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7" name="Text Box 4">
          <a:extLst>
            <a:ext uri="{FF2B5EF4-FFF2-40B4-BE49-F238E27FC236}">
              <a16:creationId xmlns:a16="http://schemas.microsoft.com/office/drawing/2014/main" id="{A47B1EEF-97F8-43DF-AE72-3CCB3CBCD13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8" name="Text Box 6">
          <a:extLst>
            <a:ext uri="{FF2B5EF4-FFF2-40B4-BE49-F238E27FC236}">
              <a16:creationId xmlns:a16="http://schemas.microsoft.com/office/drawing/2014/main" id="{1E672960-FF37-4A73-A977-92D0CCA3BAB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69" name="Text Box 2">
          <a:extLst>
            <a:ext uri="{FF2B5EF4-FFF2-40B4-BE49-F238E27FC236}">
              <a16:creationId xmlns:a16="http://schemas.microsoft.com/office/drawing/2014/main" id="{80818437-72D5-460E-9FEC-2569E339641F}"/>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0" name="Text Box 3">
          <a:extLst>
            <a:ext uri="{FF2B5EF4-FFF2-40B4-BE49-F238E27FC236}">
              <a16:creationId xmlns:a16="http://schemas.microsoft.com/office/drawing/2014/main" id="{E29639E0-0285-4E0E-A401-C201E2AEB4EB}"/>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1" name="Text Box 4">
          <a:extLst>
            <a:ext uri="{FF2B5EF4-FFF2-40B4-BE49-F238E27FC236}">
              <a16:creationId xmlns:a16="http://schemas.microsoft.com/office/drawing/2014/main" id="{7886E221-E19A-4F91-8FD4-8BDC9CC52AC4}"/>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2" name="Text Box 6">
          <a:extLst>
            <a:ext uri="{FF2B5EF4-FFF2-40B4-BE49-F238E27FC236}">
              <a16:creationId xmlns:a16="http://schemas.microsoft.com/office/drawing/2014/main" id="{E3F01573-D527-4079-9983-7DA3438DA0AD}"/>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3" name="Text Box 2">
          <a:extLst>
            <a:ext uri="{FF2B5EF4-FFF2-40B4-BE49-F238E27FC236}">
              <a16:creationId xmlns:a16="http://schemas.microsoft.com/office/drawing/2014/main" id="{0A13F12C-8BCE-49EB-BC30-B1D9C2B0513E}"/>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4" name="Text Box 3">
          <a:extLst>
            <a:ext uri="{FF2B5EF4-FFF2-40B4-BE49-F238E27FC236}">
              <a16:creationId xmlns:a16="http://schemas.microsoft.com/office/drawing/2014/main" id="{0FAE19DA-141B-45EA-B766-D01BA576CE9A}"/>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5" name="Text Box 4">
          <a:extLst>
            <a:ext uri="{FF2B5EF4-FFF2-40B4-BE49-F238E27FC236}">
              <a16:creationId xmlns:a16="http://schemas.microsoft.com/office/drawing/2014/main" id="{CE1FA435-8F8A-4CB6-925E-6AE5100D0826}"/>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6" name="Text Box 6">
          <a:extLst>
            <a:ext uri="{FF2B5EF4-FFF2-40B4-BE49-F238E27FC236}">
              <a16:creationId xmlns:a16="http://schemas.microsoft.com/office/drawing/2014/main" id="{86AC9400-944A-4C87-AB17-C94145A2EEA3}"/>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7" name="Text Box 2">
          <a:extLst>
            <a:ext uri="{FF2B5EF4-FFF2-40B4-BE49-F238E27FC236}">
              <a16:creationId xmlns:a16="http://schemas.microsoft.com/office/drawing/2014/main" id="{F6BCB02C-A92A-4910-9D54-74EE87E3A83C}"/>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8" name="Text Box 3">
          <a:extLst>
            <a:ext uri="{FF2B5EF4-FFF2-40B4-BE49-F238E27FC236}">
              <a16:creationId xmlns:a16="http://schemas.microsoft.com/office/drawing/2014/main" id="{29C1EEF6-8D9F-4224-B804-EADA42819189}"/>
            </a:ext>
          </a:extLst>
        </xdr:cNvPr>
        <xdr:cNvSpPr txBox="1">
          <a:spLocks noChangeArrowheads="1"/>
        </xdr:cNvSpPr>
      </xdr:nvSpPr>
      <xdr:spPr bwMode="auto">
        <a:xfrm>
          <a:off x="2095500" y="56578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79" name="Text Box 2">
          <a:extLst>
            <a:ext uri="{FF2B5EF4-FFF2-40B4-BE49-F238E27FC236}">
              <a16:creationId xmlns:a16="http://schemas.microsoft.com/office/drawing/2014/main" id="{3DA90A04-E85C-4051-BD7B-C7A6E683F35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0" name="Text Box 3">
          <a:extLst>
            <a:ext uri="{FF2B5EF4-FFF2-40B4-BE49-F238E27FC236}">
              <a16:creationId xmlns:a16="http://schemas.microsoft.com/office/drawing/2014/main" id="{5BF34B6E-EF84-40D5-87A3-4ACA4900216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1" name="Text Box 4">
          <a:extLst>
            <a:ext uri="{FF2B5EF4-FFF2-40B4-BE49-F238E27FC236}">
              <a16:creationId xmlns:a16="http://schemas.microsoft.com/office/drawing/2014/main" id="{9627B645-D25A-42E6-A361-F821A7FB6AF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2" name="Text Box 6">
          <a:extLst>
            <a:ext uri="{FF2B5EF4-FFF2-40B4-BE49-F238E27FC236}">
              <a16:creationId xmlns:a16="http://schemas.microsoft.com/office/drawing/2014/main" id="{E6F50ED5-81BB-4383-8C6E-98E214A94F7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3" name="Text Box 2">
          <a:extLst>
            <a:ext uri="{FF2B5EF4-FFF2-40B4-BE49-F238E27FC236}">
              <a16:creationId xmlns:a16="http://schemas.microsoft.com/office/drawing/2014/main" id="{A7E41D39-3CB5-4280-ABFD-643460FF966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4" name="Text Box 3">
          <a:extLst>
            <a:ext uri="{FF2B5EF4-FFF2-40B4-BE49-F238E27FC236}">
              <a16:creationId xmlns:a16="http://schemas.microsoft.com/office/drawing/2014/main" id="{2056CF47-5E88-4CF1-8616-9CB95719D18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5" name="Text Box 4">
          <a:extLst>
            <a:ext uri="{FF2B5EF4-FFF2-40B4-BE49-F238E27FC236}">
              <a16:creationId xmlns:a16="http://schemas.microsoft.com/office/drawing/2014/main" id="{A9F8D4E5-8134-4EA7-A9D6-C0BA835FD2A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6" name="Text Box 6">
          <a:extLst>
            <a:ext uri="{FF2B5EF4-FFF2-40B4-BE49-F238E27FC236}">
              <a16:creationId xmlns:a16="http://schemas.microsoft.com/office/drawing/2014/main" id="{1616E650-04A0-4073-9B17-8AF4E9A494E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7" name="Text Box 2">
          <a:extLst>
            <a:ext uri="{FF2B5EF4-FFF2-40B4-BE49-F238E27FC236}">
              <a16:creationId xmlns:a16="http://schemas.microsoft.com/office/drawing/2014/main" id="{8795D939-8311-45EE-A3A8-7AFE2E36759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8" name="Text Box 3">
          <a:extLst>
            <a:ext uri="{FF2B5EF4-FFF2-40B4-BE49-F238E27FC236}">
              <a16:creationId xmlns:a16="http://schemas.microsoft.com/office/drawing/2014/main" id="{84F393B6-A102-4600-B450-C8323999B6C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89" name="Text Box 4">
          <a:extLst>
            <a:ext uri="{FF2B5EF4-FFF2-40B4-BE49-F238E27FC236}">
              <a16:creationId xmlns:a16="http://schemas.microsoft.com/office/drawing/2014/main" id="{AA47468E-FC68-4D70-BC43-286BBA92A53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0" name="Text Box 6">
          <a:extLst>
            <a:ext uri="{FF2B5EF4-FFF2-40B4-BE49-F238E27FC236}">
              <a16:creationId xmlns:a16="http://schemas.microsoft.com/office/drawing/2014/main" id="{0F080B42-1C9A-4C83-9299-34287ECD75B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1" name="Text Box 2">
          <a:extLst>
            <a:ext uri="{FF2B5EF4-FFF2-40B4-BE49-F238E27FC236}">
              <a16:creationId xmlns:a16="http://schemas.microsoft.com/office/drawing/2014/main" id="{DD367F03-3919-4685-A133-3F58E8BDBF9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2" name="Text Box 3">
          <a:extLst>
            <a:ext uri="{FF2B5EF4-FFF2-40B4-BE49-F238E27FC236}">
              <a16:creationId xmlns:a16="http://schemas.microsoft.com/office/drawing/2014/main" id="{82073E02-704F-471E-92AC-85863D799BC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3" name="Text Box 4">
          <a:extLst>
            <a:ext uri="{FF2B5EF4-FFF2-40B4-BE49-F238E27FC236}">
              <a16:creationId xmlns:a16="http://schemas.microsoft.com/office/drawing/2014/main" id="{3A9CEA35-1BA4-4450-B1C2-A8535501C93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4" name="Text Box 6">
          <a:extLst>
            <a:ext uri="{FF2B5EF4-FFF2-40B4-BE49-F238E27FC236}">
              <a16:creationId xmlns:a16="http://schemas.microsoft.com/office/drawing/2014/main" id="{5FEF80DE-5833-417F-82C8-C33BDA1F8DD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5" name="Text Box 2">
          <a:extLst>
            <a:ext uri="{FF2B5EF4-FFF2-40B4-BE49-F238E27FC236}">
              <a16:creationId xmlns:a16="http://schemas.microsoft.com/office/drawing/2014/main" id="{094972B8-D9CF-4DDC-B102-0CDEB5CC4EB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6" name="Text Box 3">
          <a:extLst>
            <a:ext uri="{FF2B5EF4-FFF2-40B4-BE49-F238E27FC236}">
              <a16:creationId xmlns:a16="http://schemas.microsoft.com/office/drawing/2014/main" id="{86508D55-8ACE-4CC4-8699-C5C03C2CC16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7" name="Text Box 4">
          <a:extLst>
            <a:ext uri="{FF2B5EF4-FFF2-40B4-BE49-F238E27FC236}">
              <a16:creationId xmlns:a16="http://schemas.microsoft.com/office/drawing/2014/main" id="{CC80DCD6-ECFF-4960-8FEE-97E4575B431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8" name="Text Box 6">
          <a:extLst>
            <a:ext uri="{FF2B5EF4-FFF2-40B4-BE49-F238E27FC236}">
              <a16:creationId xmlns:a16="http://schemas.microsoft.com/office/drawing/2014/main" id="{A06AF931-3B72-4C74-9E8A-EEAAD576B45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799" name="Text Box 2">
          <a:extLst>
            <a:ext uri="{FF2B5EF4-FFF2-40B4-BE49-F238E27FC236}">
              <a16:creationId xmlns:a16="http://schemas.microsoft.com/office/drawing/2014/main" id="{ECC0A81F-DB2C-4669-90BE-E0693654510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0" name="Text Box 3">
          <a:extLst>
            <a:ext uri="{FF2B5EF4-FFF2-40B4-BE49-F238E27FC236}">
              <a16:creationId xmlns:a16="http://schemas.microsoft.com/office/drawing/2014/main" id="{EBA28741-65BA-4213-9F6F-6E6D6D71105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1" name="Text Box 4">
          <a:extLst>
            <a:ext uri="{FF2B5EF4-FFF2-40B4-BE49-F238E27FC236}">
              <a16:creationId xmlns:a16="http://schemas.microsoft.com/office/drawing/2014/main" id="{885C248D-648B-4F3D-BC6E-801355A6FED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2" name="Text Box 6">
          <a:extLst>
            <a:ext uri="{FF2B5EF4-FFF2-40B4-BE49-F238E27FC236}">
              <a16:creationId xmlns:a16="http://schemas.microsoft.com/office/drawing/2014/main" id="{A856B38A-8F21-4C81-9C2C-44C1169A8F5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3" name="Text Box 2">
          <a:extLst>
            <a:ext uri="{FF2B5EF4-FFF2-40B4-BE49-F238E27FC236}">
              <a16:creationId xmlns:a16="http://schemas.microsoft.com/office/drawing/2014/main" id="{BC07CB60-8290-48C5-9757-9C2FB3D43C5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4" name="Text Box 3">
          <a:extLst>
            <a:ext uri="{FF2B5EF4-FFF2-40B4-BE49-F238E27FC236}">
              <a16:creationId xmlns:a16="http://schemas.microsoft.com/office/drawing/2014/main" id="{136083E0-3A86-440F-8BBE-990CFCDDF28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5" name="Text Box 4">
          <a:extLst>
            <a:ext uri="{FF2B5EF4-FFF2-40B4-BE49-F238E27FC236}">
              <a16:creationId xmlns:a16="http://schemas.microsoft.com/office/drawing/2014/main" id="{F90EE1E1-337D-4B36-86A3-7CE3C04B1FA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6" name="Text Box 6">
          <a:extLst>
            <a:ext uri="{FF2B5EF4-FFF2-40B4-BE49-F238E27FC236}">
              <a16:creationId xmlns:a16="http://schemas.microsoft.com/office/drawing/2014/main" id="{84F858A6-5BCA-4FE3-A180-23B8B595187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7" name="Text Box 2">
          <a:extLst>
            <a:ext uri="{FF2B5EF4-FFF2-40B4-BE49-F238E27FC236}">
              <a16:creationId xmlns:a16="http://schemas.microsoft.com/office/drawing/2014/main" id="{3AF91E8F-0C0B-4DFC-AE3D-6A846987DFE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8" name="Text Box 3">
          <a:extLst>
            <a:ext uri="{FF2B5EF4-FFF2-40B4-BE49-F238E27FC236}">
              <a16:creationId xmlns:a16="http://schemas.microsoft.com/office/drawing/2014/main" id="{B35D1FD5-EBD4-4D03-800C-3447BFF50EA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09" name="Text Box 4">
          <a:extLst>
            <a:ext uri="{FF2B5EF4-FFF2-40B4-BE49-F238E27FC236}">
              <a16:creationId xmlns:a16="http://schemas.microsoft.com/office/drawing/2014/main" id="{ACB1B16F-D765-4947-9AF0-673FEC973D1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0" name="Text Box 6">
          <a:extLst>
            <a:ext uri="{FF2B5EF4-FFF2-40B4-BE49-F238E27FC236}">
              <a16:creationId xmlns:a16="http://schemas.microsoft.com/office/drawing/2014/main" id="{287B4298-4C8F-448B-82C8-1A70B61EC72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1" name="Text Box 2">
          <a:extLst>
            <a:ext uri="{FF2B5EF4-FFF2-40B4-BE49-F238E27FC236}">
              <a16:creationId xmlns:a16="http://schemas.microsoft.com/office/drawing/2014/main" id="{9432BBBC-4B4B-47D6-9DB8-FEEE1A7DF17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2" name="Text Box 3">
          <a:extLst>
            <a:ext uri="{FF2B5EF4-FFF2-40B4-BE49-F238E27FC236}">
              <a16:creationId xmlns:a16="http://schemas.microsoft.com/office/drawing/2014/main" id="{E7B708B8-ECA3-4098-B25D-381DE1EEFA0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3" name="Text Box 4">
          <a:extLst>
            <a:ext uri="{FF2B5EF4-FFF2-40B4-BE49-F238E27FC236}">
              <a16:creationId xmlns:a16="http://schemas.microsoft.com/office/drawing/2014/main" id="{EAF9E969-6946-40C6-8034-12DF0EB1364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4" name="Text Box 6">
          <a:extLst>
            <a:ext uri="{FF2B5EF4-FFF2-40B4-BE49-F238E27FC236}">
              <a16:creationId xmlns:a16="http://schemas.microsoft.com/office/drawing/2014/main" id="{D4C9C0CC-D160-4329-ACC4-38D4B2C5332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5" name="Text Box 2">
          <a:extLst>
            <a:ext uri="{FF2B5EF4-FFF2-40B4-BE49-F238E27FC236}">
              <a16:creationId xmlns:a16="http://schemas.microsoft.com/office/drawing/2014/main" id="{93BB92B9-CB63-4072-9B01-CB04460C1B8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6" name="Text Box 3">
          <a:extLst>
            <a:ext uri="{FF2B5EF4-FFF2-40B4-BE49-F238E27FC236}">
              <a16:creationId xmlns:a16="http://schemas.microsoft.com/office/drawing/2014/main" id="{9F64B2E3-1419-4CED-BAF9-49AC649E171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7" name="Text Box 4">
          <a:extLst>
            <a:ext uri="{FF2B5EF4-FFF2-40B4-BE49-F238E27FC236}">
              <a16:creationId xmlns:a16="http://schemas.microsoft.com/office/drawing/2014/main" id="{DE6C0E95-AEF8-4E23-A821-3923A40A772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8" name="Text Box 6">
          <a:extLst>
            <a:ext uri="{FF2B5EF4-FFF2-40B4-BE49-F238E27FC236}">
              <a16:creationId xmlns:a16="http://schemas.microsoft.com/office/drawing/2014/main" id="{D412F478-7F91-4074-9CE7-401382805AA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19" name="Text Box 2">
          <a:extLst>
            <a:ext uri="{FF2B5EF4-FFF2-40B4-BE49-F238E27FC236}">
              <a16:creationId xmlns:a16="http://schemas.microsoft.com/office/drawing/2014/main" id="{6B09818B-7415-4EF7-9746-9D52CE5AED4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0" name="Text Box 3">
          <a:extLst>
            <a:ext uri="{FF2B5EF4-FFF2-40B4-BE49-F238E27FC236}">
              <a16:creationId xmlns:a16="http://schemas.microsoft.com/office/drawing/2014/main" id="{085F8AEF-E88B-4EF6-A66C-5A08AAB825E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1" name="Text Box 4">
          <a:extLst>
            <a:ext uri="{FF2B5EF4-FFF2-40B4-BE49-F238E27FC236}">
              <a16:creationId xmlns:a16="http://schemas.microsoft.com/office/drawing/2014/main" id="{DADC26BB-4086-40C8-8D73-53097CA9FF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2" name="Text Box 6">
          <a:extLst>
            <a:ext uri="{FF2B5EF4-FFF2-40B4-BE49-F238E27FC236}">
              <a16:creationId xmlns:a16="http://schemas.microsoft.com/office/drawing/2014/main" id="{6140AA32-E974-43D5-A1F6-F57B06FA142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3" name="Text Box 2">
          <a:extLst>
            <a:ext uri="{FF2B5EF4-FFF2-40B4-BE49-F238E27FC236}">
              <a16:creationId xmlns:a16="http://schemas.microsoft.com/office/drawing/2014/main" id="{72030EA7-81B5-4E78-8CDE-D73CB2970C6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4" name="Text Box 3">
          <a:extLst>
            <a:ext uri="{FF2B5EF4-FFF2-40B4-BE49-F238E27FC236}">
              <a16:creationId xmlns:a16="http://schemas.microsoft.com/office/drawing/2014/main" id="{65FE8B57-3BBC-4EB1-AB0D-5CA6014F06C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5" name="Text Box 4">
          <a:extLst>
            <a:ext uri="{FF2B5EF4-FFF2-40B4-BE49-F238E27FC236}">
              <a16:creationId xmlns:a16="http://schemas.microsoft.com/office/drawing/2014/main" id="{09267949-31F9-4685-9441-3B3EAD25F26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6" name="Text Box 6">
          <a:extLst>
            <a:ext uri="{FF2B5EF4-FFF2-40B4-BE49-F238E27FC236}">
              <a16:creationId xmlns:a16="http://schemas.microsoft.com/office/drawing/2014/main" id="{FC5383EB-B96B-4795-A8FF-43A875F90C3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7" name="Text Box 2">
          <a:extLst>
            <a:ext uri="{FF2B5EF4-FFF2-40B4-BE49-F238E27FC236}">
              <a16:creationId xmlns:a16="http://schemas.microsoft.com/office/drawing/2014/main" id="{8FEBDB7A-3135-461B-94DD-700D4632629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8" name="Text Box 3">
          <a:extLst>
            <a:ext uri="{FF2B5EF4-FFF2-40B4-BE49-F238E27FC236}">
              <a16:creationId xmlns:a16="http://schemas.microsoft.com/office/drawing/2014/main" id="{B3130FA3-CDAB-47F5-99EC-A041AE2A786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29" name="Text Box 4">
          <a:extLst>
            <a:ext uri="{FF2B5EF4-FFF2-40B4-BE49-F238E27FC236}">
              <a16:creationId xmlns:a16="http://schemas.microsoft.com/office/drawing/2014/main" id="{CC86524B-4401-4B4D-8423-B97323B9828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0" name="Text Box 6">
          <a:extLst>
            <a:ext uri="{FF2B5EF4-FFF2-40B4-BE49-F238E27FC236}">
              <a16:creationId xmlns:a16="http://schemas.microsoft.com/office/drawing/2014/main" id="{708364C9-02EE-46D1-A1FA-E3974690B87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1" name="Text Box 2">
          <a:extLst>
            <a:ext uri="{FF2B5EF4-FFF2-40B4-BE49-F238E27FC236}">
              <a16:creationId xmlns:a16="http://schemas.microsoft.com/office/drawing/2014/main" id="{0ECC804A-CF6A-406F-A20B-993BC6E2224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2" name="Text Box 3">
          <a:extLst>
            <a:ext uri="{FF2B5EF4-FFF2-40B4-BE49-F238E27FC236}">
              <a16:creationId xmlns:a16="http://schemas.microsoft.com/office/drawing/2014/main" id="{0ED8A2BF-250F-4695-959C-315B71AA0E1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3" name="Text Box 4">
          <a:extLst>
            <a:ext uri="{FF2B5EF4-FFF2-40B4-BE49-F238E27FC236}">
              <a16:creationId xmlns:a16="http://schemas.microsoft.com/office/drawing/2014/main" id="{A35F4D9A-55E6-45F2-8335-B79EBD17FDC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4" name="Text Box 6">
          <a:extLst>
            <a:ext uri="{FF2B5EF4-FFF2-40B4-BE49-F238E27FC236}">
              <a16:creationId xmlns:a16="http://schemas.microsoft.com/office/drawing/2014/main" id="{AB346AEE-0416-4131-B47C-742039CDDE8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5" name="Text Box 2">
          <a:extLst>
            <a:ext uri="{FF2B5EF4-FFF2-40B4-BE49-F238E27FC236}">
              <a16:creationId xmlns:a16="http://schemas.microsoft.com/office/drawing/2014/main" id="{73265278-A473-4D11-9E50-6CE6AE8D682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6" name="Text Box 3">
          <a:extLst>
            <a:ext uri="{FF2B5EF4-FFF2-40B4-BE49-F238E27FC236}">
              <a16:creationId xmlns:a16="http://schemas.microsoft.com/office/drawing/2014/main" id="{99C8A96C-3025-4ED5-94A1-7DE0DF0059C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7" name="Text Box 4">
          <a:extLst>
            <a:ext uri="{FF2B5EF4-FFF2-40B4-BE49-F238E27FC236}">
              <a16:creationId xmlns:a16="http://schemas.microsoft.com/office/drawing/2014/main" id="{38C5DA91-8D82-44DB-B804-337D9F7E226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8" name="Text Box 6">
          <a:extLst>
            <a:ext uri="{FF2B5EF4-FFF2-40B4-BE49-F238E27FC236}">
              <a16:creationId xmlns:a16="http://schemas.microsoft.com/office/drawing/2014/main" id="{8005A278-98BD-47CA-A9E2-14332B5052B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39" name="Text Box 2">
          <a:extLst>
            <a:ext uri="{FF2B5EF4-FFF2-40B4-BE49-F238E27FC236}">
              <a16:creationId xmlns:a16="http://schemas.microsoft.com/office/drawing/2014/main" id="{4FCC13EA-C5C5-41B4-B999-5541A52BE40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0" name="Text Box 3">
          <a:extLst>
            <a:ext uri="{FF2B5EF4-FFF2-40B4-BE49-F238E27FC236}">
              <a16:creationId xmlns:a16="http://schemas.microsoft.com/office/drawing/2014/main" id="{0FF5C5A8-73AF-43F9-AC10-215264A8232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1" name="Text Box 4">
          <a:extLst>
            <a:ext uri="{FF2B5EF4-FFF2-40B4-BE49-F238E27FC236}">
              <a16:creationId xmlns:a16="http://schemas.microsoft.com/office/drawing/2014/main" id="{C5993655-535D-4AAF-ABE5-10E1E217DE5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2" name="Text Box 6">
          <a:extLst>
            <a:ext uri="{FF2B5EF4-FFF2-40B4-BE49-F238E27FC236}">
              <a16:creationId xmlns:a16="http://schemas.microsoft.com/office/drawing/2014/main" id="{796CFE47-303E-486E-971D-ADDBC02C39E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3" name="Text Box 2">
          <a:extLst>
            <a:ext uri="{FF2B5EF4-FFF2-40B4-BE49-F238E27FC236}">
              <a16:creationId xmlns:a16="http://schemas.microsoft.com/office/drawing/2014/main" id="{D21D29CC-3067-4AAF-ADA0-CE9F34E6A45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4" name="Text Box 3">
          <a:extLst>
            <a:ext uri="{FF2B5EF4-FFF2-40B4-BE49-F238E27FC236}">
              <a16:creationId xmlns:a16="http://schemas.microsoft.com/office/drawing/2014/main" id="{74E18503-6D40-4249-A7A3-C0EBB2CA14F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5" name="Text Box 4">
          <a:extLst>
            <a:ext uri="{FF2B5EF4-FFF2-40B4-BE49-F238E27FC236}">
              <a16:creationId xmlns:a16="http://schemas.microsoft.com/office/drawing/2014/main" id="{A46FFF97-59A0-4AE9-ADF6-7556DAA17A8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6" name="Text Box 6">
          <a:extLst>
            <a:ext uri="{FF2B5EF4-FFF2-40B4-BE49-F238E27FC236}">
              <a16:creationId xmlns:a16="http://schemas.microsoft.com/office/drawing/2014/main" id="{415345C5-48EB-48BB-A83A-1CA78080ACA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7" name="Text Box 2">
          <a:extLst>
            <a:ext uri="{FF2B5EF4-FFF2-40B4-BE49-F238E27FC236}">
              <a16:creationId xmlns:a16="http://schemas.microsoft.com/office/drawing/2014/main" id="{F3B838B2-055C-4425-A950-FDC1E99E0C3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8" name="Text Box 3">
          <a:extLst>
            <a:ext uri="{FF2B5EF4-FFF2-40B4-BE49-F238E27FC236}">
              <a16:creationId xmlns:a16="http://schemas.microsoft.com/office/drawing/2014/main" id="{B2ACAB07-50C3-4D15-8669-2FE749FC0D1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49" name="Text Box 4">
          <a:extLst>
            <a:ext uri="{FF2B5EF4-FFF2-40B4-BE49-F238E27FC236}">
              <a16:creationId xmlns:a16="http://schemas.microsoft.com/office/drawing/2014/main" id="{1F27C9C0-AF8F-4453-8FBF-039A53A3B8C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0" name="Text Box 6">
          <a:extLst>
            <a:ext uri="{FF2B5EF4-FFF2-40B4-BE49-F238E27FC236}">
              <a16:creationId xmlns:a16="http://schemas.microsoft.com/office/drawing/2014/main" id="{068BE4B0-C5B4-4B48-B9C0-933D383644C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1" name="Text Box 2">
          <a:extLst>
            <a:ext uri="{FF2B5EF4-FFF2-40B4-BE49-F238E27FC236}">
              <a16:creationId xmlns:a16="http://schemas.microsoft.com/office/drawing/2014/main" id="{61948BDE-97B5-4C61-8A4F-255302BD399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2" name="Text Box 3">
          <a:extLst>
            <a:ext uri="{FF2B5EF4-FFF2-40B4-BE49-F238E27FC236}">
              <a16:creationId xmlns:a16="http://schemas.microsoft.com/office/drawing/2014/main" id="{4C2837C2-183C-418F-A157-83E0010E34A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3" name="Text Box 4">
          <a:extLst>
            <a:ext uri="{FF2B5EF4-FFF2-40B4-BE49-F238E27FC236}">
              <a16:creationId xmlns:a16="http://schemas.microsoft.com/office/drawing/2014/main" id="{B58758AB-11B4-4B23-9BF1-BF68C1AC4AF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4" name="Text Box 6">
          <a:extLst>
            <a:ext uri="{FF2B5EF4-FFF2-40B4-BE49-F238E27FC236}">
              <a16:creationId xmlns:a16="http://schemas.microsoft.com/office/drawing/2014/main" id="{21C6C050-CACA-4FB6-901C-61C4F99009F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5" name="Text Box 2">
          <a:extLst>
            <a:ext uri="{FF2B5EF4-FFF2-40B4-BE49-F238E27FC236}">
              <a16:creationId xmlns:a16="http://schemas.microsoft.com/office/drawing/2014/main" id="{8BEF32A5-EAE3-4F45-9847-4AB0B932F4A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6" name="Text Box 3">
          <a:extLst>
            <a:ext uri="{FF2B5EF4-FFF2-40B4-BE49-F238E27FC236}">
              <a16:creationId xmlns:a16="http://schemas.microsoft.com/office/drawing/2014/main" id="{E9D807AB-5318-4E68-B567-2707E689079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7" name="Text Box 4">
          <a:extLst>
            <a:ext uri="{FF2B5EF4-FFF2-40B4-BE49-F238E27FC236}">
              <a16:creationId xmlns:a16="http://schemas.microsoft.com/office/drawing/2014/main" id="{6250EC50-4F38-4986-891A-5FC9D9B1347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8" name="Text Box 6">
          <a:extLst>
            <a:ext uri="{FF2B5EF4-FFF2-40B4-BE49-F238E27FC236}">
              <a16:creationId xmlns:a16="http://schemas.microsoft.com/office/drawing/2014/main" id="{D8936922-F792-4467-A701-545304B56CF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59" name="Text Box 2">
          <a:extLst>
            <a:ext uri="{FF2B5EF4-FFF2-40B4-BE49-F238E27FC236}">
              <a16:creationId xmlns:a16="http://schemas.microsoft.com/office/drawing/2014/main" id="{8D859AD2-D890-456E-AD18-77CE28A3CD2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0" name="Text Box 3">
          <a:extLst>
            <a:ext uri="{FF2B5EF4-FFF2-40B4-BE49-F238E27FC236}">
              <a16:creationId xmlns:a16="http://schemas.microsoft.com/office/drawing/2014/main" id="{2999E124-6324-4376-A0C5-30199A790C6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1" name="Text Box 4">
          <a:extLst>
            <a:ext uri="{FF2B5EF4-FFF2-40B4-BE49-F238E27FC236}">
              <a16:creationId xmlns:a16="http://schemas.microsoft.com/office/drawing/2014/main" id="{69185895-4603-4BCA-B184-163E6B3FD56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2" name="Text Box 6">
          <a:extLst>
            <a:ext uri="{FF2B5EF4-FFF2-40B4-BE49-F238E27FC236}">
              <a16:creationId xmlns:a16="http://schemas.microsoft.com/office/drawing/2014/main" id="{525A1976-302B-4361-A2A6-1468C41406B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3" name="Text Box 2">
          <a:extLst>
            <a:ext uri="{FF2B5EF4-FFF2-40B4-BE49-F238E27FC236}">
              <a16:creationId xmlns:a16="http://schemas.microsoft.com/office/drawing/2014/main" id="{AD6AE053-61EE-4E56-81E4-F9CCBF5E784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4" name="Text Box 3">
          <a:extLst>
            <a:ext uri="{FF2B5EF4-FFF2-40B4-BE49-F238E27FC236}">
              <a16:creationId xmlns:a16="http://schemas.microsoft.com/office/drawing/2014/main" id="{D99E7CCE-1333-46B8-805B-55894F38BB6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5" name="Text Box 4">
          <a:extLst>
            <a:ext uri="{FF2B5EF4-FFF2-40B4-BE49-F238E27FC236}">
              <a16:creationId xmlns:a16="http://schemas.microsoft.com/office/drawing/2014/main" id="{7B5D2351-E82B-44F4-B49C-98552CB8304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6" name="Text Box 6">
          <a:extLst>
            <a:ext uri="{FF2B5EF4-FFF2-40B4-BE49-F238E27FC236}">
              <a16:creationId xmlns:a16="http://schemas.microsoft.com/office/drawing/2014/main" id="{D8E02DA3-AD99-456F-978D-A54E8ACE6F8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7" name="Text Box 2">
          <a:extLst>
            <a:ext uri="{FF2B5EF4-FFF2-40B4-BE49-F238E27FC236}">
              <a16:creationId xmlns:a16="http://schemas.microsoft.com/office/drawing/2014/main" id="{F438C000-CE91-4F53-8102-AC17DA8B01E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8" name="Text Box 3">
          <a:extLst>
            <a:ext uri="{FF2B5EF4-FFF2-40B4-BE49-F238E27FC236}">
              <a16:creationId xmlns:a16="http://schemas.microsoft.com/office/drawing/2014/main" id="{C6243ACF-CE93-415F-94FE-78F83031197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69" name="Text Box 4">
          <a:extLst>
            <a:ext uri="{FF2B5EF4-FFF2-40B4-BE49-F238E27FC236}">
              <a16:creationId xmlns:a16="http://schemas.microsoft.com/office/drawing/2014/main" id="{EE519588-DBF5-408F-8CB4-D294690CAF3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0" name="Text Box 6">
          <a:extLst>
            <a:ext uri="{FF2B5EF4-FFF2-40B4-BE49-F238E27FC236}">
              <a16:creationId xmlns:a16="http://schemas.microsoft.com/office/drawing/2014/main" id="{8E36FE9E-89BC-45F7-8266-A11D8036ACD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1" name="Text Box 2">
          <a:extLst>
            <a:ext uri="{FF2B5EF4-FFF2-40B4-BE49-F238E27FC236}">
              <a16:creationId xmlns:a16="http://schemas.microsoft.com/office/drawing/2014/main" id="{143517D4-B988-497B-95E4-06EE758A6CF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2" name="Text Box 3">
          <a:extLst>
            <a:ext uri="{FF2B5EF4-FFF2-40B4-BE49-F238E27FC236}">
              <a16:creationId xmlns:a16="http://schemas.microsoft.com/office/drawing/2014/main" id="{A9E4AE5B-ECBD-4A2B-9E6C-3A978732B5D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3" name="Text Box 4">
          <a:extLst>
            <a:ext uri="{FF2B5EF4-FFF2-40B4-BE49-F238E27FC236}">
              <a16:creationId xmlns:a16="http://schemas.microsoft.com/office/drawing/2014/main" id="{D5155473-8C14-494F-BD9B-86CF48F9C10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4" name="Text Box 2">
          <a:extLst>
            <a:ext uri="{FF2B5EF4-FFF2-40B4-BE49-F238E27FC236}">
              <a16:creationId xmlns:a16="http://schemas.microsoft.com/office/drawing/2014/main" id="{A1F09654-B6BA-4D4C-A4D0-C4F5219260A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5" name="Text Box 3">
          <a:extLst>
            <a:ext uri="{FF2B5EF4-FFF2-40B4-BE49-F238E27FC236}">
              <a16:creationId xmlns:a16="http://schemas.microsoft.com/office/drawing/2014/main" id="{9C781110-1F7E-4C2F-AC10-21727C16D15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6" name="Text Box 4">
          <a:extLst>
            <a:ext uri="{FF2B5EF4-FFF2-40B4-BE49-F238E27FC236}">
              <a16:creationId xmlns:a16="http://schemas.microsoft.com/office/drawing/2014/main" id="{999C360C-2FDB-47ED-BDE7-FF36C13110D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7" name="Text Box 6">
          <a:extLst>
            <a:ext uri="{FF2B5EF4-FFF2-40B4-BE49-F238E27FC236}">
              <a16:creationId xmlns:a16="http://schemas.microsoft.com/office/drawing/2014/main" id="{12155790-851B-4CAC-A681-FF0E3A70E4C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8" name="Text Box 2">
          <a:extLst>
            <a:ext uri="{FF2B5EF4-FFF2-40B4-BE49-F238E27FC236}">
              <a16:creationId xmlns:a16="http://schemas.microsoft.com/office/drawing/2014/main" id="{63B6E596-0A86-4B47-8003-3C9DD2D8F9E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79" name="Text Box 3">
          <a:extLst>
            <a:ext uri="{FF2B5EF4-FFF2-40B4-BE49-F238E27FC236}">
              <a16:creationId xmlns:a16="http://schemas.microsoft.com/office/drawing/2014/main" id="{8ED3F5A1-C371-4DB4-ABFA-C480D9DFB88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0" name="Text Box 4">
          <a:extLst>
            <a:ext uri="{FF2B5EF4-FFF2-40B4-BE49-F238E27FC236}">
              <a16:creationId xmlns:a16="http://schemas.microsoft.com/office/drawing/2014/main" id="{624DEE95-ACF6-496A-A978-89B0D5569CD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1" name="Text Box 6">
          <a:extLst>
            <a:ext uri="{FF2B5EF4-FFF2-40B4-BE49-F238E27FC236}">
              <a16:creationId xmlns:a16="http://schemas.microsoft.com/office/drawing/2014/main" id="{FB05F243-BA54-4657-91DF-5C89EAB7D15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2" name="Text Box 2">
          <a:extLst>
            <a:ext uri="{FF2B5EF4-FFF2-40B4-BE49-F238E27FC236}">
              <a16:creationId xmlns:a16="http://schemas.microsoft.com/office/drawing/2014/main" id="{E86665D4-27C3-49CE-A437-0A13AB47F0D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3" name="Text Box 3">
          <a:extLst>
            <a:ext uri="{FF2B5EF4-FFF2-40B4-BE49-F238E27FC236}">
              <a16:creationId xmlns:a16="http://schemas.microsoft.com/office/drawing/2014/main" id="{F314BF7D-DE73-4648-B61A-2E366EEBBB6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4" name="Text Box 4">
          <a:extLst>
            <a:ext uri="{FF2B5EF4-FFF2-40B4-BE49-F238E27FC236}">
              <a16:creationId xmlns:a16="http://schemas.microsoft.com/office/drawing/2014/main" id="{FE30B20C-E952-43D7-9D1C-81B12B0DD35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5" name="Text Box 6">
          <a:extLst>
            <a:ext uri="{FF2B5EF4-FFF2-40B4-BE49-F238E27FC236}">
              <a16:creationId xmlns:a16="http://schemas.microsoft.com/office/drawing/2014/main" id="{ABFB6CB9-0A21-46FD-8D29-4E5F0AE9B0A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6" name="Text Box 2">
          <a:extLst>
            <a:ext uri="{FF2B5EF4-FFF2-40B4-BE49-F238E27FC236}">
              <a16:creationId xmlns:a16="http://schemas.microsoft.com/office/drawing/2014/main" id="{D63C8026-43F0-4D42-A560-F2F4D65E1CD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7" name="Text Box 3">
          <a:extLst>
            <a:ext uri="{FF2B5EF4-FFF2-40B4-BE49-F238E27FC236}">
              <a16:creationId xmlns:a16="http://schemas.microsoft.com/office/drawing/2014/main" id="{5DFB1BCF-DBE7-4EFC-847F-6296EBF6CEBB}"/>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8" name="Text Box 4">
          <a:extLst>
            <a:ext uri="{FF2B5EF4-FFF2-40B4-BE49-F238E27FC236}">
              <a16:creationId xmlns:a16="http://schemas.microsoft.com/office/drawing/2014/main" id="{21EB941B-8682-414A-8039-420A8A75DC4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89" name="Text Box 6">
          <a:extLst>
            <a:ext uri="{FF2B5EF4-FFF2-40B4-BE49-F238E27FC236}">
              <a16:creationId xmlns:a16="http://schemas.microsoft.com/office/drawing/2014/main" id="{F6D08C76-555C-4CFD-947C-C4B9C3F5CE7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0" name="Text Box 2">
          <a:extLst>
            <a:ext uri="{FF2B5EF4-FFF2-40B4-BE49-F238E27FC236}">
              <a16:creationId xmlns:a16="http://schemas.microsoft.com/office/drawing/2014/main" id="{EF66691F-BB45-4B7B-9660-29610D79C7D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1" name="Text Box 3">
          <a:extLst>
            <a:ext uri="{FF2B5EF4-FFF2-40B4-BE49-F238E27FC236}">
              <a16:creationId xmlns:a16="http://schemas.microsoft.com/office/drawing/2014/main" id="{EB73EB44-C069-4BDE-A946-2FC58027B4A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2" name="Text Box 4">
          <a:extLst>
            <a:ext uri="{FF2B5EF4-FFF2-40B4-BE49-F238E27FC236}">
              <a16:creationId xmlns:a16="http://schemas.microsoft.com/office/drawing/2014/main" id="{D593172D-1D95-4C75-A3A0-B470604C6D6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3" name="Text Box 6">
          <a:extLst>
            <a:ext uri="{FF2B5EF4-FFF2-40B4-BE49-F238E27FC236}">
              <a16:creationId xmlns:a16="http://schemas.microsoft.com/office/drawing/2014/main" id="{BB271A66-6F70-400B-9B24-111F0E3798A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4" name="Text Box 2">
          <a:extLst>
            <a:ext uri="{FF2B5EF4-FFF2-40B4-BE49-F238E27FC236}">
              <a16:creationId xmlns:a16="http://schemas.microsoft.com/office/drawing/2014/main" id="{823BC16F-91E3-4460-AFDB-1630D5BF74A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5" name="Text Box 3">
          <a:extLst>
            <a:ext uri="{FF2B5EF4-FFF2-40B4-BE49-F238E27FC236}">
              <a16:creationId xmlns:a16="http://schemas.microsoft.com/office/drawing/2014/main" id="{BB748B94-22CD-45C0-8DBA-4ACA11807DFE}"/>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6" name="Text Box 4">
          <a:extLst>
            <a:ext uri="{FF2B5EF4-FFF2-40B4-BE49-F238E27FC236}">
              <a16:creationId xmlns:a16="http://schemas.microsoft.com/office/drawing/2014/main" id="{670653F8-C88F-40D5-AA36-66075E8C4964}"/>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7" name="Text Box 6">
          <a:extLst>
            <a:ext uri="{FF2B5EF4-FFF2-40B4-BE49-F238E27FC236}">
              <a16:creationId xmlns:a16="http://schemas.microsoft.com/office/drawing/2014/main" id="{632D9569-9BDF-4533-8AAF-AB7C0A004C5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8" name="Text Box 2">
          <a:extLst>
            <a:ext uri="{FF2B5EF4-FFF2-40B4-BE49-F238E27FC236}">
              <a16:creationId xmlns:a16="http://schemas.microsoft.com/office/drawing/2014/main" id="{D8B51A33-5C5D-454C-8DBE-B016B1BF4831}"/>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899" name="Text Box 3">
          <a:extLst>
            <a:ext uri="{FF2B5EF4-FFF2-40B4-BE49-F238E27FC236}">
              <a16:creationId xmlns:a16="http://schemas.microsoft.com/office/drawing/2014/main" id="{994B8737-2753-47BD-B9C6-8BC3ED4E549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0" name="Text Box 4">
          <a:extLst>
            <a:ext uri="{FF2B5EF4-FFF2-40B4-BE49-F238E27FC236}">
              <a16:creationId xmlns:a16="http://schemas.microsoft.com/office/drawing/2014/main" id="{C43E1744-438F-46FC-8ABD-E89DCE5346A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1" name="Text Box 6">
          <a:extLst>
            <a:ext uri="{FF2B5EF4-FFF2-40B4-BE49-F238E27FC236}">
              <a16:creationId xmlns:a16="http://schemas.microsoft.com/office/drawing/2014/main" id="{AA52F343-D2C5-4A57-8244-739CFB3477D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2" name="Text Box 2">
          <a:extLst>
            <a:ext uri="{FF2B5EF4-FFF2-40B4-BE49-F238E27FC236}">
              <a16:creationId xmlns:a16="http://schemas.microsoft.com/office/drawing/2014/main" id="{6EEBA32A-59B3-4250-9A21-F19FFF29B557}"/>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3" name="Text Box 3">
          <a:extLst>
            <a:ext uri="{FF2B5EF4-FFF2-40B4-BE49-F238E27FC236}">
              <a16:creationId xmlns:a16="http://schemas.microsoft.com/office/drawing/2014/main" id="{1D2E05BB-300C-4FF3-8FF1-991314A58A50}"/>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4" name="Text Box 4">
          <a:extLst>
            <a:ext uri="{FF2B5EF4-FFF2-40B4-BE49-F238E27FC236}">
              <a16:creationId xmlns:a16="http://schemas.microsoft.com/office/drawing/2014/main" id="{2812781E-03CE-4412-A34E-A4564BC9FF3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5" name="Text Box 6">
          <a:extLst>
            <a:ext uri="{FF2B5EF4-FFF2-40B4-BE49-F238E27FC236}">
              <a16:creationId xmlns:a16="http://schemas.microsoft.com/office/drawing/2014/main" id="{9D0C5CA4-312C-4DC5-97D0-17D0AA4AFA48}"/>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6" name="Text Box 2">
          <a:extLst>
            <a:ext uri="{FF2B5EF4-FFF2-40B4-BE49-F238E27FC236}">
              <a16:creationId xmlns:a16="http://schemas.microsoft.com/office/drawing/2014/main" id="{3120B963-12E7-49EE-91EB-2182AC1AD8A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7" name="Text Box 3">
          <a:extLst>
            <a:ext uri="{FF2B5EF4-FFF2-40B4-BE49-F238E27FC236}">
              <a16:creationId xmlns:a16="http://schemas.microsoft.com/office/drawing/2014/main" id="{4A51D044-DB76-4628-B3E8-833600D5D53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8" name="Text Box 4">
          <a:extLst>
            <a:ext uri="{FF2B5EF4-FFF2-40B4-BE49-F238E27FC236}">
              <a16:creationId xmlns:a16="http://schemas.microsoft.com/office/drawing/2014/main" id="{C5505037-5B49-4228-961C-5381DA6B7CE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09" name="Text Box 6">
          <a:extLst>
            <a:ext uri="{FF2B5EF4-FFF2-40B4-BE49-F238E27FC236}">
              <a16:creationId xmlns:a16="http://schemas.microsoft.com/office/drawing/2014/main" id="{F426CF49-8985-4737-83E5-2B6B432F1BB3}"/>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0" name="Text Box 2">
          <a:extLst>
            <a:ext uri="{FF2B5EF4-FFF2-40B4-BE49-F238E27FC236}">
              <a16:creationId xmlns:a16="http://schemas.microsoft.com/office/drawing/2014/main" id="{71695108-07E6-4069-B622-594BE6F6F169}"/>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1" name="Text Box 3">
          <a:extLst>
            <a:ext uri="{FF2B5EF4-FFF2-40B4-BE49-F238E27FC236}">
              <a16:creationId xmlns:a16="http://schemas.microsoft.com/office/drawing/2014/main" id="{E8C3511D-C12D-446C-AD79-359DE715FD2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2" name="Text Box 4">
          <a:extLst>
            <a:ext uri="{FF2B5EF4-FFF2-40B4-BE49-F238E27FC236}">
              <a16:creationId xmlns:a16="http://schemas.microsoft.com/office/drawing/2014/main" id="{E6F31334-0EC0-415F-9545-F98CAE8211B5}"/>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3" name="Text Box 6">
          <a:extLst>
            <a:ext uri="{FF2B5EF4-FFF2-40B4-BE49-F238E27FC236}">
              <a16:creationId xmlns:a16="http://schemas.microsoft.com/office/drawing/2014/main" id="{F1CE4EF7-CCD9-4B35-92B2-50CDD9EC9376}"/>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4" name="Text Box 2">
          <a:extLst>
            <a:ext uri="{FF2B5EF4-FFF2-40B4-BE49-F238E27FC236}">
              <a16:creationId xmlns:a16="http://schemas.microsoft.com/office/drawing/2014/main" id="{0E27903D-6768-4DE8-A2EF-33619ED80EC2}"/>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5" name="Text Box 3">
          <a:extLst>
            <a:ext uri="{FF2B5EF4-FFF2-40B4-BE49-F238E27FC236}">
              <a16:creationId xmlns:a16="http://schemas.microsoft.com/office/drawing/2014/main" id="{5F07B841-3733-495E-A339-7F799955F43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6" name="Text Box 4">
          <a:extLst>
            <a:ext uri="{FF2B5EF4-FFF2-40B4-BE49-F238E27FC236}">
              <a16:creationId xmlns:a16="http://schemas.microsoft.com/office/drawing/2014/main" id="{09DBEA0F-1AF4-4D70-9157-12740C36A2FA}"/>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7" name="Text Box 6">
          <a:extLst>
            <a:ext uri="{FF2B5EF4-FFF2-40B4-BE49-F238E27FC236}">
              <a16:creationId xmlns:a16="http://schemas.microsoft.com/office/drawing/2014/main" id="{0C7C98F3-5BA9-42FE-9D29-37F74F79687F}"/>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8" name="Text Box 2">
          <a:extLst>
            <a:ext uri="{FF2B5EF4-FFF2-40B4-BE49-F238E27FC236}">
              <a16:creationId xmlns:a16="http://schemas.microsoft.com/office/drawing/2014/main" id="{5D29E951-A416-4CCC-BD52-B46F7EF623E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19" name="Text Box 3">
          <a:extLst>
            <a:ext uri="{FF2B5EF4-FFF2-40B4-BE49-F238E27FC236}">
              <a16:creationId xmlns:a16="http://schemas.microsoft.com/office/drawing/2014/main" id="{13BAEB1B-DE75-47EE-9D41-605EB7B657BD}"/>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1485900</xdr:colOff>
      <xdr:row>27</xdr:row>
      <xdr:rowOff>0</xdr:rowOff>
    </xdr:from>
    <xdr:ext cx="0" cy="133350"/>
    <xdr:sp macro="" textlink="">
      <xdr:nvSpPr>
        <xdr:cNvPr id="1920" name="Text Box 4">
          <a:extLst>
            <a:ext uri="{FF2B5EF4-FFF2-40B4-BE49-F238E27FC236}">
              <a16:creationId xmlns:a16="http://schemas.microsoft.com/office/drawing/2014/main" id="{DCE9955E-9D58-4CEF-8D59-0463463A10FC}"/>
            </a:ext>
          </a:extLst>
        </xdr:cNvPr>
        <xdr:cNvSpPr txBox="1">
          <a:spLocks noChangeArrowheads="1"/>
        </xdr:cNvSpPr>
      </xdr:nvSpPr>
      <xdr:spPr bwMode="auto">
        <a:xfrm>
          <a:off x="2095500" y="763905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30</xdr:col>
      <xdr:colOff>130967</xdr:colOff>
      <xdr:row>0</xdr:row>
      <xdr:rowOff>338139</xdr:rowOff>
    </xdr:from>
    <xdr:ext cx="1047751" cy="1114424"/>
    <xdr:pic>
      <xdr:nvPicPr>
        <xdr:cNvPr id="1923" name="Imagen 1922">
          <a:extLst>
            <a:ext uri="{FF2B5EF4-FFF2-40B4-BE49-F238E27FC236}">
              <a16:creationId xmlns:a16="http://schemas.microsoft.com/office/drawing/2014/main" id="{F329D51B-0D96-4A86-9492-B3F2403A2F9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640" b="3301"/>
        <a:stretch/>
      </xdr:blipFill>
      <xdr:spPr bwMode="auto">
        <a:xfrm>
          <a:off x="14347030" y="338139"/>
          <a:ext cx="1047751" cy="1114424"/>
        </a:xfrm>
        <a:prstGeom prst="rect">
          <a:avLst/>
        </a:prstGeom>
        <a:noFill/>
        <a:ln>
          <a:noFill/>
        </a:ln>
        <a:extLst>
          <a:ext uri="{53640926-AAD7-44D8-BBD7-CCE9431645EC}">
            <a14:shadowObscured xmlns:a14="http://schemas.microsoft.com/office/drawing/2010/main"/>
          </a:ext>
        </a:extLst>
      </xdr:spPr>
    </xdr:pic>
    <xdr:clientData/>
  </xdr:oneCellAnchor>
  <xdr:twoCellAnchor editAs="oneCell">
    <xdr:from>
      <xdr:col>2</xdr:col>
      <xdr:colOff>1319212</xdr:colOff>
      <xdr:row>0</xdr:row>
      <xdr:rowOff>126207</xdr:rowOff>
    </xdr:from>
    <xdr:to>
      <xdr:col>28</xdr:col>
      <xdr:colOff>238125</xdr:colOff>
      <xdr:row>0</xdr:row>
      <xdr:rowOff>621507</xdr:rowOff>
    </xdr:to>
    <xdr:pic>
      <xdr:nvPicPr>
        <xdr:cNvPr id="1924" name="Imagen 1923">
          <a:extLst>
            <a:ext uri="{FF2B5EF4-FFF2-40B4-BE49-F238E27FC236}">
              <a16:creationId xmlns:a16="http://schemas.microsoft.com/office/drawing/2014/main" id="{F0778988-CED6-4725-8FE1-DA75A81C0E3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8532" t="-307" r="18092" b="96017"/>
        <a:stretch>
          <a:fillRect/>
        </a:stretch>
      </xdr:blipFill>
      <xdr:spPr bwMode="auto">
        <a:xfrm>
          <a:off x="2295525" y="126207"/>
          <a:ext cx="11706225" cy="49530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285750</xdr:colOff>
      <xdr:row>0</xdr:row>
      <xdr:rowOff>95250</xdr:rowOff>
    </xdr:from>
    <xdr:to>
      <xdr:col>1</xdr:col>
      <xdr:colOff>476250</xdr:colOff>
      <xdr:row>3</xdr:row>
      <xdr:rowOff>209550</xdr:rowOff>
    </xdr:to>
    <xdr:pic>
      <xdr:nvPicPr>
        <xdr:cNvPr id="13" name="Imagen 12">
          <a:extLst>
            <a:ext uri="{FF2B5EF4-FFF2-40B4-BE49-F238E27FC236}">
              <a16:creationId xmlns:a16="http://schemas.microsoft.com/office/drawing/2014/main" id="{18610E58-F0DE-454E-8CB4-126483598E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95250"/>
          <a:ext cx="714375" cy="1123950"/>
        </a:xfrm>
        <a:prstGeom prst="rect">
          <a:avLst/>
        </a:prstGeom>
        <a:noFill/>
        <a:ln>
          <a:noFill/>
        </a:ln>
      </xdr:spPr>
    </xdr:pic>
    <xdr:clientData/>
  </xdr:twoCellAnchor>
  <xdr:twoCellAnchor editAs="oneCell">
    <xdr:from>
      <xdr:col>32</xdr:col>
      <xdr:colOff>936625</xdr:colOff>
      <xdr:row>0</xdr:row>
      <xdr:rowOff>171451</xdr:rowOff>
    </xdr:from>
    <xdr:to>
      <xdr:col>33</xdr:col>
      <xdr:colOff>826203</xdr:colOff>
      <xdr:row>3</xdr:row>
      <xdr:rowOff>333374</xdr:rowOff>
    </xdr:to>
    <xdr:pic>
      <xdr:nvPicPr>
        <xdr:cNvPr id="14" name="Imagen 13">
          <a:extLst>
            <a:ext uri="{FF2B5EF4-FFF2-40B4-BE49-F238E27FC236}">
              <a16:creationId xmlns:a16="http://schemas.microsoft.com/office/drawing/2014/main" id="{467ABC46-991A-4B19-8DB8-8A01EC4D306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640" b="3301"/>
        <a:stretch/>
      </xdr:blipFill>
      <xdr:spPr bwMode="auto">
        <a:xfrm>
          <a:off x="17859375" y="171451"/>
          <a:ext cx="1048453" cy="117792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376237</xdr:colOff>
      <xdr:row>0</xdr:row>
      <xdr:rowOff>65088</xdr:rowOff>
    </xdr:from>
    <xdr:to>
      <xdr:col>32</xdr:col>
      <xdr:colOff>800099</xdr:colOff>
      <xdr:row>1</xdr:row>
      <xdr:rowOff>247650</xdr:rowOff>
    </xdr:to>
    <xdr:pic>
      <xdr:nvPicPr>
        <xdr:cNvPr id="15" name="Imagen 14">
          <a:extLst>
            <a:ext uri="{FF2B5EF4-FFF2-40B4-BE49-F238E27FC236}">
              <a16:creationId xmlns:a16="http://schemas.microsoft.com/office/drawing/2014/main" id="{52339881-BBEA-4171-849B-B9AF6D68D16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8532" t="-307" r="18092" b="96017"/>
        <a:stretch>
          <a:fillRect/>
        </a:stretch>
      </xdr:blipFill>
      <xdr:spPr bwMode="auto">
        <a:xfrm>
          <a:off x="2243137" y="65088"/>
          <a:ext cx="15454312" cy="430212"/>
        </a:xfrm>
        <a:prstGeom prst="rect">
          <a:avLst/>
        </a:prstGeom>
        <a:noFill/>
      </xdr:spPr>
    </xdr:pic>
    <xdr:clientData/>
  </xdr:twoCellAnchor>
  <xdr:twoCellAnchor editAs="oneCell">
    <xdr:from>
      <xdr:col>0</xdr:col>
      <xdr:colOff>79374</xdr:colOff>
      <xdr:row>7</xdr:row>
      <xdr:rowOff>365125</xdr:rowOff>
    </xdr:from>
    <xdr:to>
      <xdr:col>23</xdr:col>
      <xdr:colOff>51658</xdr:colOff>
      <xdr:row>14</xdr:row>
      <xdr:rowOff>59530</xdr:rowOff>
    </xdr:to>
    <xdr:pic>
      <xdr:nvPicPr>
        <xdr:cNvPr id="2" name="Imagen 1">
          <a:extLst>
            <a:ext uri="{FF2B5EF4-FFF2-40B4-BE49-F238E27FC236}">
              <a16:creationId xmlns:a16="http://schemas.microsoft.com/office/drawing/2014/main" id="{5EF7CFA8-DAAB-4CA7-B278-FA342E93D1AA}"/>
            </a:ext>
          </a:extLst>
        </xdr:cNvPr>
        <xdr:cNvPicPr>
          <a:picLocks noChangeAspect="1"/>
        </xdr:cNvPicPr>
      </xdr:nvPicPr>
      <xdr:blipFill>
        <a:blip xmlns:r="http://schemas.openxmlformats.org/officeDocument/2006/relationships" r:embed="rId4"/>
        <a:stretch>
          <a:fillRect/>
        </a:stretch>
      </xdr:blipFill>
      <xdr:spPr>
        <a:xfrm>
          <a:off x="79374" y="2841625"/>
          <a:ext cx="11414190" cy="61952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127000</xdr:colOff>
      <xdr:row>0</xdr:row>
      <xdr:rowOff>238125</xdr:rowOff>
    </xdr:from>
    <xdr:to>
      <xdr:col>2</xdr:col>
      <xdr:colOff>47625</xdr:colOff>
      <xdr:row>3</xdr:row>
      <xdr:rowOff>82550</xdr:rowOff>
    </xdr:to>
    <xdr:pic>
      <xdr:nvPicPr>
        <xdr:cNvPr id="13" name="Imagen 12">
          <a:extLst>
            <a:ext uri="{FF2B5EF4-FFF2-40B4-BE49-F238E27FC236}">
              <a16:creationId xmlns:a16="http://schemas.microsoft.com/office/drawing/2014/main" id="{2A836048-3E11-422F-B6C6-939F8CD9B3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875" y="238125"/>
          <a:ext cx="714375" cy="1130300"/>
        </a:xfrm>
        <a:prstGeom prst="rect">
          <a:avLst/>
        </a:prstGeom>
        <a:noFill/>
        <a:ln>
          <a:noFill/>
        </a:ln>
      </xdr:spPr>
    </xdr:pic>
    <xdr:clientData/>
  </xdr:twoCellAnchor>
  <xdr:twoCellAnchor editAs="oneCell">
    <xdr:from>
      <xdr:col>32</xdr:col>
      <xdr:colOff>920750</xdr:colOff>
      <xdr:row>0</xdr:row>
      <xdr:rowOff>190500</xdr:rowOff>
    </xdr:from>
    <xdr:to>
      <xdr:col>33</xdr:col>
      <xdr:colOff>999240</xdr:colOff>
      <xdr:row>3</xdr:row>
      <xdr:rowOff>130174</xdr:rowOff>
    </xdr:to>
    <xdr:pic>
      <xdr:nvPicPr>
        <xdr:cNvPr id="14" name="Imagen 13">
          <a:extLst>
            <a:ext uri="{FF2B5EF4-FFF2-40B4-BE49-F238E27FC236}">
              <a16:creationId xmlns:a16="http://schemas.microsoft.com/office/drawing/2014/main" id="{F965C829-FF7B-4174-B67B-905CAB69532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640" b="3301"/>
        <a:stretch/>
      </xdr:blipFill>
      <xdr:spPr bwMode="auto">
        <a:xfrm>
          <a:off x="17843500" y="190500"/>
          <a:ext cx="1237365" cy="122554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142875</xdr:colOff>
      <xdr:row>0</xdr:row>
      <xdr:rowOff>190500</xdr:rowOff>
    </xdr:from>
    <xdr:to>
      <xdr:col>32</xdr:col>
      <xdr:colOff>11112</xdr:colOff>
      <xdr:row>1</xdr:row>
      <xdr:rowOff>198437</xdr:rowOff>
    </xdr:to>
    <xdr:pic>
      <xdr:nvPicPr>
        <xdr:cNvPr id="15" name="Imagen 14">
          <a:extLst>
            <a:ext uri="{FF2B5EF4-FFF2-40B4-BE49-F238E27FC236}">
              <a16:creationId xmlns:a16="http://schemas.microsoft.com/office/drawing/2014/main" id="{D8A69D92-BA0D-4053-BD3B-C4BF21B453D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8532" t="-307" r="18092" b="96017"/>
        <a:stretch>
          <a:fillRect/>
        </a:stretch>
      </xdr:blipFill>
      <xdr:spPr bwMode="auto">
        <a:xfrm>
          <a:off x="1460500" y="190500"/>
          <a:ext cx="15473362" cy="436562"/>
        </a:xfrm>
        <a:prstGeom prst="rect">
          <a:avLst/>
        </a:prstGeom>
        <a:noFill/>
      </xdr:spPr>
    </xdr:pic>
    <xdr:clientData/>
  </xdr:twoCellAnchor>
  <xdr:twoCellAnchor editAs="oneCell">
    <xdr:from>
      <xdr:col>0</xdr:col>
      <xdr:colOff>127000</xdr:colOff>
      <xdr:row>7</xdr:row>
      <xdr:rowOff>825500</xdr:rowOff>
    </xdr:from>
    <xdr:to>
      <xdr:col>23</xdr:col>
      <xdr:colOff>65</xdr:colOff>
      <xdr:row>13</xdr:row>
      <xdr:rowOff>289718</xdr:rowOff>
    </xdr:to>
    <xdr:pic>
      <xdr:nvPicPr>
        <xdr:cNvPr id="6" name="Imagen 5">
          <a:extLst>
            <a:ext uri="{FF2B5EF4-FFF2-40B4-BE49-F238E27FC236}">
              <a16:creationId xmlns:a16="http://schemas.microsoft.com/office/drawing/2014/main" id="{9AA238E8-D28B-422D-A839-238D5705E49B}"/>
            </a:ext>
          </a:extLst>
        </xdr:cNvPr>
        <xdr:cNvPicPr>
          <a:picLocks noChangeAspect="1"/>
        </xdr:cNvPicPr>
      </xdr:nvPicPr>
      <xdr:blipFill>
        <a:blip xmlns:r="http://schemas.openxmlformats.org/officeDocument/2006/relationships" r:embed="rId4"/>
        <a:stretch>
          <a:fillRect/>
        </a:stretch>
      </xdr:blipFill>
      <xdr:spPr>
        <a:xfrm>
          <a:off x="127000" y="3714750"/>
          <a:ext cx="11414190" cy="619521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359834</xdr:colOff>
      <xdr:row>8</xdr:row>
      <xdr:rowOff>158748</xdr:rowOff>
    </xdr:from>
    <xdr:to>
      <xdr:col>18</xdr:col>
      <xdr:colOff>179916</xdr:colOff>
      <xdr:row>11</xdr:row>
      <xdr:rowOff>2106083</xdr:rowOff>
    </xdr:to>
    <xdr:pic>
      <xdr:nvPicPr>
        <xdr:cNvPr id="6" name="Imagen 5">
          <a:extLst>
            <a:ext uri="{FF2B5EF4-FFF2-40B4-BE49-F238E27FC236}">
              <a16:creationId xmlns:a16="http://schemas.microsoft.com/office/drawing/2014/main" id="{64E2A76C-1929-4D8B-AF95-ABCCAF5BCD73}"/>
            </a:ext>
          </a:extLst>
        </xdr:cNvPr>
        <xdr:cNvPicPr>
          <a:picLocks noChangeAspect="1"/>
        </xdr:cNvPicPr>
      </xdr:nvPicPr>
      <xdr:blipFill>
        <a:blip xmlns:r="http://schemas.openxmlformats.org/officeDocument/2006/relationships" r:embed="rId1"/>
        <a:stretch>
          <a:fillRect/>
        </a:stretch>
      </xdr:blipFill>
      <xdr:spPr>
        <a:xfrm>
          <a:off x="1682751" y="4148665"/>
          <a:ext cx="8265582" cy="5143501"/>
        </a:xfrm>
        <a:prstGeom prst="rect">
          <a:avLst/>
        </a:prstGeom>
      </xdr:spPr>
    </xdr:pic>
    <xdr:clientData/>
  </xdr:twoCellAnchor>
  <xdr:twoCellAnchor editAs="oneCell">
    <xdr:from>
      <xdr:col>0</xdr:col>
      <xdr:colOff>489857</xdr:colOff>
      <xdr:row>0</xdr:row>
      <xdr:rowOff>244929</xdr:rowOff>
    </xdr:from>
    <xdr:to>
      <xdr:col>1</xdr:col>
      <xdr:colOff>673553</xdr:colOff>
      <xdr:row>3</xdr:row>
      <xdr:rowOff>68943</xdr:rowOff>
    </xdr:to>
    <xdr:pic>
      <xdr:nvPicPr>
        <xdr:cNvPr id="7" name="Imagen 6">
          <a:extLst>
            <a:ext uri="{FF2B5EF4-FFF2-40B4-BE49-F238E27FC236}">
              <a16:creationId xmlns:a16="http://schemas.microsoft.com/office/drawing/2014/main" id="{00AD9031-F808-4D12-AF43-3D6DADDB294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9857" y="244929"/>
          <a:ext cx="714375" cy="1130300"/>
        </a:xfrm>
        <a:prstGeom prst="rect">
          <a:avLst/>
        </a:prstGeom>
        <a:noFill/>
        <a:ln>
          <a:noFill/>
        </a:ln>
      </xdr:spPr>
    </xdr:pic>
    <xdr:clientData/>
  </xdr:twoCellAnchor>
  <xdr:twoCellAnchor editAs="oneCell">
    <xdr:from>
      <xdr:col>32</xdr:col>
      <xdr:colOff>816429</xdr:colOff>
      <xdr:row>0</xdr:row>
      <xdr:rowOff>258536</xdr:rowOff>
    </xdr:from>
    <xdr:to>
      <xdr:col>33</xdr:col>
      <xdr:colOff>850447</xdr:colOff>
      <xdr:row>3</xdr:row>
      <xdr:rowOff>177799</xdr:rowOff>
    </xdr:to>
    <xdr:pic>
      <xdr:nvPicPr>
        <xdr:cNvPr id="8" name="Imagen 7">
          <a:extLst>
            <a:ext uri="{FF2B5EF4-FFF2-40B4-BE49-F238E27FC236}">
              <a16:creationId xmlns:a16="http://schemas.microsoft.com/office/drawing/2014/main" id="{966237F1-D375-46B1-B5C9-86999CA80BBF}"/>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640" b="3301"/>
        <a:stretch/>
      </xdr:blipFill>
      <xdr:spPr bwMode="auto">
        <a:xfrm>
          <a:off x="17770929" y="258536"/>
          <a:ext cx="1190625" cy="122554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462643</xdr:colOff>
      <xdr:row>0</xdr:row>
      <xdr:rowOff>190500</xdr:rowOff>
    </xdr:from>
    <xdr:to>
      <xdr:col>32</xdr:col>
      <xdr:colOff>301398</xdr:colOff>
      <xdr:row>1</xdr:row>
      <xdr:rowOff>191633</xdr:rowOff>
    </xdr:to>
    <xdr:pic>
      <xdr:nvPicPr>
        <xdr:cNvPr id="9" name="Imagen 8">
          <a:extLst>
            <a:ext uri="{FF2B5EF4-FFF2-40B4-BE49-F238E27FC236}">
              <a16:creationId xmlns:a16="http://schemas.microsoft.com/office/drawing/2014/main" id="{EE40F70D-140F-4024-8719-2EC09A38865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8532" t="-307" r="18092" b="96017"/>
        <a:stretch>
          <a:fillRect/>
        </a:stretch>
      </xdr:blipFill>
      <xdr:spPr bwMode="auto">
        <a:xfrm>
          <a:off x="1782536" y="190500"/>
          <a:ext cx="15473362" cy="436562"/>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412750</xdr:colOff>
      <xdr:row>0</xdr:row>
      <xdr:rowOff>190500</xdr:rowOff>
    </xdr:from>
    <xdr:to>
      <xdr:col>32</xdr:col>
      <xdr:colOff>280987</xdr:colOff>
      <xdr:row>1</xdr:row>
      <xdr:rowOff>198437</xdr:rowOff>
    </xdr:to>
    <xdr:pic>
      <xdr:nvPicPr>
        <xdr:cNvPr id="4" name="Imagen 3">
          <a:extLst>
            <a:ext uri="{FF2B5EF4-FFF2-40B4-BE49-F238E27FC236}">
              <a16:creationId xmlns:a16="http://schemas.microsoft.com/office/drawing/2014/main" id="{715B8638-B781-4178-B19E-880B8A6CD4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32" t="-307" r="18092" b="96017"/>
        <a:stretch>
          <a:fillRect/>
        </a:stretch>
      </xdr:blipFill>
      <xdr:spPr bwMode="auto">
        <a:xfrm>
          <a:off x="1730375" y="190500"/>
          <a:ext cx="15473362" cy="436562"/>
        </a:xfrm>
        <a:prstGeom prst="rect">
          <a:avLst/>
        </a:prstGeom>
        <a:noFill/>
      </xdr:spPr>
    </xdr:pic>
    <xdr:clientData/>
  </xdr:twoCellAnchor>
  <xdr:twoCellAnchor editAs="oneCell">
    <xdr:from>
      <xdr:col>0</xdr:col>
      <xdr:colOff>381000</xdr:colOff>
      <xdr:row>0</xdr:row>
      <xdr:rowOff>238125</xdr:rowOff>
    </xdr:from>
    <xdr:to>
      <xdr:col>1</xdr:col>
      <xdr:colOff>571500</xdr:colOff>
      <xdr:row>3</xdr:row>
      <xdr:rowOff>82550</xdr:rowOff>
    </xdr:to>
    <xdr:pic>
      <xdr:nvPicPr>
        <xdr:cNvPr id="5" name="Imagen 4">
          <a:extLst>
            <a:ext uri="{FF2B5EF4-FFF2-40B4-BE49-F238E27FC236}">
              <a16:creationId xmlns:a16="http://schemas.microsoft.com/office/drawing/2014/main" id="{A91F749C-1E37-4905-8F7C-4670E18803B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0" y="238125"/>
          <a:ext cx="714375" cy="1130300"/>
        </a:xfrm>
        <a:prstGeom prst="rect">
          <a:avLst/>
        </a:prstGeom>
        <a:noFill/>
        <a:ln>
          <a:noFill/>
        </a:ln>
      </xdr:spPr>
    </xdr:pic>
    <xdr:clientData/>
  </xdr:twoCellAnchor>
  <xdr:twoCellAnchor editAs="oneCell">
    <xdr:from>
      <xdr:col>32</xdr:col>
      <xdr:colOff>873125</xdr:colOff>
      <xdr:row>0</xdr:row>
      <xdr:rowOff>222250</xdr:rowOff>
    </xdr:from>
    <xdr:to>
      <xdr:col>33</xdr:col>
      <xdr:colOff>904875</xdr:colOff>
      <xdr:row>3</xdr:row>
      <xdr:rowOff>161924</xdr:rowOff>
    </xdr:to>
    <xdr:pic>
      <xdr:nvPicPr>
        <xdr:cNvPr id="6" name="Imagen 5">
          <a:extLst>
            <a:ext uri="{FF2B5EF4-FFF2-40B4-BE49-F238E27FC236}">
              <a16:creationId xmlns:a16="http://schemas.microsoft.com/office/drawing/2014/main" id="{5E6BE4DE-B6B6-4413-A7A4-AFA22A08567A}"/>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640" b="3301"/>
        <a:stretch/>
      </xdr:blipFill>
      <xdr:spPr bwMode="auto">
        <a:xfrm>
          <a:off x="17795875" y="222250"/>
          <a:ext cx="1190625" cy="122554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79374</xdr:colOff>
      <xdr:row>9</xdr:row>
      <xdr:rowOff>149608</xdr:rowOff>
    </xdr:from>
    <xdr:to>
      <xdr:col>21</xdr:col>
      <xdr:colOff>2873</xdr:colOff>
      <xdr:row>20</xdr:row>
      <xdr:rowOff>460375</xdr:rowOff>
    </xdr:to>
    <xdr:pic>
      <xdr:nvPicPr>
        <xdr:cNvPr id="7" name="Imagen 6">
          <a:extLst>
            <a:ext uri="{FF2B5EF4-FFF2-40B4-BE49-F238E27FC236}">
              <a16:creationId xmlns:a16="http://schemas.microsoft.com/office/drawing/2014/main" id="{18B2C422-0C53-4101-9AB8-805BCF3F9181}"/>
            </a:ext>
          </a:extLst>
        </xdr:cNvPr>
        <xdr:cNvPicPr>
          <a:picLocks noChangeAspect="1"/>
        </xdr:cNvPicPr>
      </xdr:nvPicPr>
      <xdr:blipFill>
        <a:blip xmlns:r="http://schemas.openxmlformats.org/officeDocument/2006/relationships" r:embed="rId4"/>
        <a:stretch>
          <a:fillRect/>
        </a:stretch>
      </xdr:blipFill>
      <xdr:spPr>
        <a:xfrm>
          <a:off x="603249" y="4546983"/>
          <a:ext cx="10512124" cy="599401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460375</xdr:colOff>
      <xdr:row>0</xdr:row>
      <xdr:rowOff>190500</xdr:rowOff>
    </xdr:from>
    <xdr:to>
      <xdr:col>32</xdr:col>
      <xdr:colOff>328612</xdr:colOff>
      <xdr:row>1</xdr:row>
      <xdr:rowOff>198437</xdr:rowOff>
    </xdr:to>
    <xdr:pic>
      <xdr:nvPicPr>
        <xdr:cNvPr id="6" name="Imagen 5">
          <a:extLst>
            <a:ext uri="{FF2B5EF4-FFF2-40B4-BE49-F238E27FC236}">
              <a16:creationId xmlns:a16="http://schemas.microsoft.com/office/drawing/2014/main" id="{40D9CC82-419F-481D-8995-B4FFAE6A37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32" t="-307" r="18092" b="96017"/>
        <a:stretch>
          <a:fillRect/>
        </a:stretch>
      </xdr:blipFill>
      <xdr:spPr bwMode="auto">
        <a:xfrm>
          <a:off x="1778000" y="190500"/>
          <a:ext cx="15473362" cy="436562"/>
        </a:xfrm>
        <a:prstGeom prst="rect">
          <a:avLst/>
        </a:prstGeom>
        <a:noFill/>
      </xdr:spPr>
    </xdr:pic>
    <xdr:clientData/>
  </xdr:twoCellAnchor>
  <xdr:twoCellAnchor editAs="oneCell">
    <xdr:from>
      <xdr:col>0</xdr:col>
      <xdr:colOff>349250</xdr:colOff>
      <xdr:row>0</xdr:row>
      <xdr:rowOff>285750</xdr:rowOff>
    </xdr:from>
    <xdr:to>
      <xdr:col>1</xdr:col>
      <xdr:colOff>539750</xdr:colOff>
      <xdr:row>3</xdr:row>
      <xdr:rowOff>130175</xdr:rowOff>
    </xdr:to>
    <xdr:pic>
      <xdr:nvPicPr>
        <xdr:cNvPr id="7" name="Imagen 6">
          <a:extLst>
            <a:ext uri="{FF2B5EF4-FFF2-40B4-BE49-F238E27FC236}">
              <a16:creationId xmlns:a16="http://schemas.microsoft.com/office/drawing/2014/main" id="{5FBFE4C3-111B-4A24-848A-EC4F7A10A8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9250" y="285750"/>
          <a:ext cx="714375" cy="1130300"/>
        </a:xfrm>
        <a:prstGeom prst="rect">
          <a:avLst/>
        </a:prstGeom>
        <a:noFill/>
        <a:ln>
          <a:noFill/>
        </a:ln>
      </xdr:spPr>
    </xdr:pic>
    <xdr:clientData/>
  </xdr:twoCellAnchor>
  <xdr:twoCellAnchor editAs="oneCell">
    <xdr:from>
      <xdr:col>32</xdr:col>
      <xdr:colOff>857250</xdr:colOff>
      <xdr:row>0</xdr:row>
      <xdr:rowOff>206375</xdr:rowOff>
    </xdr:from>
    <xdr:to>
      <xdr:col>33</xdr:col>
      <xdr:colOff>889000</xdr:colOff>
      <xdr:row>3</xdr:row>
      <xdr:rowOff>146049</xdr:rowOff>
    </xdr:to>
    <xdr:pic>
      <xdr:nvPicPr>
        <xdr:cNvPr id="8" name="Imagen 7">
          <a:extLst>
            <a:ext uri="{FF2B5EF4-FFF2-40B4-BE49-F238E27FC236}">
              <a16:creationId xmlns:a16="http://schemas.microsoft.com/office/drawing/2014/main" id="{806FA08E-4295-4580-BEE3-B074820618A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640" b="3301"/>
        <a:stretch/>
      </xdr:blipFill>
      <xdr:spPr bwMode="auto">
        <a:xfrm>
          <a:off x="17780000" y="206375"/>
          <a:ext cx="1190625" cy="122554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508000</xdr:colOff>
      <xdr:row>8</xdr:row>
      <xdr:rowOff>269875</xdr:rowOff>
    </xdr:from>
    <xdr:to>
      <xdr:col>19</xdr:col>
      <xdr:colOff>206375</xdr:colOff>
      <xdr:row>11</xdr:row>
      <xdr:rowOff>2093027</xdr:rowOff>
    </xdr:to>
    <xdr:pic>
      <xdr:nvPicPr>
        <xdr:cNvPr id="9" name="Imagen 8">
          <a:extLst>
            <a:ext uri="{FF2B5EF4-FFF2-40B4-BE49-F238E27FC236}">
              <a16:creationId xmlns:a16="http://schemas.microsoft.com/office/drawing/2014/main" id="{F2708E0A-6303-42C8-B470-B969476F448E}"/>
            </a:ext>
          </a:extLst>
        </xdr:cNvPr>
        <xdr:cNvPicPr>
          <a:picLocks noChangeAspect="1"/>
        </xdr:cNvPicPr>
      </xdr:nvPicPr>
      <xdr:blipFill>
        <a:blip xmlns:r="http://schemas.openxmlformats.org/officeDocument/2006/relationships" r:embed="rId4"/>
        <a:stretch>
          <a:fillRect/>
        </a:stretch>
      </xdr:blipFill>
      <xdr:spPr>
        <a:xfrm>
          <a:off x="1031875" y="4222750"/>
          <a:ext cx="9445625" cy="50299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c\e\Sara\d\SARITA\HSLA\SUBESTACION\jkm\PU-%20Caseta%20Planta%20Electrica-Palacio-CIVI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ara\d\SARITA\HSLA\SUBESTACION\jkm\PU-%20Caseta%20Planta%20Electrica-Palacio-CIVI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pc\e\Sara\d\SARITA\HSLA\SUBESTACION\jkm\PU-%20Caseta%20Planta%20Electrica-ELECTRIC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Sara\d\SARITA\HSLA\SUBESTACION\jkm\PU-%20Caseta%20Planta%20Electrica-ELECTRIC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pc\e\Sara\d\SARITA\HSLA\SUBESTACION\jkm\PU-%20Caseta%20Planta%20Electrica-Palac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ara\d\SARITA\HSLA\SUBESTACION\jkm\PU-%20Caseta%20Planta%20Electrica-Palaci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pc\e\Sara\d\SARITA\HSLA\SUBESTACION\jkm\PALACIO-ALCALDIA\PROYECTOS\ESTRUCTURAS\SALONES%20COMUNALES\LA%20PESQUERA\CANCHAS\PROPUEST\PROPUEST\SALA%20DE%20URGENCIAS%20H.S.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Sara\d\SARITA\HSLA\SUBESTACION\jkm\PALACIO-ALCALDIA\PROYECTOS\ESTRUCTURAS\SALONES%20COMUNALES\LA%20PESQUERA\CANCHAS\PROPUEST\PROPUEST\SALA%20DE%20URGENCIAS%20H.S.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Documents%20and%20Settings\USER%20XP\Mis%20documentos\FERNANDO\Bater&#237;as%20-%20Saniatarias\BATERIAS%20VEREDA%20ACACIAS\PRESUPUESTO%20BAT%20%20LAS%20ACACI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pc\e\Documents%20and%20Settings\Windows%20XP\Mis%20documentos\Interventorias\Obras\Tame%20San%20Salvador\Programaciones%20e%20Inversiones\Documentos\Emicol\Arauca%20-%20Caraco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MILSEN\Mis%20documentos\Documentos\Emicol\Arauca%20-%20Caraco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Proyectos%20gobernacion/JUAN%20CARLOS%20MORENO/CUBIERTA%20CANCHA%20DIVINO%20NI&#209;O/gabo%202do%20piso.xls" TargetMode="External"/><Relationship Id="rId1" Type="http://schemas.openxmlformats.org/officeDocument/2006/relationships/externalLinkPath" Target="/Proyectos%20gobernacion/JUAN%20CARLOS%20MORENO/CUBIERTA%20CANCHA%20DIVINO%20NI&#209;O/gabo%202do%20pis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jkm\PALACIO-ALCALDIA\PROYECTOS\ESTRUCTURAS\SALONES%20COMUNALES\LA%20PESQUERA\CANCHAS\PROPUEST\PROPUEST\SALA%20DE%20URGENCIAS%20H.S.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ING.%20NELSON%20ARLEY\PRESUPUESTOS%20OBRA\villa%20olimpica\APU%20MODELOS%20VILLA%20OLIMPIC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72F4D9D1\P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pc\e\Presupuestis\obras\Inst.%20Electricas%20presupuesto%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Presupuestis\obras\Inst.%20Electricas%20presupuest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Desktop\PRESUPUESTO%20MAGDALENA\CORRECCIONES%20MAGDALENA\1.%20CORRECCIONES%20ARIGUAN&#205;%20REV.2\1.ERM%20SAN%20JOSE%20DE%20ARIGUAN&#205;%20ok\1.PRESUPUESTO%20ARIGUAN&#205;%20COMPLETO\PRESUPUESTO%20ERM%20SAN%20JOSE%20DE%20ARIGUAN&#205;.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Users\BASTO%20GARCIA\Documents\SANTIAGO%20INGENIERIA\CONTRATOS%202016\GORETTI%202016\TRABAJO%20MARIA%20GORETTI\2016\ESTUDIO%20PRESUPUESTAL\F\C\F\Users\INGABU%20SAS\Desktop\A03FC_Frio_ZALTA%20SueloT(E)%20(1712201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Desktop\PRESUPUESTO%20MAGDALENA\3.CRM%20MARISCAL%20SUCRE%20OK\1.%20PRESUPUESTO%20ERM%20MARISCAL%20SUCRE\PRESUPUESTO%20CRM%20MARISCAL%20SUCRE.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pc\e\Users\Windows\Documents\ANALISIS%20UNITARIOS\Licitaciones%20Analisis%20unitarios%20Vers%202.0%20BATERIAS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AGUAS%20KPITAL\QUINQUENIO\FICHAS%20ALCANTARILLADO%20a%200102201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HP\Desktop\REVISIONES%20APARTIR%20DE%20JUNIO%2016\ALFONSO%20THOMAS%20JULIO%2023\DOCUME~1\LIZANDRO\CONFIG~1\Temp\Rar$DI00.781\presufaci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pc\e\CERRAMIENTO%20PERIMETRAL%20ESCUELAS%20DE%20CRAVO%20NORTE%20AVANZADO\ANEXOS\PROYECTO%20cerramiento%20rural%20cravo%20norte%202%20escuel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ACBCCD6\PROYECTO%20ESCUELA%20LA%20BONANZ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Desktop\Presupuesto%20y%20Programaci&#243;n%20Sucre-Sucre\PRESUPUESTO%20SAN%20IGNACIO%20-%20SUCR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pc\e\Documents%20and%20Settings\Windows%20XP\Mis%20documentos\Interventorias\Obras\Tame%20San%20Salvador\Programaciones%20e%20Inversiones\Documentos\Emicol\Pto%20Rondon%20-%20tame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EMILSEN\Mis%20documentos\Documentos\Emicol\Pto%20Rondon%20-%20tame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ROYECTOS%20ALCALDIA\OTROS%20PROYECTOS\domiciliariasURBANA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Users\INT&#163;L\Desktop\CTO%20ACUED.%20ALCANT\ALCANTARILLADO%20DEFINITIVO\2018_03_22%20PRESUPUESTO%20ALCANTARILLAD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c\e\Presupuestis\licitaciones%202009\ENA\ABS\Numeros-ABS-ENA\Speed-Zone-CLAUDIA%20MENDEZ.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resupuestis\licitaciones%202009\ENA\ABS\Numeros-ABS-ENA\Speed-Zone-CLAUDIA%20MENDEZ.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www.alcaldiadearauca.gov.co/Documents%20and%20Settings/Obras/Escritorio/Documents%20and%20Settings/Usuario/Mis%20documentos/SOPM/2.%20PROYECTOS/2.3%20PROYECTOS%20VIABILIZADOS/COMUNA%20III/Copia%20de%20Proyecto%20COMUNA%20III%20FOCOS%20final.xls?C81523DB" TargetMode="External"/><Relationship Id="rId1" Type="http://schemas.openxmlformats.org/officeDocument/2006/relationships/externalLinkPath" Target="file:///\\C81523DB\Copia%20de%20Proyecto%20COMUNA%20III%20FOCOS%20fi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4628FEE\SF_01_Ppto%20Purisim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Copia%20Jhofer/Usuario/Desktop/box/box/BoxTriple%204x2%20-%20Rondon/Documents%20and%20Settings/user/Mis%20documentos/CONSORCIO%202/Abanico/Casa%20Villa%20Maestro/Informe%20de%20gastos%20Cto%20208-2003%20Obra%20Matecandel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www.alcaldiadearauca.gov.co/Documents%20and%20Settings/Obras/Escritorio/Abanico/Casa%20Villa%20Maestro/Informe%20de%20gastos%20Cto%20208-2003%20Obra%20Matecandela.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Pto-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SONY/Desktop/JORGE%20MOLINA/17%20PROCESO%20ALEX%20VANEGAS/Documents/PRESUPUESTOS1/PRESUPUESTOS%202015/BIOSALUDABLES(para%20revisar%2021-04)/PRESUPUESTO%20BIOSALUDABLES%20INSTITUCIONES%20EDUCATIV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suministro%20alimentacion%20ancianato%20arauquita%202008\ANEXOS\DISE&#209;OS%20DEFINITIVOS%20PARQUE%20LINEAL\cuarta%20zona\Documents%20and%20Settings\User\Mis%20documentos\Sarita\CERRAMIENTO\PRESUPUESTO%20CERRAMIENTOreal%20HSL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Users\BASTO%20GARCIA\Documents\SANTIAGO%20INGENIERIA\CONTRATOS%202016\GORETTI%202016\TRABAJO%20MARIA%20GORETTI\2016\ESTUDIO%20PRESUPUESTAL\F\C\F\Users\INGABU%20SAS\Downloads\D16C-Presupuesto_Bloque%203%20AULA_Baja_AB.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C409124\Pto-Mejoramiento.Alcantarillado-Panam&#225;%20Actua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Users\BASTO%20GARCIA\Documents\SANTIAGO%20INGENIERIA\CONTRATOS%202016\GORETTI%202016\TRABAJO%20MARIA%20GORETTI\2016\ESTUDIO%20PRESUPUESTAL\Pacho\GRUIA%20CACOM%203\PRESENTACION\APU%20GAITANA\APU%20PRESUPUESTO%2020-01-07%20(NO%20ABRI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PROYECTOS%20CORREGIDOS\PROYECTO%20ANDRES%20PAEZ\PRESPUESTO%20Y%20APU%20ANDRES%20PA&#201;Z\INSUMOS-CANTIDADES\INSUMOS%20BUCARAMANG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URGENTES\Fabio%20echeverria\PROPUESTA%20INSTALACIONES%20ELECTRICAS%20colegio%20Los%20Arauj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rvidor-pc\e\Users\Windows%207\Documents\CONTRATO%20JUAN%20FRANCISCO%20LARA\APU%20AUDITORI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Informes%20de%20Intervento&#237;a%20de%20Obras\ProyectosAmbientales\Proyecto%20canales%20Liceo%20Llano\Copia%20de%20Pto-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Informes%20de%20Intervento&#237;a%20de%20Obras\Proyectos%20de%20Educaci&#243;n\construcci&#243;n%20Salas%20de%20Computo\Pto-Cafeter&#237;a%20Escuela%20El%20Tronc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39B5929\Pto-Cafeter&#237;a%20Escuela%20El%20Tro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pc\e\Servidor\50130%20fonade%20dise&#241;os%20%20tipo\contrato%20de%20consultoria\6.%20Proyectos\5.%20GRUPO%20D\D16F-CENTRO%20DE%20DESARROLLO%20INFANTIL%20FRIO%2090%20NI&#209;OS\5.%20Presupuesto\D16F-Presup_CCI_90%20Ni&#241;os_Zona_Baja%20AB%20(0502201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Servidor\50130%20fonade%20dise&#241;os%20%20tipo\contrato%20de%20consultoria\6.%20Proyectos\5.%20GRUPO%20D\D16F-CENTRO%20DE%20DESARROLLO%20INFANTIL%20FRIO%2090%20NI&#209;OS\5.%20Presupuesto\D16F-Presup_CCI_90%20Ni&#241;os_Zona_Baja%20AB%20(05022013).xlsx"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www.alcaldiadearauca.gov.co/Documents%20and%20Settings/Usuario/Mis%20documentos/SOPM/2.%20PROYECTOS/2.3%20PROYECTOS%20VIABILIZADOS/PROCESOS%20LICITATORIOS/05-10-03-005%20FLOR%20DE%20MI%20LLANO%202005/FLOR%20DE%20MI%20LLANO%20SEDE%20C/FLOR%20DE%20MI%20LLANO%20ITEMS%20ACTUALIZADOS.xls?631289B0" TargetMode="External"/><Relationship Id="rId1" Type="http://schemas.openxmlformats.org/officeDocument/2006/relationships/externalLinkPath" Target="file:///\\631289B0\FLOR%20DE%20MI%20LLANO%20ITEMS%20ACTUALIZADOS.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file:///D:\MAURICIO%20BOL&#205;VAR%20CU&#201;LLAR\ING%20MAURICIO%20BOL&#205;VAR\INSTITUCIONES%20Y%20EMPRESAS\AGUAS%20KPITAL%20C&#218;CUTA\Ingeniero%20Mauricio%20Bol&#237;var%20AKC\DISE&#209;OS%20ACUEDUCTO%20AKC\CUMBRES%20DEL%20NORTE%20Acueducto%20AKC\PLAN%20OPTIMIZACI&#211;N\DIS%20OPTSISCN%20IMB.xlsx?48B1C962" TargetMode="External"/><Relationship Id="rId1" Type="http://schemas.openxmlformats.org/officeDocument/2006/relationships/externalLinkPath" Target="file:///\\48B1C962\DIS%20OPTSISCN%20IMB.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D\Escritorio\JOSE%20ANTONIO%202007\OBRAS\TAMARA\presupuestos\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www.alcaldiadearauca.gov.co/Documents%20and%20Settings/Usuario/Mis%20documentos/SOPM/2.%20PROYECTOS/2.3%20PROYECTOS%20VIABILIZADOS/PROCESOS%20LICITATORIOS/05-10-03-007%20SECTORES%20CRITICOS/Proyecto%20saneamiento%20basico%20san%20luis,%20americas,ect.xls?368C3CB1" TargetMode="External"/><Relationship Id="rId1" Type="http://schemas.openxmlformats.org/officeDocument/2006/relationships/externalLinkPath" Target="file:///\\368C3CB1\Proyecto%20saneamiento%20basico%20san%20luis,%20americas,ect.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Users\HP\Desktop\REVISIONES%20APARTIR%20DE%20JUNIO%2016\ALFONSO%20THOMAS%20JULIO%2023\METODOLOGIA\METODOLO1\Usuario\FORMACION%20EN%20MUSICA\PE_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s>
    <sheetDataSet>
      <sheetData sheetId="0"/>
      <sheetData sheetId="1" refreshError="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Base_Datos"/>
      <sheetName val="1_1"/>
      <sheetName val="1_2"/>
      <sheetName val="2_1"/>
      <sheetName val="2_2"/>
      <sheetName val="3_1"/>
      <sheetName val="3_2"/>
      <sheetName val="3_3"/>
      <sheetName val="3_4"/>
      <sheetName val="3_5"/>
      <sheetName val="3_6"/>
      <sheetName val="3_7"/>
      <sheetName val="4_1"/>
      <sheetName val="5_1"/>
      <sheetName val="5_2"/>
      <sheetName val="6_1"/>
      <sheetName val="6_2"/>
      <sheetName val="7_1"/>
      <sheetName val="7_2"/>
      <sheetName val="7_3"/>
      <sheetName val="7_4"/>
      <sheetName val="7_5"/>
      <sheetName val="7_6"/>
      <sheetName val="7_7"/>
      <sheetName val="7_8"/>
      <sheetName val="7_9"/>
      <sheetName val="7_10"/>
      <sheetName val="7_11"/>
      <sheetName val="8_1"/>
      <sheetName val="F_Fdos"/>
    </sheetNames>
    <sheetDataSet>
      <sheetData sheetId="0"/>
      <sheetData sheetId="1">
        <row r="19">
          <cell r="B19" t="str">
            <v xml:space="preserve"> </v>
          </cell>
        </row>
        <row r="22">
          <cell r="B22">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9">
          <cell r="B19" t="str">
            <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efreshError="1">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aiu"/>
      <sheetName val="Contratos en ejecución"/>
      <sheetName val="ANEXO No 4"/>
      <sheetName val="ANEXO No 4 (2)"/>
      <sheetName val="SML"/>
      <sheetName val="BALANCE"/>
      <sheetName val="mat"/>
      <sheetName val="equip"/>
      <sheetName val="mdo"/>
      <sheetName val="1"/>
      <sheetName val="2"/>
      <sheetName val="3"/>
      <sheetName val="4"/>
      <sheetName val="5,1"/>
      <sheetName val="5,2"/>
      <sheetName val="5,3"/>
      <sheetName val="5,4"/>
    </sheetNames>
    <sheetDataSet>
      <sheetData sheetId="0"/>
      <sheetData sheetId="1"/>
      <sheetData sheetId="2"/>
      <sheetData sheetId="3"/>
      <sheetData sheetId="4"/>
      <sheetData sheetId="5"/>
      <sheetData sheetId="6"/>
      <sheetData sheetId="7">
        <row r="5">
          <cell r="A5" t="str">
            <v>Desperdicio</v>
          </cell>
        </row>
        <row r="6">
          <cell r="A6" t="str">
            <v>Sub-Base Granular</v>
          </cell>
        </row>
        <row r="7">
          <cell r="A7" t="str">
            <v>Cemento</v>
          </cell>
        </row>
        <row r="8">
          <cell r="A8" t="str">
            <v>Arena</v>
          </cell>
        </row>
        <row r="9">
          <cell r="A9" t="str">
            <v>Triturado</v>
          </cell>
        </row>
        <row r="10">
          <cell r="A10" t="str">
            <v>Acero de Refuerzo de 60.000 PSI</v>
          </cell>
        </row>
        <row r="11">
          <cell r="A11" t="str">
            <v>Alambre para Amarrar</v>
          </cell>
        </row>
        <row r="12">
          <cell r="A12" t="str">
            <v>Agua</v>
          </cell>
        </row>
      </sheetData>
      <sheetData sheetId="8">
        <row r="7">
          <cell r="A7" t="str">
            <v>Herramientas Menores</v>
          </cell>
        </row>
        <row r="8">
          <cell r="A8" t="str">
            <v>Equipo de Topografía</v>
          </cell>
        </row>
        <row r="9">
          <cell r="A9" t="str">
            <v>Motoniveladora</v>
          </cell>
        </row>
        <row r="10">
          <cell r="A10" t="str">
            <v>Vibrocompactador</v>
          </cell>
        </row>
        <row r="11">
          <cell r="A11" t="str">
            <v>Carrotanque</v>
          </cell>
        </row>
        <row r="12">
          <cell r="A12" t="str">
            <v>Retroexcavadora</v>
          </cell>
        </row>
        <row r="13">
          <cell r="A13" t="str">
            <v>Volqueta</v>
          </cell>
        </row>
        <row r="14">
          <cell r="A14" t="str">
            <v>Finisher</v>
          </cell>
        </row>
        <row r="15">
          <cell r="A15" t="str">
            <v>Irrigador de Asfaltos</v>
          </cell>
        </row>
        <row r="16">
          <cell r="A16" t="str">
            <v>Compactador Tandem</v>
          </cell>
        </row>
        <row r="17">
          <cell r="A17" t="str">
            <v>Compactador sobre Llantas</v>
          </cell>
        </row>
        <row r="18">
          <cell r="A18" t="str">
            <v>Mezcladora para Concretos</v>
          </cell>
        </row>
      </sheetData>
      <sheetData sheetId="9">
        <row r="6">
          <cell r="A6" t="str">
            <v>TOPÓGRAFO</v>
          </cell>
        </row>
        <row r="7">
          <cell r="A7" t="str">
            <v>CADENERO</v>
          </cell>
        </row>
        <row r="8">
          <cell r="A8" t="str">
            <v>OBRERO</v>
          </cell>
        </row>
        <row r="9">
          <cell r="A9" t="str">
            <v>OFICIAL</v>
          </cell>
        </row>
        <row r="10">
          <cell r="A10" t="str">
            <v>CELADOR</v>
          </cell>
        </row>
        <row r="13">
          <cell r="A13" t="str">
            <v>PORCENTAJE DE PRESTACIONES SOCIALES</v>
          </cell>
        </row>
        <row r="15">
          <cell r="A15" t="str">
            <v>CONTRIBUCIONES DE LEY:</v>
          </cell>
        </row>
        <row r="16">
          <cell r="A16" t="str">
            <v>SEGURIDAD SOCIAL PENSION</v>
          </cell>
        </row>
        <row r="17">
          <cell r="A17" t="str">
            <v>SEGURIDAD SOCIAL SALUD</v>
          </cell>
        </row>
        <row r="18">
          <cell r="A18" t="str">
            <v>SEGURIDAD SOCIAL RIESGOS</v>
          </cell>
        </row>
        <row r="19">
          <cell r="A19" t="str">
            <v>APORTES FISCALES SENA</v>
          </cell>
        </row>
        <row r="20">
          <cell r="A20" t="str">
            <v>APORTES SENA</v>
          </cell>
        </row>
      </sheetData>
      <sheetData sheetId="10"/>
      <sheetData sheetId="11"/>
      <sheetData sheetId="12"/>
      <sheetData sheetId="13"/>
      <sheetData sheetId="14"/>
      <sheetData sheetId="15"/>
      <sheetData sheetId="16"/>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
      <sheetName val="mdo"/>
      <sheetName val="mat"/>
    </sheet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 val="Base_Datos10"/>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sheetData>
      <sheetData sheetId="19" refreshError="1"/>
      <sheetData sheetId="20">
        <row r="212">
          <cell r="B212" t="str">
            <v>ALAMBRE  No. 8 AWG</v>
          </cell>
        </row>
      </sheetData>
      <sheetData sheetId="21">
        <row r="212">
          <cell r="B212" t="str">
            <v>ALAMBRE  No. 8 AWG</v>
          </cell>
        </row>
      </sheetData>
      <sheetData sheetId="22">
        <row r="212">
          <cell r="B212" t="str">
            <v>ALAMBRE  No. 8 AWG</v>
          </cell>
        </row>
      </sheetData>
      <sheetData sheetId="2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A_1"/>
      <sheetName val="A_2"/>
      <sheetName val="CANT__MAT_"/>
      <sheetName val="14_"/>
      <sheetName val="15_"/>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Base_Datos1"/>
      <sheetName val="Presupuesto_DES21"/>
      <sheetName val="1_21"/>
      <sheetName val="C123_1"/>
      <sheetName val="Flujo_de_Fondos1"/>
      <sheetName val="A_11"/>
      <sheetName val="A_21"/>
      <sheetName val="CANT__MAT_1"/>
      <sheetName val="14_1"/>
      <sheetName val="15_1"/>
      <sheetName val="Presupuesto_DES2"/>
      <sheetName val="1_2"/>
      <sheetName val="C123_"/>
      <sheetName val="Flujo_de_Fondos"/>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cell r="E80" t="e">
            <v>#REF!</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cell r="D98">
            <v>38600</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cell r="E213" t="e">
            <v>#REF!</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cell r="E216" t="e">
            <v>#REF!</v>
          </cell>
        </row>
        <row r="217">
          <cell r="B217" t="str">
            <v>OFICIAL</v>
          </cell>
          <cell r="C217" t="str">
            <v>JORNAL</v>
          </cell>
          <cell r="D217">
            <v>25000</v>
          </cell>
          <cell r="E217" t="e">
            <v>#REF!</v>
          </cell>
        </row>
        <row r="218">
          <cell r="B218" t="str">
            <v>OBRERO</v>
          </cell>
          <cell r="C218" t="str">
            <v>JORNAL</v>
          </cell>
          <cell r="D218">
            <v>17500</v>
          </cell>
          <cell r="E218" t="e">
            <v>#REF!</v>
          </cell>
        </row>
        <row r="219">
          <cell r="B219" t="str">
            <v>NOMBRE</v>
          </cell>
          <cell r="C219" t="str">
            <v>UNIDAD</v>
          </cell>
          <cell r="D219" t="str">
            <v>PRECIO</v>
          </cell>
          <cell r="E219" t="e">
            <v>#REF!</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C227" t="str">
            <v>UNIDAD</v>
          </cell>
          <cell r="D227" t="str">
            <v>PRECIO</v>
          </cell>
          <cell r="E227">
            <v>0</v>
          </cell>
        </row>
        <row r="228">
          <cell r="B228" t="str">
            <v>xxx</v>
          </cell>
          <cell r="C228" t="str">
            <v>GLB</v>
          </cell>
          <cell r="D228">
            <v>1500</v>
          </cell>
          <cell r="E228">
            <v>0</v>
          </cell>
        </row>
        <row r="229">
          <cell r="B229" t="str">
            <v>xxx</v>
          </cell>
          <cell r="C229" t="str">
            <v>GLB</v>
          </cell>
          <cell r="D229">
            <v>20000</v>
          </cell>
          <cell r="E229">
            <v>0</v>
          </cell>
        </row>
        <row r="230">
          <cell r="B230" t="str">
            <v>ESTACAS MADERA</v>
          </cell>
          <cell r="C230" t="str">
            <v>UND</v>
          </cell>
          <cell r="D230">
            <v>500</v>
          </cell>
          <cell r="E230" t="e">
            <v>#REF!</v>
          </cell>
        </row>
        <row r="231">
          <cell r="B231" t="str">
            <v>NOMBRE</v>
          </cell>
          <cell r="C231" t="str">
            <v>UNIDAD</v>
          </cell>
          <cell r="D231" t="str">
            <v>PRECIO</v>
          </cell>
          <cell r="E231" t="e">
            <v>#REF!</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cell r="F239" t="str">
            <v>3metros</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D250" t="str">
            <v xml:space="preserve">  </v>
          </cell>
          <cell r="E250">
            <v>0</v>
          </cell>
        </row>
        <row r="251">
          <cell r="B251" t="str">
            <v>XXX</v>
          </cell>
          <cell r="D251" t="str">
            <v xml:space="preserve">  </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4">
          <cell r="B4" t="str">
            <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sheetData sheetId="77">
        <row r="4">
          <cell r="B4">
            <v>0</v>
          </cell>
        </row>
      </sheetData>
      <sheetData sheetId="78"/>
      <sheetData sheetId="79"/>
      <sheetData sheetId="80"/>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t="str">
            <v/>
          </cell>
        </row>
      </sheetData>
      <sheetData sheetId="112"/>
      <sheetData sheetId="113"/>
      <sheetData sheetId="114"/>
      <sheetData sheetId="115"/>
      <sheetData sheetId="116"/>
      <sheetData sheetId="117"/>
      <sheetData sheetId="118"/>
      <sheetData sheetId="119"/>
      <sheetData sheetId="120"/>
      <sheetData sheetId="121">
        <row r="4">
          <cell r="B4" t="str">
            <v/>
          </cell>
        </row>
      </sheetData>
      <sheetData sheetId="122"/>
      <sheetData sheetId="123"/>
      <sheetData sheetId="124"/>
      <sheetData sheetId="125"/>
      <sheetData sheetId="126"/>
      <sheetData sheetId="127"/>
      <sheetData sheetId="128"/>
      <sheetData sheetId="129"/>
      <sheetData sheetId="130"/>
      <sheetData sheetId="131">
        <row r="4">
          <cell r="B4" t="str">
            <v/>
          </cell>
        </row>
      </sheetData>
      <sheetData sheetId="132"/>
      <sheetData sheetId="133"/>
      <sheetData sheetId="134"/>
      <sheetData sheetId="135"/>
      <sheetData sheetId="136"/>
      <sheetData sheetId="137"/>
      <sheetData sheetId="138"/>
      <sheetData sheetId="139"/>
      <sheetData sheetId="140"/>
      <sheetData sheetId="141">
        <row r="4">
          <cell r="B4" t="str">
            <v/>
          </cell>
        </row>
      </sheetData>
      <sheetData sheetId="142"/>
      <sheetData sheetId="143"/>
      <sheetData sheetId="144"/>
      <sheetData sheetId="145"/>
      <sheetData sheetId="146"/>
      <sheetData sheetId="147"/>
      <sheetData sheetId="148"/>
      <sheetData sheetId="149"/>
      <sheetData sheetId="150"/>
      <sheetData sheetId="151">
        <row r="4">
          <cell r="B4" t="str">
            <v/>
          </cell>
        </row>
      </sheetData>
      <sheetData sheetId="152"/>
      <sheetData sheetId="153"/>
      <sheetData sheetId="154"/>
      <sheetData sheetId="155"/>
      <sheetData sheetId="156"/>
      <sheetData sheetId="157"/>
      <sheetData sheetId="158"/>
      <sheetData sheetId="159"/>
      <sheetData sheetId="160"/>
      <sheetData sheetId="161">
        <row r="4">
          <cell r="B4" t="str">
            <v/>
          </cell>
        </row>
      </sheetData>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efreshError="1">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 CASTILL"/>
      <sheetName val="9.3 PARQ"/>
      <sheetName val="9.1 ARENERA"/>
      <sheetName val="ARCOS"/>
      <sheetName val="ASFALTO"/>
      <sheetName val="PLATINAS"/>
      <sheetName val="CUBIERTA"/>
      <sheetName val="AFINADO"/>
      <sheetName val="RELL MAT EXC"/>
      <sheetName val="DIVI METAL"/>
      <sheetName val="ENCHA PARED"/>
      <sheetName val="CAN ADIC (3)"/>
      <sheetName val="SIN SENDERO SIN TUNEL"/>
      <sheetName val="SIN TUNEL"/>
      <sheetName val="SIN SENDERO PEATONAL"/>
      <sheetName val="CUADRO CAN VILLA OLIMPICA"/>
      <sheetName val="CUADRO CANTID"/>
      <sheetName val="ACTA MODF (2)"/>
      <sheetName val="TOTAL"/>
      <sheetName val="% EJECUCION"/>
      <sheetName val="ACTA MODF"/>
      <sheetName val="15.6 KART"/>
      <sheetName val="11.3BIOSALU"/>
      <sheetName val="11.5par metal"/>
      <sheetName val="11.4PAR TIPO AMER"/>
      <sheetName val="11.2RODADERO"/>
      <sheetName val="11.1par MADE"/>
      <sheetName val="10.5 SINTETICO"/>
      <sheetName val="14.9 TEJA"/>
      <sheetName val="14.7 REJA M"/>
      <sheetName val="14.6COR TUB REC"/>
      <sheetName val="10.3BARA MET"/>
      <sheetName val="14.4CERRA PER"/>
      <sheetName val="10.3PUE REJ"/>
      <sheetName val="10.2VENT"/>
      <sheetName val="10.1PUERT M"/>
      <sheetName val="8.4 RETIRO"/>
      <sheetName val="8.3 TIERRA"/>
      <sheetName val="8.2 EMPR"/>
      <sheetName val="8.1 ARBOR"/>
      <sheetName val="7.28POST 10M"/>
      <sheetName val="11.2 CICLO"/>
      <sheetName val="LAV.P"/>
      <sheetName val="7.2 LAMP"/>
      <sheetName val="3.3DESG4&quot;"/>
      <sheetName val="UNITARIOS VILLA OLIMPICA"/>
      <sheetName val="mat"/>
      <sheetName val="equip"/>
      <sheetName val="mdo"/>
      <sheetName val="BASICOSOLA"/>
      <sheetName val="CONC BA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A5" t="str">
            <v>Desperdicio</v>
          </cell>
        </row>
        <row r="6">
          <cell r="A6" t="str">
            <v>ACCESORIOS (CHEQUE, NIPLE, UNIONES, UNIVERSAL)</v>
          </cell>
        </row>
        <row r="7">
          <cell r="A7" t="str">
            <v>ACCESORIOS MOTOBOMBA</v>
          </cell>
        </row>
        <row r="8">
          <cell r="A8" t="str">
            <v>ACCESORIOS PVC-P 1 1/2"</v>
          </cell>
        </row>
        <row r="9">
          <cell r="A9" t="str">
            <v>ACCESORIOS PVC-P 1/2"</v>
          </cell>
        </row>
        <row r="10">
          <cell r="A10" t="str">
            <v>ACCESORIOS PVC-P 1"</v>
          </cell>
        </row>
        <row r="11">
          <cell r="A11" t="str">
            <v>ACCESORIOS PVC-P 3/4"</v>
          </cell>
        </row>
        <row r="12">
          <cell r="A12" t="str">
            <v>ACCESORIOS PVC-S 3"</v>
          </cell>
        </row>
        <row r="13">
          <cell r="A13" t="str">
            <v>ACCESORIOS PVC-S 4"</v>
          </cell>
        </row>
        <row r="14">
          <cell r="A14" t="str">
            <v>ACERO DE 37000 PSI</v>
          </cell>
        </row>
        <row r="15">
          <cell r="A15" t="str">
            <v>ACERO DE REFUERZO BASICO</v>
          </cell>
        </row>
        <row r="16">
          <cell r="A16" t="str">
            <v>ACERO DE REFUERZO DE 1/2"</v>
          </cell>
        </row>
        <row r="17">
          <cell r="A17" t="str">
            <v xml:space="preserve">ACERO DE REFUERZO DE 37000 PSI </v>
          </cell>
        </row>
        <row r="18">
          <cell r="A18" t="str">
            <v>ACERO DE REFUERZO DE 60000 PSI</v>
          </cell>
        </row>
        <row r="19">
          <cell r="A19" t="str">
            <v>ACIDO MURIATICO</v>
          </cell>
        </row>
        <row r="20">
          <cell r="A20" t="str">
            <v>ADAPTADOR HEMBRA DE 8"</v>
          </cell>
        </row>
        <row r="21">
          <cell r="A21" t="str">
            <v>ADAPTADOR MACHO PVC RDE-21 1-1/2</v>
          </cell>
        </row>
        <row r="22">
          <cell r="A22" t="str">
            <v>ADAPTADOR MACHO 1/2" PVC-P</v>
          </cell>
        </row>
        <row r="23">
          <cell r="A23" t="str">
            <v xml:space="preserve">ADAPTADOR TERMINAL 1 1/2"                     </v>
          </cell>
        </row>
        <row r="24">
          <cell r="A24" t="str">
            <v xml:space="preserve">ADAPTADOR TERMINAL 1/2"                     </v>
          </cell>
        </row>
        <row r="25">
          <cell r="A25" t="str">
            <v>AGUA</v>
          </cell>
        </row>
        <row r="26">
          <cell r="A26" t="str">
            <v>AGUA</v>
          </cell>
        </row>
        <row r="27">
          <cell r="A27" t="str">
            <v>ALAMBRE COAXIAL</v>
          </cell>
        </row>
        <row r="28">
          <cell r="A28" t="str">
            <v xml:space="preserve">ALAMBRE COBRE DESNUDO AWG 14             </v>
          </cell>
        </row>
        <row r="29">
          <cell r="A29" t="str">
            <v>ALAMBRE Cu No. 12 THW AMARILLO</v>
          </cell>
        </row>
        <row r="30">
          <cell r="A30" t="str">
            <v xml:space="preserve">ALAMBRE DE COBRE THW 12             </v>
          </cell>
        </row>
        <row r="31">
          <cell r="A31" t="str">
            <v>ALAMBRE Cu. No. 14 DESNUDO</v>
          </cell>
        </row>
        <row r="32">
          <cell r="A32" t="str">
            <v>ALAMBRE DE COBRE THW 14</v>
          </cell>
        </row>
        <row r="33">
          <cell r="A33" t="str">
            <v>ALAMBRE NEGRO</v>
          </cell>
        </row>
        <row r="34">
          <cell r="A34" t="str">
            <v>ALAMBRE NEGRO No 18</v>
          </cell>
        </row>
        <row r="35">
          <cell r="A35" t="str">
            <v>ALAMBRE TELEFÓNICO 2 x 22 TRENZ.</v>
          </cell>
        </row>
        <row r="36">
          <cell r="A36" t="str">
            <v>AMARRE 202 MM (8¨) NEGRO</v>
          </cell>
        </row>
        <row r="37">
          <cell r="A37" t="str">
            <v>ANCLAJES</v>
          </cell>
        </row>
        <row r="38">
          <cell r="A38" t="str">
            <v>ANGULO DE 1"</v>
          </cell>
        </row>
        <row r="39">
          <cell r="A39" t="str">
            <v>ANGULO DE 1 1/2" x 3/16"</v>
          </cell>
        </row>
        <row r="40">
          <cell r="A40" t="str">
            <v>ANGULO DE 2" X 2"</v>
          </cell>
        </row>
        <row r="41">
          <cell r="A41" t="str">
            <v>ANGULO DE 3/4" x 1/8"</v>
          </cell>
        </row>
        <row r="42">
          <cell r="A42" t="str">
            <v>ANGULOS DE SOPORTE DE 1"</v>
          </cell>
        </row>
        <row r="43">
          <cell r="A43" t="str">
            <v>ANTICORROSIVO INDUSTRIAL</v>
          </cell>
        </row>
        <row r="44">
          <cell r="A44" t="str">
            <v>ANTICORROSIVO ROJO</v>
          </cell>
        </row>
        <row r="45">
          <cell r="A45" t="str">
            <v xml:space="preserve">ARENA </v>
          </cell>
        </row>
        <row r="46">
          <cell r="A46" t="str">
            <v>ARENA LAVADA</v>
          </cell>
        </row>
        <row r="47">
          <cell r="A47" t="str">
            <v>ARCILLA</v>
          </cell>
        </row>
        <row r="48">
          <cell r="A48" t="str">
            <v>BAJANTE AGUAS LLUVIA 4"</v>
          </cell>
        </row>
        <row r="49">
          <cell r="A49" t="str">
            <v>BISAGRA COMÚN DE 1"</v>
          </cell>
        </row>
        <row r="50">
          <cell r="A50" t="str">
            <v>BISAGRA COMÚN DE 2"</v>
          </cell>
        </row>
        <row r="51">
          <cell r="A51" t="str">
            <v>BISAGRA COMÚN DE 3"</v>
          </cell>
        </row>
        <row r="52">
          <cell r="A52" t="str">
            <v>ADOQUIN DE ARCILLA TRAFICO PESADO</v>
          </cell>
        </row>
        <row r="53">
          <cell r="A53" t="str">
            <v>BLOQUE No. 5</v>
          </cell>
        </row>
        <row r="54">
          <cell r="A54" t="str">
            <v>BOMBA MANUAL</v>
          </cell>
        </row>
        <row r="55">
          <cell r="A55" t="str">
            <v>Breaker atornillable 1*20 amp</v>
          </cell>
        </row>
        <row r="56">
          <cell r="A56" t="str">
            <v>BUJE SOLDADO 1x1/2"</v>
          </cell>
        </row>
        <row r="57">
          <cell r="A57" t="str">
            <v>CABALLETE DE FIBRO-CEMENTO</v>
          </cell>
        </row>
        <row r="58">
          <cell r="A58" t="str">
            <v xml:space="preserve">CABLE COBRE DESNUDO AWG 1/0                 </v>
          </cell>
        </row>
        <row r="59">
          <cell r="A59" t="str">
            <v xml:space="preserve">CABLE DE COBRE DESNUDO No.10               </v>
          </cell>
        </row>
        <row r="60">
          <cell r="A60" t="str">
            <v xml:space="preserve">CABLE THW No. 6                             </v>
          </cell>
        </row>
        <row r="61">
          <cell r="A61" t="str">
            <v xml:space="preserve">CABLE THW No. 8                             </v>
          </cell>
        </row>
        <row r="62">
          <cell r="A62" t="str">
            <v>CAJA 4 x 4 MET. DEKO</v>
          </cell>
        </row>
        <row r="63">
          <cell r="A63" t="str">
            <v>CAJA OCTOGONAL</v>
          </cell>
        </row>
        <row r="64">
          <cell r="A64" t="str">
            <v>CAJA RECTANGULAR RG-125-5800</v>
          </cell>
        </row>
        <row r="65">
          <cell r="A65" t="str">
            <v>CAJA SENCILLA CONDUIT</v>
          </cell>
        </row>
        <row r="66">
          <cell r="A66" t="str">
            <v>CANECA 55 GAL PERFORADA</v>
          </cell>
        </row>
        <row r="67">
          <cell r="A67" t="str">
            <v xml:space="preserve">CARBÓN MINERAL                              </v>
          </cell>
        </row>
        <row r="68">
          <cell r="A68" t="str">
            <v>CHEQUE BRONCE DE 1-1/2</v>
          </cell>
        </row>
        <row r="69">
          <cell r="A69" t="str">
            <v>CELOSIA EN ALUMINIO INC. VIDRIOS</v>
          </cell>
        </row>
        <row r="70">
          <cell r="A70" t="str">
            <v>CEMENTO BLANCO</v>
          </cell>
        </row>
        <row r="71">
          <cell r="A71" t="str">
            <v>CEMENTO GRIS</v>
          </cell>
        </row>
        <row r="72">
          <cell r="A72" t="str">
            <v>CERÁMICA 20x20</v>
          </cell>
        </row>
        <row r="73">
          <cell r="A73" t="str">
            <v>CERÁMICA 20x25</v>
          </cell>
        </row>
        <row r="74">
          <cell r="A74" t="str">
            <v>CERAMICA PISO</v>
          </cell>
        </row>
        <row r="75">
          <cell r="A75" t="str">
            <v xml:space="preserve">CERRADURA  </v>
          </cell>
        </row>
        <row r="76">
          <cell r="A76" t="str">
            <v>CERRADURA INAFER 1000 o SIMILAR</v>
          </cell>
        </row>
        <row r="77">
          <cell r="A77" t="str">
            <v>CRUDO DE CANTERA</v>
          </cell>
        </row>
        <row r="78">
          <cell r="A78" t="str">
            <v>CINTA TEFLÓN</v>
          </cell>
        </row>
        <row r="79">
          <cell r="A79" t="str">
            <v>CODO DE 1" PVC-P</v>
          </cell>
        </row>
        <row r="80">
          <cell r="A80" t="str">
            <v>CODO PVC-P DE 1-1/2</v>
          </cell>
        </row>
        <row r="81">
          <cell r="A81" t="str">
            <v>CODO GALVANIZADO 90º 1/2"</v>
          </cell>
        </row>
        <row r="82">
          <cell r="A82" t="str">
            <v>CODO PVC-P 1" 90º</v>
          </cell>
        </row>
        <row r="83">
          <cell r="A83" t="str">
            <v>CODO PVC-P 1/2"</v>
          </cell>
        </row>
        <row r="84">
          <cell r="A84" t="str">
            <v>CODO PVC-S 2" 45</v>
          </cell>
        </row>
        <row r="85">
          <cell r="A85" t="str">
            <v>CODO PVC-S 4" 45</v>
          </cell>
        </row>
        <row r="86">
          <cell r="A86" t="str">
            <v>CODO PVC-S 4 90</v>
          </cell>
        </row>
        <row r="87">
          <cell r="A87" t="str">
            <v xml:space="preserve">CODO PVC-S 2" 90 </v>
          </cell>
        </row>
        <row r="88">
          <cell r="A88" t="str">
            <v>CODO PVC-S DE 4" CxC DE 90º</v>
          </cell>
        </row>
        <row r="89">
          <cell r="A89" t="str">
            <v>CODO PVC RDE 21 90º 4"</v>
          </cell>
        </row>
        <row r="90">
          <cell r="A90" t="str">
            <v>COLOR MINERAL</v>
          </cell>
        </row>
        <row r="91">
          <cell r="A91" t="str">
            <v>CONCRETO 3000 PSI</v>
          </cell>
        </row>
        <row r="92">
          <cell r="A92" t="str">
            <v>CONCRETO DE 2000 PSI.</v>
          </cell>
        </row>
        <row r="93">
          <cell r="A93" t="str">
            <v>CONCRETO DE 3000 PSI.</v>
          </cell>
        </row>
        <row r="94">
          <cell r="A94" t="str">
            <v>CONECTOR RESORTE ROJO</v>
          </cell>
        </row>
        <row r="95">
          <cell r="A95" t="str">
            <v>CORREA RECTANGULAR DE 3"x1 1/2"</v>
          </cell>
        </row>
        <row r="96">
          <cell r="A96" t="str">
            <v>CURVA CONDUIT PVC DE 1/2</v>
          </cell>
        </row>
        <row r="97">
          <cell r="A97" t="str">
            <v>CUARTÓN 0.05x0.10x3.0 M</v>
          </cell>
        </row>
        <row r="98">
          <cell r="A98" t="str">
            <v>DISOLVENTE THINNER</v>
          </cell>
        </row>
        <row r="99">
          <cell r="A99" t="str">
            <v>ELECTROBOMBA DE 1 HP</v>
          </cell>
        </row>
        <row r="100">
          <cell r="A100" t="str">
            <v>ENTRADA TANQUE 1/2"</v>
          </cell>
        </row>
        <row r="101">
          <cell r="A101" t="str">
            <v>ESCRITORIO COMPLETO</v>
          </cell>
        </row>
        <row r="102">
          <cell r="A102" t="str">
            <v>ESTACAS</v>
          </cell>
        </row>
        <row r="103">
          <cell r="A103" t="str">
            <v>ESTUCO PLASTICO</v>
          </cell>
        </row>
        <row r="104">
          <cell r="A104" t="str">
            <v>FIJADORES</v>
          </cell>
        </row>
        <row r="105">
          <cell r="A105" t="str">
            <v>FLOTADOR DE 1"</v>
          </cell>
        </row>
        <row r="106">
          <cell r="A106" t="str">
            <v>FORMALETA MADERA 3 USOS</v>
          </cell>
        </row>
        <row r="107">
          <cell r="A107" t="str">
            <v>GANCHO PARA TEJA</v>
          </cell>
        </row>
        <row r="108">
          <cell r="A108" t="str">
            <v xml:space="preserve">GANCHOS  PARA TEJA </v>
          </cell>
        </row>
        <row r="109">
          <cell r="A109" t="str">
            <v>GEOTEXTIL NT 1600</v>
          </cell>
        </row>
        <row r="110">
          <cell r="A110" t="str">
            <v>GEOMEMBRANA HPD 60000</v>
          </cell>
        </row>
        <row r="111">
          <cell r="A111" t="str">
            <v>GRAVILLA</v>
          </cell>
        </row>
        <row r="112">
          <cell r="A112" t="str">
            <v>GUADUA</v>
          </cell>
        </row>
        <row r="113">
          <cell r="A113" t="str">
            <v>GUARDAESCOBA DE CERAMICA</v>
          </cell>
        </row>
        <row r="114">
          <cell r="A114" t="str">
            <v xml:space="preserve">HIDROSOLTA                                  </v>
          </cell>
        </row>
        <row r="115">
          <cell r="A115" t="str">
            <v>JUEGO DE INCRUSTACIONES</v>
          </cell>
        </row>
        <row r="116">
          <cell r="A116" t="str">
            <v>LADRILLO TOLETE</v>
          </cell>
        </row>
        <row r="117">
          <cell r="A117" t="str">
            <v>LADRILLO TOLETE VITRIFICADO</v>
          </cell>
        </row>
        <row r="118">
          <cell r="A118" t="str">
            <v>LAMINA COLD ROLLED CAL. 18</v>
          </cell>
        </row>
        <row r="119">
          <cell r="A119" t="str">
            <v>LAMINA COLD ROLLED CAL. 20</v>
          </cell>
        </row>
        <row r="120">
          <cell r="A120" t="str">
            <v>LÁMPARA SLIM 2 x 48"</v>
          </cell>
        </row>
        <row r="121">
          <cell r="A121" t="str">
            <v>LAVAMANOS LINEA ECONOMICA INCL. GRIFERIA</v>
          </cell>
        </row>
        <row r="122">
          <cell r="A122" t="str">
            <v>LIMPIADOR PVC 1/4</v>
          </cell>
        </row>
        <row r="123">
          <cell r="A123" t="str">
            <v>LIMPIADOR PARA PVC</v>
          </cell>
        </row>
        <row r="124">
          <cell r="A124" t="str">
            <v>LIMPIADOR REMOVEDOR SCHEDULE</v>
          </cell>
        </row>
        <row r="125">
          <cell r="A125" t="str">
            <v xml:space="preserve">LISTÓN 0.04x0.03x3 M </v>
          </cell>
        </row>
        <row r="126">
          <cell r="A126" t="str">
            <v xml:space="preserve">LISTÓN 0.05x0.05x3 M </v>
          </cell>
        </row>
        <row r="127">
          <cell r="A127" t="str">
            <v>LLAVE DE PASO 1"</v>
          </cell>
        </row>
        <row r="128">
          <cell r="A128" t="str">
            <v>LLAVE JARDÍN GALVANIZADA PESADA</v>
          </cell>
        </row>
        <row r="129">
          <cell r="A129" t="str">
            <v>MACHIMBRE</v>
          </cell>
        </row>
        <row r="130">
          <cell r="A130" t="str">
            <v>MADERA DE 5*5</v>
          </cell>
        </row>
        <row r="131">
          <cell r="A131" t="str">
            <v>MADERA DE SEGUNDA</v>
          </cell>
        </row>
        <row r="132">
          <cell r="A132" t="str">
            <v>MANIJA PARA VENTANA</v>
          </cell>
        </row>
        <row r="133">
          <cell r="A133" t="str">
            <v>MARCO PARA TAPA</v>
          </cell>
        </row>
        <row r="134">
          <cell r="A134" t="str">
            <v>MORTERO 1 : 3</v>
          </cell>
        </row>
        <row r="135">
          <cell r="A135" t="str">
            <v>MORTERO 1 : 4</v>
          </cell>
        </row>
        <row r="136">
          <cell r="A136" t="str">
            <v>MORTERO 1:4</v>
          </cell>
        </row>
        <row r="137">
          <cell r="A137" t="str">
            <v>MOTOBOMBA A GASOLINA DE 4 H.P.</v>
          </cell>
        </row>
        <row r="138">
          <cell r="A138" t="str">
            <v>NIPLE GALVANIZADO 1/2"x5 cm</v>
          </cell>
        </row>
        <row r="139">
          <cell r="A139" t="str">
            <v>PAPEL LIJA</v>
          </cell>
        </row>
        <row r="140">
          <cell r="A140" t="str">
            <v>PEGACOR</v>
          </cell>
        </row>
        <row r="141">
          <cell r="A141" t="str">
            <v>PERFIL EN LAMINA CALIBRE 20</v>
          </cell>
        </row>
        <row r="142">
          <cell r="A142" t="str">
            <v xml:space="preserve">PIEDRA BOLA </v>
          </cell>
        </row>
        <row r="143">
          <cell r="A143" t="str">
            <v>PINTURA EN ANTICORROSIVO</v>
          </cell>
        </row>
        <row r="144">
          <cell r="A144" t="str">
            <v>PINTURA EN ESMALTE</v>
          </cell>
        </row>
        <row r="145">
          <cell r="A145" t="str">
            <v>PINTURA EN VINILO</v>
          </cell>
        </row>
        <row r="146">
          <cell r="A146" t="str">
            <v>PINTURA KORAZA</v>
          </cell>
        </row>
        <row r="147">
          <cell r="A147" t="str">
            <v>PINTURA VINILO TIPO 1</v>
          </cell>
        </row>
        <row r="148">
          <cell r="A148" t="str">
            <v>PIOLA</v>
          </cell>
        </row>
        <row r="149">
          <cell r="A149" t="str">
            <v xml:space="preserve">PLACA IDENTIFICAR 0.03 x 0.05 MT.           </v>
          </cell>
        </row>
        <row r="150">
          <cell r="A150" t="str">
            <v>PLATINA DE 3/8"</v>
          </cell>
        </row>
        <row r="151">
          <cell r="A151" t="str">
            <v>PUERTA LAMINA DOBLADA CALIBRE 18 e=0.10</v>
          </cell>
        </row>
        <row r="152">
          <cell r="A152" t="str">
            <v xml:space="preserve">PUERTA EN LÁMINA COLD ROLLED CAL. 20 </v>
          </cell>
        </row>
        <row r="153">
          <cell r="A153" t="str">
            <v>PUNTILLA</v>
          </cell>
        </row>
        <row r="154">
          <cell r="A154" t="str">
            <v>PUNTILLA 2"</v>
          </cell>
        </row>
        <row r="155">
          <cell r="A155" t="str">
            <v>PUNTILLA 2" CON CABEZA</v>
          </cell>
        </row>
        <row r="156">
          <cell r="A156" t="str">
            <v>PUNTILLA 1 1/2*3"</v>
          </cell>
        </row>
        <row r="157">
          <cell r="A157" t="str">
            <v>PUNTILLA PROMEDIO</v>
          </cell>
        </row>
        <row r="158">
          <cell r="A158" t="str">
            <v>PUNTILLA DE ACERO DE 2 ½</v>
          </cell>
        </row>
        <row r="159">
          <cell r="A159" t="str">
            <v xml:space="preserve">REJA METALICA </v>
          </cell>
        </row>
        <row r="160">
          <cell r="A160" t="str">
            <v>REJILLA DE 3"</v>
          </cell>
        </row>
        <row r="161">
          <cell r="A161" t="str">
            <v xml:space="preserve">REGISTRO DE BOLA </v>
          </cell>
        </row>
        <row r="162">
          <cell r="A162" t="str">
            <v>RELLENO SELECCIONADO</v>
          </cell>
        </row>
        <row r="163">
          <cell r="A163" t="str">
            <v>SALIDA PARA CORDÓN</v>
          </cell>
        </row>
        <row r="164">
          <cell r="A164" t="str">
            <v>SALIDA TANQUE 1"</v>
          </cell>
        </row>
        <row r="165">
          <cell r="A165" t="str">
            <v>SANITARIO ECONÓMICO</v>
          </cell>
        </row>
        <row r="166">
          <cell r="A166" t="str">
            <v>SEMICODO PVC-S 3"</v>
          </cell>
        </row>
        <row r="167">
          <cell r="A167" t="str">
            <v>SIFÓN PVC-S 2"</v>
          </cell>
        </row>
        <row r="168">
          <cell r="A168" t="str">
            <v>SIFÓN PVC-S 3"</v>
          </cell>
        </row>
        <row r="169">
          <cell r="A169" t="str">
            <v>SOLDADURA  PVC 1/4 GAL</v>
          </cell>
        </row>
        <row r="170">
          <cell r="A170" t="str">
            <v>SOLDADURA ELÉCTRICA</v>
          </cell>
        </row>
        <row r="171">
          <cell r="A171" t="str">
            <v>SOLDADURA LIQUIDA SCHEDULE</v>
          </cell>
        </row>
        <row r="172">
          <cell r="A172" t="str">
            <v>SOLDADURA MIG</v>
          </cell>
        </row>
        <row r="173">
          <cell r="A173" t="str">
            <v>SOLDADURA PVC 1/8 GALÓN</v>
          </cell>
        </row>
        <row r="174">
          <cell r="A174" t="str">
            <v>SOLDADURA LIQUIDA PVC  1/4 galon</v>
          </cell>
        </row>
        <row r="175">
          <cell r="A175" t="str">
            <v>SONDA ACERADA</v>
          </cell>
        </row>
        <row r="176">
          <cell r="A176" t="str">
            <v>SUBCONTRATO 1</v>
          </cell>
        </row>
        <row r="177">
          <cell r="A177" t="str">
            <v>TABLA 0.03x0.3x3 M</v>
          </cell>
        </row>
        <row r="178">
          <cell r="A178" t="str">
            <v>TABLA CHAPA DE 0.10 MT.</v>
          </cell>
        </row>
        <row r="179">
          <cell r="A179" t="str">
            <v>TABLA DE 0.03x0.3x3.0 M</v>
          </cell>
        </row>
        <row r="180">
          <cell r="A180" t="str">
            <v>TABLERO ACRÍLICO</v>
          </cell>
        </row>
        <row r="181">
          <cell r="A181" t="str">
            <v>TABLERO TRF 12 CIRC C/ESPACIO TOTALIZADOR</v>
          </cell>
        </row>
        <row r="182">
          <cell r="A182" t="str">
            <v>Tablero de empotrar trifásico de 12 Circuitos</v>
          </cell>
        </row>
        <row r="183">
          <cell r="A183" t="str">
            <v xml:space="preserve">TABLERO C/PUERTA 12 CIRCUITOS               </v>
          </cell>
        </row>
        <row r="184">
          <cell r="A184" t="str">
            <v>TABLETA DE 10x15 EN ARCILLA</v>
          </cell>
        </row>
        <row r="185">
          <cell r="A185" t="str">
            <v>TABLÓN DE GRES</v>
          </cell>
        </row>
        <row r="186">
          <cell r="A186" t="str">
            <v>TABLÓN DE GRESS 25x25</v>
          </cell>
        </row>
        <row r="187">
          <cell r="A187" t="str">
            <v xml:space="preserve">TACO BIPOLAR HQP 2 x 30 AMP.                </v>
          </cell>
        </row>
        <row r="188">
          <cell r="A188" t="str">
            <v xml:space="preserve">TACO TRIPOLAR HQP 3 x 50 AMP.               </v>
          </cell>
        </row>
        <row r="189">
          <cell r="A189" t="str">
            <v>TANQUE PLÁSTICO 1000 LTS</v>
          </cell>
        </row>
        <row r="190">
          <cell r="A190" t="str">
            <v>TANQUE PLÁSTICO DE 500 LT</v>
          </cell>
        </row>
        <row r="191">
          <cell r="A191" t="str">
            <v>TANQUE PLASTICO 5000 LTS</v>
          </cell>
        </row>
        <row r="192">
          <cell r="A192" t="str">
            <v>TAPA PARA CÁMARA</v>
          </cell>
        </row>
        <row r="193">
          <cell r="A193" t="str">
            <v>TAPON MACHO PVC-8"</v>
          </cell>
        </row>
        <row r="194">
          <cell r="A194" t="str">
            <v>TAPÓN PVC-P 1/2"</v>
          </cell>
        </row>
        <row r="195">
          <cell r="A195" t="str">
            <v>TEE PVC-P 1"</v>
          </cell>
        </row>
        <row r="196">
          <cell r="A196" t="str">
            <v>TEE PVC-P 1/2"</v>
          </cell>
        </row>
        <row r="197">
          <cell r="A197" t="str">
            <v>TEJA DE FIBRO-CEMENTO</v>
          </cell>
        </row>
        <row r="198">
          <cell r="A198" t="str">
            <v xml:space="preserve">TEJA ONDULADA N° 8 </v>
          </cell>
        </row>
        <row r="199">
          <cell r="A199" t="str">
            <v>TEJ A ZINC</v>
          </cell>
        </row>
        <row r="200">
          <cell r="A200" t="str">
            <v>TERMINAL CONDUIT PVC 1/2</v>
          </cell>
        </row>
        <row r="201">
          <cell r="A201" t="str">
            <v>TOMA TV.</v>
          </cell>
        </row>
        <row r="202">
          <cell r="A202" t="str">
            <v>TOMACORRIENTE DOBLE CON P. a T.</v>
          </cell>
        </row>
        <row r="203">
          <cell r="A203" t="str">
            <v>TOMACORRIENTE SENCILLA A 220 V.</v>
          </cell>
        </row>
        <row r="204">
          <cell r="A204" t="str">
            <v xml:space="preserve">TORNILLO LAMINA DE 3/8"                     </v>
          </cell>
        </row>
        <row r="205">
          <cell r="A205" t="str">
            <v>Totalizador 60amp</v>
          </cell>
        </row>
        <row r="206">
          <cell r="A206" t="str">
            <v>TRITURADO</v>
          </cell>
        </row>
        <row r="207">
          <cell r="A207" t="str">
            <v>TRITURADO DE 3/4"</v>
          </cell>
        </row>
        <row r="208">
          <cell r="A208" t="str">
            <v>TUBERÍA 1/2" PVC PRESIÓN</v>
          </cell>
        </row>
        <row r="209">
          <cell r="A209" t="str">
            <v>TUBERÍA 1 1/2" PVC PRESIÓN</v>
          </cell>
        </row>
        <row r="210">
          <cell r="A210" t="str">
            <v>TUBERÍA 3/4" PVC PRESIÓN</v>
          </cell>
        </row>
        <row r="211">
          <cell r="A211" t="str">
            <v>TUBERÍA PVC-S 2"</v>
          </cell>
        </row>
        <row r="212">
          <cell r="A212" t="str">
            <v>TUBERÍA PVC-S 3"</v>
          </cell>
        </row>
        <row r="213">
          <cell r="A213" t="str">
            <v>TUBERÍA PVC-S 4"</v>
          </cell>
        </row>
        <row r="214">
          <cell r="A214" t="str">
            <v>YTUBERIA PVC-S 8"</v>
          </cell>
        </row>
        <row r="215">
          <cell r="A215" t="str">
            <v xml:space="preserve">TUBO CONDUIT PVC 1/2" X 3 MTS                      </v>
          </cell>
        </row>
        <row r="216">
          <cell r="A216" t="str">
            <v xml:space="preserve">TUBO CONDUIT PVC T. P. 1 1/4"                </v>
          </cell>
        </row>
        <row r="217">
          <cell r="A217" t="str">
            <v>TUBO CUADRADO DE 1"</v>
          </cell>
        </row>
        <row r="218">
          <cell r="A218" t="str">
            <v>TUBO METALICO DE 3" X 1 ½"</v>
          </cell>
        </row>
        <row r="219">
          <cell r="A219" t="str">
            <v>TUBO PVC-P  RDE 21  1-1/2"</v>
          </cell>
        </row>
        <row r="220">
          <cell r="A220" t="str">
            <v>TUBO PVC-P 1 1/2"</v>
          </cell>
        </row>
        <row r="221">
          <cell r="A221" t="str">
            <v>TUBO PVC-P 1"</v>
          </cell>
        </row>
        <row r="222">
          <cell r="A222" t="str">
            <v>TUBO PERFORADO DE 6"</v>
          </cell>
        </row>
        <row r="223">
          <cell r="A223" t="str">
            <v>TUBO NOVAFORT 160 MM</v>
          </cell>
        </row>
        <row r="224">
          <cell r="A224" t="str">
            <v xml:space="preserve">TUB CONCRETO REFORZADO D=33"UNION CAUCHO </v>
          </cell>
        </row>
        <row r="225">
          <cell r="A225" t="str">
            <v xml:space="preserve"> TUB CONCRETO REFORZADO D=36"UNION CAUCHO </v>
          </cell>
        </row>
        <row r="226">
          <cell r="A226" t="str">
            <v xml:space="preserve"> TUB CONCRETO SIMPLE D= 6"UNION CAUCHO</v>
          </cell>
        </row>
        <row r="227">
          <cell r="A227" t="str">
            <v xml:space="preserve"> TUB CONCRETO SIMPLE D= 8"UNION CAUCHO</v>
          </cell>
        </row>
        <row r="228">
          <cell r="A228" t="str">
            <v xml:space="preserve">TUB CONCRETO SIMPLE D=10"UNION CAUCHO </v>
          </cell>
        </row>
        <row r="229">
          <cell r="A229" t="str">
            <v xml:space="preserve">TUB CONCRETO SIMPLE D=12"UNION CAUCHO </v>
          </cell>
        </row>
        <row r="230">
          <cell r="A230" t="str">
            <v xml:space="preserve">TUB CONCRETO SIMPLE D=15"UNION CAUCHO </v>
          </cell>
        </row>
        <row r="231">
          <cell r="A231" t="str">
            <v>TUB CONCRETO SIMPLE D=18"UNION CAUCHO</v>
          </cell>
        </row>
        <row r="232">
          <cell r="A232" t="str">
            <v xml:space="preserve"> TUB CONCRETO SIMPLE D=21"UNION CAUCHO </v>
          </cell>
        </row>
        <row r="233">
          <cell r="A233" t="str">
            <v xml:space="preserve"> TUB CONCRETO SIMPLE D=24"UNION CAUCHO </v>
          </cell>
        </row>
        <row r="234">
          <cell r="A234" t="str">
            <v xml:space="preserve"> TUB CONCRETO SIMPLE D=27"UNION CAUCHO </v>
          </cell>
        </row>
        <row r="235">
          <cell r="A235" t="str">
            <v xml:space="preserve"> TUB CONCRETO SIMPLE D=30"UNION CAUCHO </v>
          </cell>
        </row>
        <row r="236">
          <cell r="A236" t="str">
            <v>TUBERIA CONCRETO SIMPLE D=24"U.M.</v>
          </cell>
        </row>
        <row r="237">
          <cell r="A237" t="str">
            <v>TUBERIA CONCRETO SIMPLE D=36"U.M.</v>
          </cell>
        </row>
        <row r="238">
          <cell r="A238" t="str">
            <v>TUBERIA GALVANIZADA 1-1/2</v>
          </cell>
        </row>
        <row r="239">
          <cell r="A239" t="str">
            <v xml:space="preserve">UNION PRESION DE 1/2" </v>
          </cell>
        </row>
        <row r="240">
          <cell r="A240" t="str">
            <v>UNION PVC-P RDE-21 1-1/2</v>
          </cell>
        </row>
        <row r="241">
          <cell r="A241" t="str">
            <v>UNIÓN GALVANIZADA DE 1/2"</v>
          </cell>
        </row>
        <row r="242">
          <cell r="A242" t="str">
            <v>UNION SANITARIA PVC 4"</v>
          </cell>
        </row>
        <row r="243">
          <cell r="A243" t="str">
            <v>UNION SANITARIA PVC 2"</v>
          </cell>
        </row>
        <row r="244">
          <cell r="A244" t="str">
            <v>UNIVERSAL 1/2"</v>
          </cell>
        </row>
        <row r="245">
          <cell r="A245" t="str">
            <v>UNIVERSAL GALVANIZADA 1-1/2</v>
          </cell>
        </row>
        <row r="246">
          <cell r="A246" t="str">
            <v>UNIVERSAL PVC-P DE 1"</v>
          </cell>
        </row>
        <row r="247">
          <cell r="A247" t="str">
            <v>VALLA METALICA DE 3*2 MTS LAMINA CAL. 18 Y SOPORTES</v>
          </cell>
        </row>
        <row r="248">
          <cell r="A248" t="str">
            <v>VÁLVULA CHEQUE DE 1/2"</v>
          </cell>
        </row>
        <row r="249">
          <cell r="A249" t="str">
            <v>VÁLVULA DE BOLA DE 1"</v>
          </cell>
        </row>
        <row r="250">
          <cell r="A250" t="str">
            <v>VÁLVULA DE BOLA DE 1/2"</v>
          </cell>
        </row>
        <row r="251">
          <cell r="A251" t="str">
            <v>VÁLVULA DE BOLA DE 1/2"</v>
          </cell>
        </row>
        <row r="252">
          <cell r="A252" t="str">
            <v xml:space="preserve">VARILLA COPPER WELL 5/8                     </v>
          </cell>
        </row>
        <row r="253">
          <cell r="A253" t="str">
            <v>VARILLA DE Ø 1/2"</v>
          </cell>
        </row>
        <row r="254">
          <cell r="A254" t="str">
            <v>VARILLA DE Ø 3/8"</v>
          </cell>
        </row>
        <row r="255">
          <cell r="A255" t="str">
            <v>VARIOS (TORNILLOS, PUNTILLAS)</v>
          </cell>
        </row>
        <row r="256">
          <cell r="A256" t="str">
            <v>VENTILADOR DE TECHO</v>
          </cell>
        </row>
        <row r="257">
          <cell r="A257" t="str">
            <v>YEE SANITARIA DE 3"</v>
          </cell>
        </row>
        <row r="258">
          <cell r="A258" t="str">
            <v>TUBERIA SANITARIA DE 3" PERFORADA</v>
          </cell>
        </row>
        <row r="259">
          <cell r="A259" t="str">
            <v>MALLA ESLAVONADA</v>
          </cell>
        </row>
        <row r="260">
          <cell r="A260" t="str">
            <v>ARBOL</v>
          </cell>
        </row>
        <row r="261">
          <cell r="A261" t="str">
            <v>ABONO ORGANICO</v>
          </cell>
        </row>
        <row r="262">
          <cell r="A262" t="str">
            <v>ALAMBRE DE PUA</v>
          </cell>
        </row>
        <row r="263">
          <cell r="A263" t="str">
            <v>ELECTRICAS</v>
          </cell>
        </row>
        <row r="264">
          <cell r="A264" t="str">
            <v>CURVA  DE 1 1/4 GERFOR"</v>
          </cell>
        </row>
        <row r="265">
          <cell r="A265" t="str">
            <v>TUBERIA CONDUIT PVC 1-1/4 GERFOR"</v>
          </cell>
        </row>
        <row r="266">
          <cell r="A266" t="str">
            <v>TERMINALES PVC DE 1 1/4 GERFOR"</v>
          </cell>
        </row>
        <row r="267">
          <cell r="A267" t="str">
            <v>ALAMBRE DE COBRE # 8 AWG-THW</v>
          </cell>
        </row>
        <row r="268">
          <cell r="A268" t="str">
            <v>ALAMBRE DE COBRE # 10 AWG-THW</v>
          </cell>
        </row>
        <row r="269">
          <cell r="A269" t="str">
            <v>TOTALIZADOR CON CAJA Y DOS BREAKER</v>
          </cell>
        </row>
        <row r="270">
          <cell r="A270" t="str">
            <v>CAPACETE DE 1-1/2</v>
          </cell>
        </row>
        <row r="271">
          <cell r="A271" t="str">
            <v>PERCHA DE 3 PUESTOS GALV.</v>
          </cell>
        </row>
        <row r="273">
          <cell r="A273" t="str">
            <v>ALAMBRE DE COBRE # 12 AWG-THW</v>
          </cell>
        </row>
        <row r="274">
          <cell r="A274" t="str">
            <v>ALAMBRE DE COBRE # 14 AWG-THW</v>
          </cell>
        </row>
        <row r="275">
          <cell r="A275" t="str">
            <v>BOQUILLA 1/2 + TUERCA"</v>
          </cell>
        </row>
        <row r="276">
          <cell r="A276" t="str">
            <v>CAJA 5800 GALV. RG 100</v>
          </cell>
        </row>
        <row r="277">
          <cell r="A277" t="str">
            <v>INTERRUPTOR SENCILLO AMBIA</v>
          </cell>
        </row>
        <row r="278">
          <cell r="A278" t="str">
            <v>TUBO CONDUIT PVC 1/2 TIPO PESADO"</v>
          </cell>
        </row>
        <row r="279">
          <cell r="A279" t="str">
            <v>MONITOREO VISUALES</v>
          </cell>
        </row>
        <row r="280">
          <cell r="A280" t="str">
            <v>LAMPARA FLUORESCENTE 2x48W. EMPOTRAR</v>
          </cell>
        </row>
        <row r="282">
          <cell r="A282" t="str">
            <v>MURAL VALLA INFORMATIVA</v>
          </cell>
        </row>
      </sheetData>
      <sheetData sheetId="47">
        <row r="7">
          <cell r="A7" t="str">
            <v>Herramientas Menores</v>
          </cell>
        </row>
        <row r="8">
          <cell r="A8" t="str">
            <v>MEZCLADORA DE UN SACO</v>
          </cell>
        </row>
        <row r="9">
          <cell r="A9" t="str">
            <v>RETROCARGADOR</v>
          </cell>
        </row>
        <row r="10">
          <cell r="A10" t="str">
            <v>VIBRADOR DE CONCRETO</v>
          </cell>
        </row>
        <row r="11">
          <cell r="A11" t="str">
            <v>VIBRO COMPACTADOR</v>
          </cell>
        </row>
        <row r="12">
          <cell r="A12" t="str">
            <v>CIZALLA MANUAL</v>
          </cell>
        </row>
        <row r="13">
          <cell r="A13" t="str">
            <v>ANDAMIO TUBULAR</v>
          </cell>
        </row>
        <row r="14">
          <cell r="A14" t="str">
            <v>DIFERENCIAL</v>
          </cell>
        </row>
        <row r="15">
          <cell r="A15" t="str">
            <v xml:space="preserve">VOLQUETA </v>
          </cell>
        </row>
        <row r="16">
          <cell r="A16" t="str">
            <v>HERRAMIENTA MENOR</v>
          </cell>
        </row>
        <row r="17">
          <cell r="A17" t="str">
            <v>VIBROCOMPACTADOR AUTOPROPULSADO</v>
          </cell>
        </row>
        <row r="18">
          <cell r="A18" t="str">
            <v>MOTONIVELADORA</v>
          </cell>
        </row>
        <row r="19">
          <cell r="A19" t="str">
            <v>CARROTANQUE</v>
          </cell>
        </row>
        <row r="20">
          <cell r="A20" t="str">
            <v>NIVEL DE PRECISION</v>
          </cell>
        </row>
        <row r="21">
          <cell r="A21" t="str">
            <v>MOTOSIERRA</v>
          </cell>
        </row>
        <row r="22">
          <cell r="A22" t="str">
            <v>CARGADOR</v>
          </cell>
        </row>
        <row r="23">
          <cell r="A23" t="str">
            <v>VIBRADOR ELECTRICO</v>
          </cell>
        </row>
        <row r="24">
          <cell r="A24" t="str">
            <v>EQUIPO DE PERFORACION MANUAL POZO PROF.</v>
          </cell>
        </row>
        <row r="25">
          <cell r="A25" t="str">
            <v xml:space="preserve">CAMIONETA </v>
          </cell>
        </row>
      </sheetData>
      <sheetData sheetId="48">
        <row r="6">
          <cell r="A6" t="str">
            <v>OFICIAL</v>
          </cell>
        </row>
        <row r="7">
          <cell r="A7" t="str">
            <v>AYUDANTE</v>
          </cell>
        </row>
        <row r="8">
          <cell r="A8" t="str">
            <v>TÉCNICO ELECTRICISTA</v>
          </cell>
        </row>
        <row r="9">
          <cell r="A9" t="str">
            <v>TOPOGRAFO</v>
          </cell>
        </row>
        <row r="10">
          <cell r="A10" t="str">
            <v>CADENERO I</v>
          </cell>
        </row>
        <row r="11">
          <cell r="A11" t="str">
            <v>TECNICO INSTALADOR GEOTEXTIL</v>
          </cell>
        </row>
        <row r="12">
          <cell r="A12" t="str">
            <v>TECNICO SOLDADOR</v>
          </cell>
        </row>
        <row r="13">
          <cell r="A13" t="str">
            <v xml:space="preserve">INGENIERO </v>
          </cell>
        </row>
        <row r="14">
          <cell r="A14" t="str">
            <v>MAESTRO GENERAL</v>
          </cell>
        </row>
      </sheetData>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Obra &amp; F.P."/>
      <sheetName val="INSUMOS"/>
      <sheetName val="APUS HIDROSANITARIOS"/>
      <sheetName val="APU ELÉCTRICOS"/>
      <sheetName val="APU'S"/>
      <sheetName val="PRESUPUESTO SAN JOSE ARIGUANÍ"/>
      <sheetName val="AIU"/>
      <sheetName val="Hoja1"/>
    </sheetNames>
    <sheetDataSet>
      <sheetData sheetId="0"/>
      <sheetData sheetId="1">
        <row r="34">
          <cell r="G34">
            <v>515374</v>
          </cell>
        </row>
      </sheetData>
      <sheetData sheetId="2">
        <row r="12">
          <cell r="C12">
            <v>689454</v>
          </cell>
        </row>
      </sheetData>
      <sheetData sheetId="3"/>
      <sheetData sheetId="4">
        <row r="4">
          <cell r="O4">
            <v>1392</v>
          </cell>
        </row>
        <row r="59">
          <cell r="G59">
            <v>6113.2</v>
          </cell>
        </row>
        <row r="60">
          <cell r="G60">
            <v>5220</v>
          </cell>
        </row>
        <row r="61">
          <cell r="G61">
            <v>17980</v>
          </cell>
        </row>
        <row r="62">
          <cell r="G62">
            <v>45000</v>
          </cell>
        </row>
        <row r="63">
          <cell r="G63">
            <v>100000.00000000001</v>
          </cell>
        </row>
        <row r="68">
          <cell r="G68">
            <v>16114.720000000001</v>
          </cell>
        </row>
        <row r="70">
          <cell r="G70">
            <v>28203.08</v>
          </cell>
        </row>
        <row r="75">
          <cell r="G75">
            <v>611.32000000000005</v>
          </cell>
        </row>
        <row r="77">
          <cell r="G77">
            <v>1923.28</v>
          </cell>
        </row>
        <row r="78">
          <cell r="G78">
            <v>42258.8</v>
          </cell>
        </row>
        <row r="91">
          <cell r="G91">
            <v>3163.32</v>
          </cell>
        </row>
        <row r="92">
          <cell r="G92">
            <v>12646.32</v>
          </cell>
        </row>
        <row r="98">
          <cell r="G98">
            <v>92835.96</v>
          </cell>
        </row>
        <row r="99">
          <cell r="G99">
            <v>47119.199999999997</v>
          </cell>
        </row>
        <row r="120">
          <cell r="G120">
            <v>22916.959999999999</v>
          </cell>
        </row>
        <row r="146">
          <cell r="G146">
            <v>406000</v>
          </cell>
        </row>
        <row r="147">
          <cell r="G147">
            <v>464000</v>
          </cell>
        </row>
        <row r="150">
          <cell r="G150">
            <v>594790</v>
          </cell>
        </row>
        <row r="151">
          <cell r="G151">
            <v>795760</v>
          </cell>
        </row>
        <row r="152">
          <cell r="G152">
            <v>812000</v>
          </cell>
        </row>
        <row r="154">
          <cell r="G154">
            <v>621180</v>
          </cell>
        </row>
        <row r="158">
          <cell r="G158">
            <v>1104320</v>
          </cell>
        </row>
        <row r="159">
          <cell r="G159">
            <v>901485.88</v>
          </cell>
        </row>
        <row r="160">
          <cell r="G160">
            <v>631040</v>
          </cell>
        </row>
        <row r="162">
          <cell r="G162">
            <v>1051733.72</v>
          </cell>
        </row>
        <row r="164">
          <cell r="G164">
            <v>3335000</v>
          </cell>
        </row>
        <row r="165">
          <cell r="G165">
            <v>2134400</v>
          </cell>
        </row>
        <row r="166">
          <cell r="G166">
            <v>429200</v>
          </cell>
        </row>
        <row r="169">
          <cell r="G169">
            <v>270445.88</v>
          </cell>
        </row>
        <row r="170">
          <cell r="G170">
            <v>522861.88</v>
          </cell>
        </row>
        <row r="171">
          <cell r="G171">
            <v>378624</v>
          </cell>
        </row>
        <row r="172">
          <cell r="G172">
            <v>1241886.72</v>
          </cell>
        </row>
      </sheetData>
      <sheetData sheetId="5">
        <row r="2">
          <cell r="G2">
            <v>15</v>
          </cell>
        </row>
      </sheetData>
      <sheetData sheetId="6">
        <row r="10">
          <cell r="G10">
            <v>81744.057236999986</v>
          </cell>
        </row>
        <row r="628">
          <cell r="G628">
            <v>452817.66403666668</v>
          </cell>
        </row>
        <row r="917">
          <cell r="G917">
            <v>3772953.4857456665</v>
          </cell>
        </row>
        <row r="2197">
          <cell r="G2197">
            <v>54770.348848749993</v>
          </cell>
        </row>
        <row r="2283">
          <cell r="G2283">
            <v>59170.348848749993</v>
          </cell>
        </row>
        <row r="2326">
          <cell r="G2326">
            <v>1572890.0544043055</v>
          </cell>
        </row>
      </sheetData>
      <sheetData sheetId="7">
        <row r="43">
          <cell r="H43">
            <v>3477</v>
          </cell>
        </row>
        <row r="608">
          <cell r="H608">
            <v>13723</v>
          </cell>
        </row>
        <row r="649">
          <cell r="H649">
            <v>36963</v>
          </cell>
        </row>
        <row r="1472">
          <cell r="H1472">
            <v>29377</v>
          </cell>
        </row>
        <row r="1517">
          <cell r="H1517">
            <v>799169</v>
          </cell>
        </row>
        <row r="1726">
          <cell r="H1726">
            <v>88954</v>
          </cell>
        </row>
        <row r="1769">
          <cell r="H1769">
            <v>45656</v>
          </cell>
        </row>
        <row r="1812">
          <cell r="H1812">
            <v>80068</v>
          </cell>
        </row>
        <row r="1855">
          <cell r="H1855">
            <v>88954</v>
          </cell>
        </row>
        <row r="1898">
          <cell r="H1898">
            <v>45656</v>
          </cell>
        </row>
        <row r="1941">
          <cell r="H1941">
            <v>45656</v>
          </cell>
        </row>
        <row r="1984">
          <cell r="H1984">
            <v>80359</v>
          </cell>
        </row>
        <row r="2027">
          <cell r="H2027">
            <v>75882</v>
          </cell>
        </row>
        <row r="2068">
          <cell r="H2068">
            <v>59660</v>
          </cell>
        </row>
        <row r="3089">
          <cell r="H3089">
            <v>1511131</v>
          </cell>
        </row>
        <row r="3127">
          <cell r="H3127">
            <v>1701921</v>
          </cell>
        </row>
        <row r="3165">
          <cell r="H3165">
            <v>499634</v>
          </cell>
        </row>
        <row r="3203">
          <cell r="H3203">
            <v>607812</v>
          </cell>
        </row>
        <row r="3241">
          <cell r="H3241">
            <v>752560</v>
          </cell>
        </row>
        <row r="3279">
          <cell r="H3279">
            <v>3797584</v>
          </cell>
        </row>
        <row r="3317">
          <cell r="H3317">
            <v>2594562</v>
          </cell>
        </row>
        <row r="3359">
          <cell r="H3359">
            <v>329523</v>
          </cell>
        </row>
        <row r="3398">
          <cell r="H3398">
            <v>143540</v>
          </cell>
        </row>
        <row r="3437">
          <cell r="H3437">
            <v>459092</v>
          </cell>
        </row>
      </sheetData>
      <sheetData sheetId="8"/>
      <sheetData sheetId="9"/>
      <sheetData sheetId="1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t._Alta"/>
      <sheetName val="M.Med_Arq"/>
      <sheetName val="AIU"/>
      <sheetName val="Pres_Resta"/>
      <sheetName val="1_Preliminares"/>
      <sheetName val="2_Cimentación_Est.Met"/>
      <sheetName val="3_Mampost"/>
      <sheetName val="Apus_In_elec"/>
      <sheetName val="Apus_Pisos"/>
      <sheetName val="Apu Enchapes"/>
      <sheetName val="Apus_Cub_CM"/>
      <sheetName val="Apu_Hidro"/>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ELEC</v>
          </cell>
        </row>
        <row r="151">
          <cell r="A151" t="str">
            <v>ELE-01</v>
          </cell>
        </row>
        <row r="152">
          <cell r="A152" t="str">
            <v>ELE-02</v>
          </cell>
        </row>
        <row r="153">
          <cell r="A153" t="str">
            <v>ELE-03</v>
          </cell>
        </row>
        <row r="154">
          <cell r="A154" t="str">
            <v>ELE-04</v>
          </cell>
        </row>
        <row r="155">
          <cell r="A155" t="str">
            <v>ELE-05</v>
          </cell>
        </row>
        <row r="156">
          <cell r="A156" t="str">
            <v>ELE-06</v>
          </cell>
        </row>
        <row r="160">
          <cell r="A160" t="str">
            <v>E</v>
          </cell>
        </row>
        <row r="161">
          <cell r="A161" t="str">
            <v>E01</v>
          </cell>
        </row>
        <row r="162">
          <cell r="A162" t="str">
            <v>E01A</v>
          </cell>
        </row>
        <row r="163">
          <cell r="A163" t="str">
            <v>E17</v>
          </cell>
        </row>
        <row r="164">
          <cell r="A164" t="str">
            <v>E25</v>
          </cell>
        </row>
        <row r="165">
          <cell r="A165" t="str">
            <v>E09</v>
          </cell>
        </row>
        <row r="166">
          <cell r="A166" t="str">
            <v>E21</v>
          </cell>
        </row>
        <row r="167">
          <cell r="A167" t="str">
            <v>E28</v>
          </cell>
        </row>
        <row r="168">
          <cell r="A168" t="str">
            <v>E26</v>
          </cell>
        </row>
        <row r="169">
          <cell r="A169" t="str">
            <v>E02</v>
          </cell>
        </row>
        <row r="170">
          <cell r="A170" t="str">
            <v>E02A</v>
          </cell>
        </row>
        <row r="171">
          <cell r="A171" t="str">
            <v>E02B</v>
          </cell>
        </row>
        <row r="172">
          <cell r="A172" t="str">
            <v>E54</v>
          </cell>
        </row>
        <row r="173">
          <cell r="A173" t="str">
            <v>E55</v>
          </cell>
        </row>
        <row r="174">
          <cell r="A174" t="str">
            <v>E52</v>
          </cell>
        </row>
        <row r="175">
          <cell r="A175" t="str">
            <v>E53</v>
          </cell>
        </row>
        <row r="176">
          <cell r="A176" t="str">
            <v>E48</v>
          </cell>
        </row>
        <row r="177">
          <cell r="A177" t="str">
            <v>E50</v>
          </cell>
        </row>
        <row r="178">
          <cell r="A178" t="str">
            <v>E49</v>
          </cell>
        </row>
        <row r="179">
          <cell r="A179" t="str">
            <v>E51</v>
          </cell>
        </row>
        <row r="180">
          <cell r="A180" t="str">
            <v>E44</v>
          </cell>
        </row>
        <row r="181">
          <cell r="A181" t="str">
            <v>E46</v>
          </cell>
        </row>
        <row r="182">
          <cell r="A182" t="str">
            <v>E45</v>
          </cell>
        </row>
        <row r="183">
          <cell r="A183" t="str">
            <v>E47</v>
          </cell>
        </row>
        <row r="184">
          <cell r="A184" t="str">
            <v>E42</v>
          </cell>
        </row>
        <row r="185">
          <cell r="A185" t="str">
            <v>E43</v>
          </cell>
        </row>
        <row r="186">
          <cell r="A186" t="str">
            <v>E40</v>
          </cell>
        </row>
        <row r="187">
          <cell r="A187" t="str">
            <v>E41</v>
          </cell>
        </row>
        <row r="188">
          <cell r="A188" t="str">
            <v>E36</v>
          </cell>
        </row>
        <row r="189">
          <cell r="A189" t="str">
            <v>E38</v>
          </cell>
        </row>
        <row r="190">
          <cell r="A190" t="str">
            <v>E39</v>
          </cell>
        </row>
        <row r="191">
          <cell r="A191" t="str">
            <v>E37</v>
          </cell>
        </row>
        <row r="192">
          <cell r="A192" t="str">
            <v>E32</v>
          </cell>
        </row>
        <row r="193">
          <cell r="A193" t="str">
            <v>E34</v>
          </cell>
        </row>
        <row r="194">
          <cell r="A194" t="str">
            <v>E33</v>
          </cell>
        </row>
        <row r="195">
          <cell r="A195" t="str">
            <v>E35</v>
          </cell>
        </row>
        <row r="196">
          <cell r="A196" t="str">
            <v>E03</v>
          </cell>
        </row>
        <row r="197">
          <cell r="A197" t="str">
            <v>E23</v>
          </cell>
        </row>
        <row r="198">
          <cell r="A198" t="str">
            <v>E22</v>
          </cell>
        </row>
        <row r="199">
          <cell r="A199" t="str">
            <v>E04</v>
          </cell>
        </row>
        <row r="200">
          <cell r="A200" t="str">
            <v>E05</v>
          </cell>
        </row>
        <row r="201">
          <cell r="A201" t="str">
            <v>E24</v>
          </cell>
        </row>
        <row r="202">
          <cell r="A202" t="str">
            <v>E68</v>
          </cell>
        </row>
        <row r="203">
          <cell r="A203" t="str">
            <v>E69</v>
          </cell>
        </row>
        <row r="204">
          <cell r="A204" t="str">
            <v>E70</v>
          </cell>
        </row>
        <row r="205">
          <cell r="A205" t="str">
            <v>E71</v>
          </cell>
        </row>
        <row r="206">
          <cell r="A206" t="str">
            <v>E06</v>
          </cell>
        </row>
        <row r="207">
          <cell r="A207" t="str">
            <v>E07</v>
          </cell>
        </row>
        <row r="208">
          <cell r="A208" t="str">
            <v>E08</v>
          </cell>
        </row>
        <row r="209">
          <cell r="A209" t="str">
            <v>E31</v>
          </cell>
        </row>
        <row r="210">
          <cell r="A210" t="str">
            <v>E30</v>
          </cell>
        </row>
        <row r="211">
          <cell r="A211" t="str">
            <v>E10</v>
          </cell>
        </row>
        <row r="212">
          <cell r="A212" t="str">
            <v>E29</v>
          </cell>
        </row>
        <row r="213">
          <cell r="A213" t="str">
            <v>E11</v>
          </cell>
        </row>
        <row r="214">
          <cell r="A214" t="str">
            <v>E60</v>
          </cell>
        </row>
        <row r="215">
          <cell r="A215" t="str">
            <v>E61</v>
          </cell>
        </row>
        <row r="216">
          <cell r="A216" t="str">
            <v>E58</v>
          </cell>
        </row>
        <row r="217">
          <cell r="A217" t="str">
            <v>E59</v>
          </cell>
        </row>
        <row r="218">
          <cell r="A218" t="str">
            <v>E56</v>
          </cell>
        </row>
        <row r="219">
          <cell r="A219" t="str">
            <v>E57</v>
          </cell>
        </row>
        <row r="220">
          <cell r="A220" t="str">
            <v>E66</v>
          </cell>
        </row>
        <row r="221">
          <cell r="A221" t="str">
            <v>E67</v>
          </cell>
        </row>
        <row r="222">
          <cell r="A222" t="str">
            <v>E67A</v>
          </cell>
        </row>
        <row r="223">
          <cell r="A223" t="str">
            <v>E67B</v>
          </cell>
        </row>
        <row r="224">
          <cell r="A224" t="str">
            <v>E64</v>
          </cell>
        </row>
        <row r="225">
          <cell r="A225" t="str">
            <v>E65</v>
          </cell>
        </row>
        <row r="226">
          <cell r="A226" t="str">
            <v>E62</v>
          </cell>
        </row>
        <row r="227">
          <cell r="A227" t="str">
            <v>E63</v>
          </cell>
        </row>
        <row r="228">
          <cell r="A228" t="str">
            <v>E13</v>
          </cell>
        </row>
        <row r="229">
          <cell r="A229" t="str">
            <v>E12</v>
          </cell>
        </row>
        <row r="230">
          <cell r="A230" t="str">
            <v>E14</v>
          </cell>
        </row>
        <row r="231">
          <cell r="A231" t="str">
            <v>E15</v>
          </cell>
        </row>
        <row r="232">
          <cell r="A232" t="str">
            <v>E16</v>
          </cell>
        </row>
        <row r="233">
          <cell r="A233" t="str">
            <v>E18</v>
          </cell>
        </row>
        <row r="234">
          <cell r="A234" t="str">
            <v>E19</v>
          </cell>
        </row>
        <row r="235">
          <cell r="A235" t="str">
            <v>E27</v>
          </cell>
        </row>
        <row r="236">
          <cell r="A236" t="str">
            <v>E20</v>
          </cell>
        </row>
        <row r="237">
          <cell r="A237" t="str">
            <v>E72</v>
          </cell>
        </row>
        <row r="238">
          <cell r="A238" t="str">
            <v>E76</v>
          </cell>
        </row>
        <row r="239">
          <cell r="A239" t="str">
            <v>E77</v>
          </cell>
        </row>
        <row r="240">
          <cell r="A240" t="str">
            <v>E78</v>
          </cell>
        </row>
        <row r="241">
          <cell r="A241" t="str">
            <v>F</v>
          </cell>
        </row>
        <row r="242">
          <cell r="A242" t="str">
            <v>F09</v>
          </cell>
        </row>
        <row r="243">
          <cell r="A243" t="str">
            <v>F02</v>
          </cell>
        </row>
        <row r="244">
          <cell r="A244" t="str">
            <v>F01</v>
          </cell>
        </row>
        <row r="245">
          <cell r="A245" t="str">
            <v>F03</v>
          </cell>
        </row>
        <row r="246">
          <cell r="A246" t="str">
            <v>F07</v>
          </cell>
        </row>
        <row r="247">
          <cell r="A247" t="str">
            <v>F11</v>
          </cell>
        </row>
        <row r="248">
          <cell r="A248" t="str">
            <v>F08</v>
          </cell>
        </row>
        <row r="249">
          <cell r="A249" t="str">
            <v>F05</v>
          </cell>
        </row>
        <row r="250">
          <cell r="A250" t="str">
            <v>F04</v>
          </cell>
        </row>
        <row r="251">
          <cell r="A251" t="str">
            <v>F06</v>
          </cell>
        </row>
        <row r="252">
          <cell r="A252" t="str">
            <v>F10</v>
          </cell>
        </row>
        <row r="253">
          <cell r="A253" t="str">
            <v>F12</v>
          </cell>
        </row>
        <row r="254">
          <cell r="A254" t="str">
            <v>F13</v>
          </cell>
        </row>
        <row r="255">
          <cell r="A255" t="str">
            <v>F14</v>
          </cell>
        </row>
        <row r="256">
          <cell r="A256" t="str">
            <v>F15</v>
          </cell>
        </row>
        <row r="257">
          <cell r="A257" t="str">
            <v>G</v>
          </cell>
        </row>
        <row r="258">
          <cell r="A258" t="str">
            <v>G1</v>
          </cell>
        </row>
        <row r="259">
          <cell r="A259" t="str">
            <v>G2</v>
          </cell>
        </row>
        <row r="260">
          <cell r="A260" t="str">
            <v>G3</v>
          </cell>
        </row>
        <row r="261">
          <cell r="A261" t="str">
            <v>G4</v>
          </cell>
        </row>
        <row r="262">
          <cell r="A262" t="str">
            <v>H</v>
          </cell>
        </row>
        <row r="263">
          <cell r="A263" t="str">
            <v>H11</v>
          </cell>
        </row>
        <row r="264">
          <cell r="A264" t="str">
            <v>H08</v>
          </cell>
        </row>
        <row r="265">
          <cell r="A265" t="str">
            <v>H01</v>
          </cell>
        </row>
        <row r="266">
          <cell r="A266" t="str">
            <v>H02</v>
          </cell>
        </row>
        <row r="267">
          <cell r="A267" t="str">
            <v>H12</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v>0</v>
          </cell>
        </row>
        <row r="297">
          <cell r="A297" t="str">
            <v>J10</v>
          </cell>
        </row>
        <row r="298">
          <cell r="A298" t="str">
            <v>J04</v>
          </cell>
        </row>
        <row r="299">
          <cell r="A299" t="str">
            <v>J09</v>
          </cell>
        </row>
        <row r="300">
          <cell r="A300" t="str">
            <v>J15</v>
          </cell>
        </row>
        <row r="301">
          <cell r="A301" t="str">
            <v>J20</v>
          </cell>
        </row>
        <row r="302">
          <cell r="A302" t="str">
            <v>J21</v>
          </cell>
        </row>
        <row r="303">
          <cell r="A303" t="str">
            <v>J23</v>
          </cell>
        </row>
        <row r="304">
          <cell r="A304">
            <v>0</v>
          </cell>
        </row>
        <row r="305">
          <cell r="A305" t="str">
            <v>K</v>
          </cell>
        </row>
        <row r="306">
          <cell r="A306" t="str">
            <v>K10</v>
          </cell>
        </row>
        <row r="307">
          <cell r="A307" t="str">
            <v>K11</v>
          </cell>
        </row>
        <row r="308">
          <cell r="A308" t="str">
            <v>K13</v>
          </cell>
        </row>
        <row r="309">
          <cell r="A309" t="str">
            <v>K14</v>
          </cell>
        </row>
        <row r="310">
          <cell r="A310" t="str">
            <v>K06</v>
          </cell>
        </row>
        <row r="311">
          <cell r="A311" t="str">
            <v>K07</v>
          </cell>
        </row>
        <row r="312">
          <cell r="A312" t="str">
            <v>K17</v>
          </cell>
        </row>
        <row r="313">
          <cell r="A313" t="str">
            <v>K18</v>
          </cell>
        </row>
        <row r="314">
          <cell r="A314" t="str">
            <v>K08</v>
          </cell>
        </row>
        <row r="315">
          <cell r="A315" t="str">
            <v>K19</v>
          </cell>
        </row>
        <row r="316">
          <cell r="A316" t="str">
            <v>K09</v>
          </cell>
        </row>
        <row r="317">
          <cell r="A317" t="str">
            <v>K12</v>
          </cell>
        </row>
        <row r="318">
          <cell r="A318" t="str">
            <v>K16</v>
          </cell>
        </row>
        <row r="319">
          <cell r="A319" t="str">
            <v>K02</v>
          </cell>
        </row>
        <row r="320">
          <cell r="A320" t="str">
            <v>K15</v>
          </cell>
        </row>
        <row r="321">
          <cell r="A321" t="str">
            <v>K01</v>
          </cell>
        </row>
        <row r="322">
          <cell r="A322" t="str">
            <v>K03</v>
          </cell>
        </row>
        <row r="323">
          <cell r="A323" t="str">
            <v>K04</v>
          </cell>
        </row>
        <row r="324">
          <cell r="A324" t="str">
            <v>K05</v>
          </cell>
        </row>
        <row r="325">
          <cell r="A325" t="str">
            <v>K20</v>
          </cell>
        </row>
        <row r="326">
          <cell r="A326" t="str">
            <v>K21</v>
          </cell>
        </row>
        <row r="327">
          <cell r="A327" t="str">
            <v>K22</v>
          </cell>
        </row>
        <row r="328">
          <cell r="A328" t="str">
            <v>K23</v>
          </cell>
        </row>
        <row r="329">
          <cell r="A329" t="str">
            <v>K24</v>
          </cell>
        </row>
        <row r="330">
          <cell r="A330" t="str">
            <v>K25</v>
          </cell>
        </row>
        <row r="331">
          <cell r="A331" t="str">
            <v>L</v>
          </cell>
        </row>
        <row r="332">
          <cell r="A332" t="str">
            <v>L12</v>
          </cell>
        </row>
        <row r="333">
          <cell r="A333" t="str">
            <v>L02</v>
          </cell>
        </row>
        <row r="334">
          <cell r="A334" t="str">
            <v>L01</v>
          </cell>
        </row>
        <row r="335">
          <cell r="A335" t="str">
            <v>L11</v>
          </cell>
        </row>
        <row r="336">
          <cell r="A336" t="str">
            <v>L03</v>
          </cell>
        </row>
        <row r="337">
          <cell r="A337" t="str">
            <v>L04</v>
          </cell>
        </row>
        <row r="338">
          <cell r="A338" t="str">
            <v>L05</v>
          </cell>
        </row>
        <row r="339">
          <cell r="A339" t="str">
            <v>L06</v>
          </cell>
        </row>
        <row r="340">
          <cell r="A340" t="str">
            <v>L07</v>
          </cell>
        </row>
        <row r="341">
          <cell r="A341" t="str">
            <v>L08</v>
          </cell>
        </row>
        <row r="342">
          <cell r="A342" t="str">
            <v>L09</v>
          </cell>
        </row>
        <row r="343">
          <cell r="A343" t="str">
            <v>L10</v>
          </cell>
        </row>
        <row r="344">
          <cell r="A344" t="str">
            <v>L13</v>
          </cell>
        </row>
        <row r="345">
          <cell r="A345" t="str">
            <v>L14</v>
          </cell>
        </row>
        <row r="346">
          <cell r="A346" t="str">
            <v>L15</v>
          </cell>
        </row>
        <row r="347">
          <cell r="A347" t="str">
            <v>L16</v>
          </cell>
        </row>
        <row r="348">
          <cell r="A348" t="str">
            <v>L17</v>
          </cell>
        </row>
        <row r="349">
          <cell r="A349" t="str">
            <v>L18</v>
          </cell>
        </row>
        <row r="350">
          <cell r="A350" t="str">
            <v>L19</v>
          </cell>
        </row>
        <row r="351">
          <cell r="A351" t="str">
            <v>L20</v>
          </cell>
        </row>
        <row r="352">
          <cell r="A352" t="str">
            <v>L21</v>
          </cell>
        </row>
        <row r="353">
          <cell r="A353" t="str">
            <v>L22</v>
          </cell>
        </row>
        <row r="354">
          <cell r="A354" t="str">
            <v>L23</v>
          </cell>
        </row>
        <row r="355">
          <cell r="A355" t="str">
            <v>L24</v>
          </cell>
        </row>
        <row r="356">
          <cell r="A356" t="str">
            <v>L25</v>
          </cell>
        </row>
        <row r="357">
          <cell r="A357" t="str">
            <v>L26</v>
          </cell>
        </row>
        <row r="358">
          <cell r="A358" t="str">
            <v>L27</v>
          </cell>
        </row>
        <row r="359">
          <cell r="A359" t="str">
            <v>M</v>
          </cell>
        </row>
        <row r="360">
          <cell r="A360" t="str">
            <v>M01</v>
          </cell>
        </row>
        <row r="361">
          <cell r="A361" t="str">
            <v>M02</v>
          </cell>
        </row>
        <row r="362">
          <cell r="A362" t="str">
            <v>M03</v>
          </cell>
        </row>
        <row r="364">
          <cell r="A364" t="str">
            <v>O</v>
          </cell>
        </row>
        <row r="365">
          <cell r="A365" t="str">
            <v>O36</v>
          </cell>
        </row>
        <row r="366">
          <cell r="A366" t="str">
            <v>O12</v>
          </cell>
        </row>
        <row r="367">
          <cell r="A367" t="str">
            <v>O32</v>
          </cell>
        </row>
        <row r="368">
          <cell r="A368" t="str">
            <v>O39</v>
          </cell>
        </row>
        <row r="369">
          <cell r="A369" t="str">
            <v>O28</v>
          </cell>
        </row>
        <row r="370">
          <cell r="A370" t="str">
            <v>O01</v>
          </cell>
        </row>
        <row r="371">
          <cell r="A371" t="str">
            <v>O33</v>
          </cell>
        </row>
        <row r="372">
          <cell r="A372" t="str">
            <v>O24</v>
          </cell>
        </row>
        <row r="373">
          <cell r="A373" t="str">
            <v>O02</v>
          </cell>
        </row>
        <row r="374">
          <cell r="A374" t="str">
            <v>O03</v>
          </cell>
        </row>
        <row r="375">
          <cell r="A375" t="str">
            <v>O22</v>
          </cell>
        </row>
        <row r="376">
          <cell r="A376" t="str">
            <v>O06</v>
          </cell>
        </row>
        <row r="377">
          <cell r="A377" t="str">
            <v>O27</v>
          </cell>
        </row>
        <row r="378">
          <cell r="A378" t="str">
            <v>O26</v>
          </cell>
        </row>
        <row r="379">
          <cell r="A379" t="str">
            <v>O07</v>
          </cell>
        </row>
        <row r="380">
          <cell r="A380" t="str">
            <v>O08</v>
          </cell>
        </row>
        <row r="381">
          <cell r="A381" t="str">
            <v>O08A</v>
          </cell>
        </row>
        <row r="382">
          <cell r="A382" t="str">
            <v>O09</v>
          </cell>
        </row>
        <row r="383">
          <cell r="A383" t="str">
            <v>O37</v>
          </cell>
        </row>
        <row r="384">
          <cell r="A384" t="str">
            <v>O10</v>
          </cell>
        </row>
        <row r="385">
          <cell r="A385" t="str">
            <v>O11</v>
          </cell>
        </row>
        <row r="386">
          <cell r="A386" t="str">
            <v>O38</v>
          </cell>
        </row>
        <row r="387">
          <cell r="A387" t="str">
            <v>O29</v>
          </cell>
        </row>
        <row r="388">
          <cell r="A388" t="str">
            <v>O05</v>
          </cell>
        </row>
        <row r="389">
          <cell r="A389" t="str">
            <v>O31</v>
          </cell>
        </row>
        <row r="390">
          <cell r="A390" t="str">
            <v>O13</v>
          </cell>
        </row>
        <row r="391">
          <cell r="A391" t="str">
            <v>O14</v>
          </cell>
        </row>
        <row r="392">
          <cell r="A392" t="str">
            <v>O15</v>
          </cell>
        </row>
        <row r="393">
          <cell r="A393" t="str">
            <v>O04</v>
          </cell>
        </row>
        <row r="394">
          <cell r="A394" t="str">
            <v>O16</v>
          </cell>
        </row>
        <row r="395">
          <cell r="A395" t="str">
            <v>O17</v>
          </cell>
        </row>
        <row r="396">
          <cell r="A396" t="str">
            <v>O30</v>
          </cell>
        </row>
        <row r="397">
          <cell r="A397" t="str">
            <v>O35</v>
          </cell>
        </row>
        <row r="398">
          <cell r="A398" t="str">
            <v>O25</v>
          </cell>
        </row>
        <row r="399">
          <cell r="A399" t="str">
            <v>O18</v>
          </cell>
        </row>
        <row r="400">
          <cell r="A400" t="str">
            <v>O34</v>
          </cell>
        </row>
        <row r="401">
          <cell r="A401" t="str">
            <v>O19</v>
          </cell>
        </row>
        <row r="402">
          <cell r="A402" t="str">
            <v>O20</v>
          </cell>
        </row>
        <row r="403">
          <cell r="A403" t="str">
            <v>O20A</v>
          </cell>
        </row>
        <row r="404">
          <cell r="A404" t="str">
            <v>O21</v>
          </cell>
        </row>
        <row r="405">
          <cell r="A405" t="str">
            <v>O23</v>
          </cell>
        </row>
        <row r="406">
          <cell r="A406" t="str">
            <v>O40</v>
          </cell>
        </row>
        <row r="407">
          <cell r="A407" t="str">
            <v>O41</v>
          </cell>
        </row>
        <row r="408">
          <cell r="A408" t="str">
            <v>O42</v>
          </cell>
        </row>
        <row r="409">
          <cell r="A409" t="str">
            <v>O43</v>
          </cell>
        </row>
        <row r="410">
          <cell r="A410" t="str">
            <v>O44</v>
          </cell>
        </row>
        <row r="411">
          <cell r="A411" t="str">
            <v>O45</v>
          </cell>
        </row>
        <row r="412">
          <cell r="A412" t="str">
            <v>O46</v>
          </cell>
        </row>
        <row r="413">
          <cell r="A413" t="str">
            <v>O47</v>
          </cell>
        </row>
        <row r="414">
          <cell r="A414" t="str">
            <v>O48</v>
          </cell>
        </row>
        <row r="415">
          <cell r="A415" t="str">
            <v>O49</v>
          </cell>
        </row>
        <row r="416">
          <cell r="A416" t="str">
            <v>O50</v>
          </cell>
        </row>
        <row r="417">
          <cell r="A417" t="str">
            <v>O51</v>
          </cell>
        </row>
        <row r="418">
          <cell r="A418" t="str">
            <v>O52</v>
          </cell>
        </row>
        <row r="419">
          <cell r="A419" t="str">
            <v>P</v>
          </cell>
        </row>
        <row r="420">
          <cell r="A420" t="str">
            <v>P12</v>
          </cell>
        </row>
        <row r="421">
          <cell r="A421" t="str">
            <v>P11</v>
          </cell>
        </row>
        <row r="422">
          <cell r="A422" t="str">
            <v>P09</v>
          </cell>
        </row>
        <row r="423">
          <cell r="A423" t="str">
            <v>P01</v>
          </cell>
        </row>
        <row r="424">
          <cell r="A424" t="str">
            <v>P16</v>
          </cell>
        </row>
        <row r="425">
          <cell r="A425" t="str">
            <v>P17</v>
          </cell>
        </row>
        <row r="426">
          <cell r="A426" t="str">
            <v>P15</v>
          </cell>
        </row>
        <row r="427">
          <cell r="A427" t="str">
            <v>P02</v>
          </cell>
        </row>
        <row r="428">
          <cell r="A428" t="str">
            <v>P04</v>
          </cell>
        </row>
        <row r="429">
          <cell r="A429" t="str">
            <v>P03</v>
          </cell>
        </row>
        <row r="430">
          <cell r="A430" t="str">
            <v>P10</v>
          </cell>
        </row>
        <row r="431">
          <cell r="A431" t="str">
            <v>P05</v>
          </cell>
        </row>
        <row r="432">
          <cell r="A432" t="str">
            <v>P07</v>
          </cell>
        </row>
        <row r="433">
          <cell r="A433" t="str">
            <v>P13</v>
          </cell>
        </row>
        <row r="434">
          <cell r="A434" t="str">
            <v>P14</v>
          </cell>
        </row>
        <row r="435">
          <cell r="A435" t="str">
            <v>P06</v>
          </cell>
        </row>
        <row r="436">
          <cell r="A436" t="str">
            <v>P08</v>
          </cell>
        </row>
        <row r="437">
          <cell r="A437" t="str">
            <v>P18</v>
          </cell>
        </row>
        <row r="438">
          <cell r="A438" t="str">
            <v>P19</v>
          </cell>
        </row>
        <row r="439">
          <cell r="A439" t="str">
            <v>P20</v>
          </cell>
        </row>
        <row r="440">
          <cell r="A440" t="str">
            <v>P21</v>
          </cell>
        </row>
        <row r="441">
          <cell r="A441" t="str">
            <v>Q</v>
          </cell>
        </row>
        <row r="442">
          <cell r="A442" t="str">
            <v>Q06</v>
          </cell>
        </row>
        <row r="443">
          <cell r="A443" t="str">
            <v>Q02</v>
          </cell>
        </row>
        <row r="444">
          <cell r="A444" t="str">
            <v>Q03</v>
          </cell>
        </row>
        <row r="445">
          <cell r="A445" t="str">
            <v>Q05</v>
          </cell>
        </row>
        <row r="446">
          <cell r="A446" t="str">
            <v>Q01</v>
          </cell>
        </row>
        <row r="447">
          <cell r="A447" t="str">
            <v>Q04</v>
          </cell>
        </row>
        <row r="448">
          <cell r="A448" t="str">
            <v>Q07</v>
          </cell>
        </row>
        <row r="449">
          <cell r="A449" t="str">
            <v>Q08</v>
          </cell>
        </row>
        <row r="450">
          <cell r="A450" t="str">
            <v>Q09</v>
          </cell>
        </row>
        <row r="451">
          <cell r="A451" t="str">
            <v>Q10</v>
          </cell>
        </row>
        <row r="452">
          <cell r="A452" t="str">
            <v>R</v>
          </cell>
        </row>
        <row r="453">
          <cell r="A453" t="str">
            <v>R02</v>
          </cell>
        </row>
        <row r="454">
          <cell r="A454" t="str">
            <v>R01</v>
          </cell>
        </row>
        <row r="455">
          <cell r="A455" t="str">
            <v>R03</v>
          </cell>
        </row>
        <row r="456">
          <cell r="A456" t="str">
            <v>R04</v>
          </cell>
        </row>
        <row r="457">
          <cell r="A457" t="str">
            <v>R05</v>
          </cell>
        </row>
        <row r="458">
          <cell r="A458" t="str">
            <v>R06</v>
          </cell>
        </row>
        <row r="459">
          <cell r="A459" t="str">
            <v>R07</v>
          </cell>
        </row>
        <row r="460">
          <cell r="A460" t="str">
            <v>S</v>
          </cell>
        </row>
        <row r="461">
          <cell r="A461" t="str">
            <v>S108</v>
          </cell>
        </row>
        <row r="462">
          <cell r="A462" t="str">
            <v>S122</v>
          </cell>
        </row>
        <row r="463">
          <cell r="A463" t="str">
            <v>S169</v>
          </cell>
        </row>
        <row r="464">
          <cell r="A464" t="str">
            <v>S170</v>
          </cell>
        </row>
        <row r="465">
          <cell r="A465" t="str">
            <v>S90</v>
          </cell>
        </row>
        <row r="466">
          <cell r="A466" t="str">
            <v>S163</v>
          </cell>
        </row>
        <row r="467">
          <cell r="A467" t="str">
            <v>S91</v>
          </cell>
        </row>
        <row r="468">
          <cell r="A468" t="str">
            <v>S89</v>
          </cell>
        </row>
        <row r="469">
          <cell r="A469" t="str">
            <v>S235</v>
          </cell>
        </row>
        <row r="470">
          <cell r="A470" t="str">
            <v>S92</v>
          </cell>
        </row>
        <row r="471">
          <cell r="A471" t="str">
            <v>S177</v>
          </cell>
        </row>
        <row r="472">
          <cell r="A472" t="str">
            <v>S93</v>
          </cell>
        </row>
        <row r="473">
          <cell r="A473" t="str">
            <v>S178</v>
          </cell>
        </row>
        <row r="474">
          <cell r="A474" t="str">
            <v>S179</v>
          </cell>
        </row>
        <row r="475">
          <cell r="A475" t="str">
            <v>S180</v>
          </cell>
        </row>
        <row r="476">
          <cell r="A476" t="str">
            <v>S01</v>
          </cell>
        </row>
        <row r="477">
          <cell r="A477" t="str">
            <v>S01A</v>
          </cell>
        </row>
        <row r="478">
          <cell r="A478" t="str">
            <v>S02</v>
          </cell>
        </row>
        <row r="479">
          <cell r="A479" t="str">
            <v>S130</v>
          </cell>
        </row>
        <row r="480">
          <cell r="A480" t="str">
            <v>S133</v>
          </cell>
        </row>
        <row r="481">
          <cell r="A481" t="str">
            <v>S98</v>
          </cell>
        </row>
        <row r="482">
          <cell r="A482" t="str">
            <v>S99</v>
          </cell>
        </row>
        <row r="483">
          <cell r="A483" t="str">
            <v>S136</v>
          </cell>
        </row>
        <row r="484">
          <cell r="A484" t="str">
            <v>S117</v>
          </cell>
        </row>
        <row r="485">
          <cell r="A485" t="str">
            <v>S116</v>
          </cell>
        </row>
        <row r="486">
          <cell r="A486" t="str">
            <v>S04</v>
          </cell>
        </row>
        <row r="487">
          <cell r="A487" t="str">
            <v>S115</v>
          </cell>
        </row>
        <row r="488">
          <cell r="A488" t="str">
            <v>S03</v>
          </cell>
        </row>
        <row r="489">
          <cell r="A489" t="str">
            <v>S05</v>
          </cell>
        </row>
        <row r="490">
          <cell r="A490" t="str">
            <v>S145</v>
          </cell>
        </row>
        <row r="491">
          <cell r="A491" t="str">
            <v>S06</v>
          </cell>
        </row>
        <row r="492">
          <cell r="A492" t="str">
            <v>S146</v>
          </cell>
        </row>
        <row r="493">
          <cell r="A493" t="str">
            <v>S10</v>
          </cell>
        </row>
        <row r="494">
          <cell r="A494" t="str">
            <v>S196</v>
          </cell>
        </row>
        <row r="495">
          <cell r="A495" t="str">
            <v>S113</v>
          </cell>
        </row>
        <row r="496">
          <cell r="A496" t="str">
            <v>S11</v>
          </cell>
        </row>
        <row r="497">
          <cell r="A497" t="str">
            <v>S188</v>
          </cell>
        </row>
        <row r="498">
          <cell r="A498" t="str">
            <v>S87</v>
          </cell>
        </row>
        <row r="499">
          <cell r="A499" t="str">
            <v>S88</v>
          </cell>
        </row>
        <row r="500">
          <cell r="A500" t="str">
            <v>S152</v>
          </cell>
        </row>
        <row r="501">
          <cell r="A501" t="str">
            <v>S151</v>
          </cell>
        </row>
        <row r="502">
          <cell r="A502" t="str">
            <v>S149</v>
          </cell>
        </row>
        <row r="503">
          <cell r="A503" t="str">
            <v>S239</v>
          </cell>
        </row>
        <row r="504">
          <cell r="A504" t="str">
            <v>S153</v>
          </cell>
        </row>
        <row r="505">
          <cell r="A505" t="str">
            <v>S234</v>
          </cell>
        </row>
        <row r="506">
          <cell r="A506" t="str">
            <v>S150</v>
          </cell>
        </row>
        <row r="507">
          <cell r="A507" t="str">
            <v>S217</v>
          </cell>
        </row>
        <row r="508">
          <cell r="A508" t="str">
            <v>S94</v>
          </cell>
        </row>
        <row r="509">
          <cell r="A509" t="str">
            <v>S37</v>
          </cell>
        </row>
        <row r="510">
          <cell r="A510" t="str">
            <v>S100</v>
          </cell>
        </row>
        <row r="511">
          <cell r="A511" t="str">
            <v>S101</v>
          </cell>
        </row>
        <row r="512">
          <cell r="A512" t="str">
            <v>S135</v>
          </cell>
        </row>
        <row r="513">
          <cell r="A513" t="str">
            <v>S1351</v>
          </cell>
        </row>
        <row r="514">
          <cell r="A514" t="str">
            <v>S233</v>
          </cell>
        </row>
        <row r="515">
          <cell r="A515" t="str">
            <v>S2341</v>
          </cell>
        </row>
        <row r="516">
          <cell r="A516" t="str">
            <v>S12</v>
          </cell>
        </row>
        <row r="517">
          <cell r="A517" t="str">
            <v>S13</v>
          </cell>
        </row>
        <row r="518">
          <cell r="A518" t="str">
            <v>S14</v>
          </cell>
        </row>
        <row r="519">
          <cell r="A519" t="str">
            <v>S123</v>
          </cell>
        </row>
        <row r="520">
          <cell r="A520" t="str">
            <v>S15</v>
          </cell>
        </row>
        <row r="521">
          <cell r="A521" t="str">
            <v>S138</v>
          </cell>
        </row>
        <row r="522">
          <cell r="A522" t="str">
            <v>S139</v>
          </cell>
        </row>
        <row r="523">
          <cell r="A523" t="str">
            <v>S140</v>
          </cell>
        </row>
        <row r="524">
          <cell r="A524" t="str">
            <v>S173</v>
          </cell>
        </row>
        <row r="525">
          <cell r="A525" t="str">
            <v>S16</v>
          </cell>
        </row>
        <row r="526">
          <cell r="A526" t="str">
            <v>S17</v>
          </cell>
        </row>
        <row r="527">
          <cell r="A527" t="str">
            <v>S18</v>
          </cell>
        </row>
        <row r="528">
          <cell r="A528" t="str">
            <v>S08</v>
          </cell>
        </row>
        <row r="529">
          <cell r="A529" t="str">
            <v>S19</v>
          </cell>
        </row>
        <row r="530">
          <cell r="A530" t="str">
            <v>S219</v>
          </cell>
        </row>
        <row r="531">
          <cell r="A531" t="str">
            <v>S111</v>
          </cell>
        </row>
        <row r="532">
          <cell r="A532" t="str">
            <v>S165</v>
          </cell>
        </row>
        <row r="533">
          <cell r="A533" t="str">
            <v>S213</v>
          </cell>
        </row>
        <row r="534">
          <cell r="A534" t="str">
            <v>S211</v>
          </cell>
        </row>
        <row r="535">
          <cell r="A535" t="str">
            <v>S212</v>
          </cell>
        </row>
        <row r="536">
          <cell r="A536" t="str">
            <v>S210</v>
          </cell>
        </row>
        <row r="537">
          <cell r="A537" t="str">
            <v>S207</v>
          </cell>
        </row>
        <row r="538">
          <cell r="A538" t="str">
            <v>S208</v>
          </cell>
        </row>
        <row r="539">
          <cell r="A539" t="str">
            <v>S209</v>
          </cell>
        </row>
        <row r="540">
          <cell r="A540" t="str">
            <v>S206</v>
          </cell>
        </row>
        <row r="541">
          <cell r="A541" t="str">
            <v>S203</v>
          </cell>
        </row>
        <row r="542">
          <cell r="A542" t="str">
            <v>S204</v>
          </cell>
        </row>
        <row r="543">
          <cell r="A543" t="str">
            <v>S205</v>
          </cell>
        </row>
        <row r="544">
          <cell r="A544" t="str">
            <v>S202</v>
          </cell>
        </row>
        <row r="545">
          <cell r="A545" t="str">
            <v>S200</v>
          </cell>
        </row>
        <row r="546">
          <cell r="A546" t="str">
            <v>S201</v>
          </cell>
        </row>
        <row r="547">
          <cell r="A547" t="str">
            <v>S156</v>
          </cell>
        </row>
        <row r="548">
          <cell r="A548" t="str">
            <v>S21</v>
          </cell>
        </row>
        <row r="549">
          <cell r="A549" t="str">
            <v>S155</v>
          </cell>
        </row>
        <row r="550">
          <cell r="A550" t="str">
            <v>S124</v>
          </cell>
        </row>
        <row r="551">
          <cell r="A551" t="str">
            <v>S186</v>
          </cell>
        </row>
        <row r="552">
          <cell r="A552" t="str">
            <v>S187</v>
          </cell>
        </row>
        <row r="553">
          <cell r="A553" t="str">
            <v>S106</v>
          </cell>
        </row>
        <row r="554">
          <cell r="A554" t="str">
            <v>S179</v>
          </cell>
        </row>
        <row r="555">
          <cell r="A555" t="str">
            <v>S180</v>
          </cell>
        </row>
        <row r="556">
          <cell r="A556" t="str">
            <v>S22</v>
          </cell>
        </row>
        <row r="557">
          <cell r="A557" t="str">
            <v>S195</v>
          </cell>
        </row>
        <row r="558">
          <cell r="A558" t="str">
            <v>S218</v>
          </cell>
        </row>
        <row r="559">
          <cell r="A559" t="str">
            <v>S23</v>
          </cell>
        </row>
        <row r="560">
          <cell r="A560" t="str">
            <v>S157</v>
          </cell>
        </row>
        <row r="561">
          <cell r="A561" t="str">
            <v>S112</v>
          </cell>
        </row>
        <row r="562">
          <cell r="A562" t="str">
            <v>S24</v>
          </cell>
        </row>
        <row r="563">
          <cell r="A563" t="str">
            <v>S25</v>
          </cell>
        </row>
        <row r="564">
          <cell r="A564" t="str">
            <v>S27</v>
          </cell>
        </row>
        <row r="565">
          <cell r="A565" t="str">
            <v>S118</v>
          </cell>
        </row>
        <row r="566">
          <cell r="A566" t="str">
            <v>S26</v>
          </cell>
        </row>
        <row r="567">
          <cell r="A567" t="str">
            <v>S28</v>
          </cell>
        </row>
        <row r="568">
          <cell r="A568" t="str">
            <v>S142</v>
          </cell>
        </row>
        <row r="569">
          <cell r="A569" t="str">
            <v>S143</v>
          </cell>
        </row>
        <row r="570">
          <cell r="A570" t="str">
            <v>S29</v>
          </cell>
        </row>
        <row r="571">
          <cell r="A571" t="str">
            <v>S144</v>
          </cell>
        </row>
        <row r="572">
          <cell r="A572" t="str">
            <v>S30</v>
          </cell>
        </row>
        <row r="573">
          <cell r="A573" t="str">
            <v>S109</v>
          </cell>
        </row>
        <row r="574">
          <cell r="A574" t="str">
            <v>S220</v>
          </cell>
        </row>
        <row r="575">
          <cell r="A575" t="str">
            <v>S31</v>
          </cell>
        </row>
        <row r="576">
          <cell r="A576" t="str">
            <v>S243</v>
          </cell>
        </row>
        <row r="577">
          <cell r="A577" t="str">
            <v>S32</v>
          </cell>
        </row>
        <row r="578">
          <cell r="A578" t="str">
            <v>S33</v>
          </cell>
        </row>
        <row r="579">
          <cell r="A579" t="str">
            <v>S102</v>
          </cell>
        </row>
        <row r="580">
          <cell r="A580" t="str">
            <v>S110</v>
          </cell>
        </row>
        <row r="581">
          <cell r="A581" t="str">
            <v>S232</v>
          </cell>
        </row>
        <row r="582">
          <cell r="A582" t="str">
            <v>S231</v>
          </cell>
        </row>
        <row r="583">
          <cell r="A583" t="str">
            <v>S34</v>
          </cell>
        </row>
        <row r="584">
          <cell r="A584" t="str">
            <v>S125</v>
          </cell>
        </row>
        <row r="585">
          <cell r="A585" t="str">
            <v>S126</v>
          </cell>
        </row>
        <row r="586">
          <cell r="A586" t="str">
            <v>S65</v>
          </cell>
        </row>
        <row r="587">
          <cell r="A587" t="str">
            <v>S35</v>
          </cell>
        </row>
        <row r="588">
          <cell r="A588" t="str">
            <v>S167</v>
          </cell>
        </row>
        <row r="589">
          <cell r="A589" t="str">
            <v>S36</v>
          </cell>
        </row>
        <row r="590">
          <cell r="A590" t="str">
            <v>S221</v>
          </cell>
        </row>
        <row r="591">
          <cell r="A591" t="str">
            <v>S222</v>
          </cell>
        </row>
        <row r="592">
          <cell r="A592" t="str">
            <v>S222A</v>
          </cell>
        </row>
        <row r="593">
          <cell r="A593" t="str">
            <v>S224</v>
          </cell>
        </row>
        <row r="594">
          <cell r="A594" t="str">
            <v>S105</v>
          </cell>
        </row>
        <row r="595">
          <cell r="A595" t="str">
            <v>S107</v>
          </cell>
        </row>
        <row r="596">
          <cell r="A596" t="str">
            <v>S60</v>
          </cell>
        </row>
        <row r="597">
          <cell r="A597" t="str">
            <v>S225</v>
          </cell>
        </row>
        <row r="598">
          <cell r="A598" t="str">
            <v>S226</v>
          </cell>
        </row>
        <row r="599">
          <cell r="A599" t="str">
            <v>S131</v>
          </cell>
        </row>
        <row r="600">
          <cell r="A600" t="str">
            <v>S134</v>
          </cell>
        </row>
        <row r="601">
          <cell r="A601" t="str">
            <v>S181</v>
          </cell>
        </row>
        <row r="602">
          <cell r="A602" t="str">
            <v>S182</v>
          </cell>
        </row>
        <row r="603">
          <cell r="A603" t="str">
            <v>S172</v>
          </cell>
        </row>
        <row r="604">
          <cell r="A604" t="str">
            <v>S38</v>
          </cell>
        </row>
        <row r="605">
          <cell r="A605" t="str">
            <v>S183</v>
          </cell>
        </row>
        <row r="606">
          <cell r="A606" t="str">
            <v>S39</v>
          </cell>
        </row>
        <row r="607">
          <cell r="A607" t="str">
            <v>S159</v>
          </cell>
        </row>
        <row r="608">
          <cell r="A608" t="str">
            <v>S07</v>
          </cell>
        </row>
        <row r="609">
          <cell r="A609" t="str">
            <v>S40</v>
          </cell>
        </row>
        <row r="610">
          <cell r="A610" t="str">
            <v>S158</v>
          </cell>
        </row>
        <row r="611">
          <cell r="A611" t="str">
            <v>S129</v>
          </cell>
        </row>
        <row r="612">
          <cell r="A612" t="str">
            <v>S166</v>
          </cell>
        </row>
        <row r="613">
          <cell r="A613" t="str">
            <v>S103</v>
          </cell>
        </row>
        <row r="614">
          <cell r="A614" t="str">
            <v>S104</v>
          </cell>
        </row>
        <row r="615">
          <cell r="A615" t="str">
            <v>S160</v>
          </cell>
        </row>
        <row r="616">
          <cell r="A616" t="str">
            <v>S160A</v>
          </cell>
        </row>
        <row r="617">
          <cell r="A617" t="str">
            <v>S46</v>
          </cell>
        </row>
        <row r="618">
          <cell r="A618" t="str">
            <v>S47</v>
          </cell>
        </row>
        <row r="619">
          <cell r="A619" t="str">
            <v>S48</v>
          </cell>
        </row>
        <row r="620">
          <cell r="A620" t="str">
            <v>S48A</v>
          </cell>
        </row>
        <row r="621">
          <cell r="A621" t="str">
            <v>S48B</v>
          </cell>
        </row>
        <row r="622">
          <cell r="A622" t="str">
            <v>S214</v>
          </cell>
        </row>
        <row r="623">
          <cell r="A623" t="str">
            <v>S114</v>
          </cell>
        </row>
        <row r="624">
          <cell r="A624" t="str">
            <v>S41</v>
          </cell>
        </row>
        <row r="625">
          <cell r="A625" t="str">
            <v>S120</v>
          </cell>
        </row>
        <row r="626">
          <cell r="A626" t="str">
            <v>S171</v>
          </cell>
        </row>
        <row r="627">
          <cell r="A627" t="str">
            <v>S09</v>
          </cell>
        </row>
        <row r="628">
          <cell r="A628" t="str">
            <v>S09A</v>
          </cell>
        </row>
        <row r="629">
          <cell r="A629" t="str">
            <v>S09B</v>
          </cell>
        </row>
        <row r="630">
          <cell r="A630" t="str">
            <v>S09C</v>
          </cell>
        </row>
        <row r="631">
          <cell r="A631" t="str">
            <v>S132</v>
          </cell>
        </row>
        <row r="632">
          <cell r="A632" t="str">
            <v>S242</v>
          </cell>
        </row>
        <row r="633">
          <cell r="A633" t="str">
            <v>S241</v>
          </cell>
        </row>
        <row r="634">
          <cell r="A634" t="str">
            <v>S42</v>
          </cell>
        </row>
        <row r="635">
          <cell r="A635" t="str">
            <v>S43</v>
          </cell>
        </row>
        <row r="636">
          <cell r="A636" t="str">
            <v>S44</v>
          </cell>
        </row>
        <row r="637">
          <cell r="A637" t="str">
            <v>S56</v>
          </cell>
        </row>
        <row r="638">
          <cell r="A638" t="str">
            <v>S71</v>
          </cell>
        </row>
        <row r="639">
          <cell r="A639" t="str">
            <v>S71A</v>
          </cell>
        </row>
        <row r="640">
          <cell r="A640" t="str">
            <v>S71B</v>
          </cell>
        </row>
        <row r="641">
          <cell r="A641" t="str">
            <v>S71C</v>
          </cell>
        </row>
        <row r="642">
          <cell r="A642" t="str">
            <v>S72</v>
          </cell>
        </row>
        <row r="643">
          <cell r="A643" t="str">
            <v>S45</v>
          </cell>
        </row>
        <row r="644">
          <cell r="A644" t="str">
            <v>S121</v>
          </cell>
        </row>
        <row r="645">
          <cell r="A645" t="str">
            <v>S228</v>
          </cell>
        </row>
        <row r="646">
          <cell r="A646" t="str">
            <v>S229</v>
          </cell>
        </row>
        <row r="647">
          <cell r="A647" t="str">
            <v>S230</v>
          </cell>
        </row>
        <row r="648">
          <cell r="A648" t="str">
            <v>S20</v>
          </cell>
        </row>
        <row r="649">
          <cell r="A649" t="str">
            <v>S227</v>
          </cell>
        </row>
        <row r="650">
          <cell r="A650" t="str">
            <v>S50</v>
          </cell>
        </row>
        <row r="651">
          <cell r="A651" t="str">
            <v>S162</v>
          </cell>
        </row>
        <row r="652">
          <cell r="A652" t="str">
            <v>S51</v>
          </cell>
        </row>
        <row r="653">
          <cell r="A653" t="str">
            <v>S49</v>
          </cell>
        </row>
        <row r="654">
          <cell r="A654" t="str">
            <v>S52</v>
          </cell>
        </row>
        <row r="655">
          <cell r="A655" t="str">
            <v>S53</v>
          </cell>
        </row>
        <row r="656">
          <cell r="A656" t="str">
            <v>S54</v>
          </cell>
        </row>
        <row r="657">
          <cell r="A657" t="str">
            <v>S154</v>
          </cell>
        </row>
        <row r="658">
          <cell r="A658" t="str">
            <v>S55</v>
          </cell>
        </row>
        <row r="659">
          <cell r="A659" t="str">
            <v>S59</v>
          </cell>
        </row>
        <row r="660">
          <cell r="A660" t="str">
            <v>S58</v>
          </cell>
        </row>
        <row r="661">
          <cell r="A661" t="str">
            <v>S96</v>
          </cell>
        </row>
        <row r="662">
          <cell r="A662" t="str">
            <v>S97</v>
          </cell>
        </row>
        <row r="663">
          <cell r="A663" t="str">
            <v>S57</v>
          </cell>
        </row>
        <row r="664">
          <cell r="A664" t="str">
            <v>S62</v>
          </cell>
        </row>
        <row r="665">
          <cell r="A665" t="str">
            <v>S63</v>
          </cell>
        </row>
        <row r="666">
          <cell r="A666" t="str">
            <v>S61</v>
          </cell>
        </row>
        <row r="667">
          <cell r="A667" t="str">
            <v>S164</v>
          </cell>
        </row>
        <row r="668">
          <cell r="A668" t="str">
            <v>S168</v>
          </cell>
        </row>
        <row r="669">
          <cell r="A669" t="str">
            <v>S199</v>
          </cell>
        </row>
        <row r="670">
          <cell r="A670" t="str">
            <v>S197</v>
          </cell>
        </row>
        <row r="671">
          <cell r="A671" t="str">
            <v>S198</v>
          </cell>
        </row>
        <row r="672">
          <cell r="A672" t="str">
            <v>S75</v>
          </cell>
        </row>
        <row r="673">
          <cell r="A673" t="str">
            <v>S141</v>
          </cell>
        </row>
        <row r="674">
          <cell r="A674" t="str">
            <v>S161</v>
          </cell>
        </row>
        <row r="675">
          <cell r="A675" t="str">
            <v>S66</v>
          </cell>
        </row>
        <row r="676">
          <cell r="A676" t="str">
            <v>S67</v>
          </cell>
        </row>
        <row r="677">
          <cell r="A677" t="str">
            <v>S68</v>
          </cell>
        </row>
        <row r="678">
          <cell r="A678" t="str">
            <v>S69</v>
          </cell>
        </row>
        <row r="679">
          <cell r="A679" t="str">
            <v>S215</v>
          </cell>
        </row>
        <row r="680">
          <cell r="A680" t="str">
            <v>S240</v>
          </cell>
        </row>
        <row r="681">
          <cell r="A681" t="str">
            <v>S127</v>
          </cell>
        </row>
        <row r="682">
          <cell r="A682" t="str">
            <v>S128</v>
          </cell>
        </row>
        <row r="683">
          <cell r="A683" t="str">
            <v>S64</v>
          </cell>
        </row>
        <row r="684">
          <cell r="A684" t="str">
            <v>S64A</v>
          </cell>
        </row>
        <row r="685">
          <cell r="A685" t="str">
            <v>S64B</v>
          </cell>
        </row>
        <row r="686">
          <cell r="A686" t="str">
            <v>S64C</v>
          </cell>
        </row>
        <row r="687">
          <cell r="A687" t="str">
            <v>S64D</v>
          </cell>
        </row>
        <row r="688">
          <cell r="A688" t="str">
            <v>S64E</v>
          </cell>
        </row>
        <row r="689">
          <cell r="A689" t="str">
            <v>S64F</v>
          </cell>
        </row>
        <row r="690">
          <cell r="A690" t="str">
            <v>S64G</v>
          </cell>
        </row>
        <row r="691">
          <cell r="A691" t="str">
            <v>S70</v>
          </cell>
        </row>
        <row r="692">
          <cell r="A692" t="str">
            <v>S73</v>
          </cell>
        </row>
        <row r="693">
          <cell r="A693" t="str">
            <v>S74</v>
          </cell>
        </row>
        <row r="694">
          <cell r="A694" t="str">
            <v>S95</v>
          </cell>
        </row>
        <row r="695">
          <cell r="A695" t="str">
            <v>S95A</v>
          </cell>
        </row>
        <row r="696">
          <cell r="A696" t="str">
            <v>S184</v>
          </cell>
        </row>
        <row r="697">
          <cell r="A697" t="str">
            <v>S185</v>
          </cell>
        </row>
        <row r="698">
          <cell r="A698" t="str">
            <v>S238</v>
          </cell>
        </row>
        <row r="699">
          <cell r="A699" t="str">
            <v>S77</v>
          </cell>
        </row>
        <row r="700">
          <cell r="A700" t="str">
            <v>S119</v>
          </cell>
        </row>
        <row r="701">
          <cell r="A701" t="str">
            <v>S76</v>
          </cell>
        </row>
        <row r="702">
          <cell r="A702" t="str">
            <v>S80</v>
          </cell>
        </row>
        <row r="703">
          <cell r="A703" t="str">
            <v>S78</v>
          </cell>
        </row>
        <row r="704">
          <cell r="A704" t="str">
            <v>S147</v>
          </cell>
        </row>
        <row r="705">
          <cell r="A705" t="str">
            <v>S79</v>
          </cell>
        </row>
        <row r="706">
          <cell r="A706" t="str">
            <v>S148</v>
          </cell>
        </row>
        <row r="707">
          <cell r="A707" t="str">
            <v>S194</v>
          </cell>
        </row>
        <row r="708">
          <cell r="A708" t="str">
            <v>S216</v>
          </cell>
        </row>
        <row r="709">
          <cell r="A709" t="str">
            <v>S236</v>
          </cell>
        </row>
        <row r="710">
          <cell r="A710" t="str">
            <v>S81</v>
          </cell>
        </row>
        <row r="711">
          <cell r="A711" t="str">
            <v>S82</v>
          </cell>
        </row>
        <row r="712">
          <cell r="A712" t="str">
            <v>S190</v>
          </cell>
        </row>
        <row r="713">
          <cell r="A713" t="str">
            <v>S191</v>
          </cell>
        </row>
        <row r="714">
          <cell r="A714" t="str">
            <v>S237</v>
          </cell>
        </row>
        <row r="715">
          <cell r="A715" t="str">
            <v>S192</v>
          </cell>
        </row>
        <row r="716">
          <cell r="A716" t="str">
            <v>S189</v>
          </cell>
        </row>
        <row r="717">
          <cell r="A717" t="str">
            <v>S223</v>
          </cell>
        </row>
        <row r="718">
          <cell r="A718" t="str">
            <v>S83</v>
          </cell>
        </row>
        <row r="719">
          <cell r="A719" t="str">
            <v>S176</v>
          </cell>
        </row>
        <row r="720">
          <cell r="A720" t="str">
            <v>S175</v>
          </cell>
        </row>
        <row r="721">
          <cell r="A721" t="str">
            <v>S174</v>
          </cell>
        </row>
        <row r="722">
          <cell r="A722" t="str">
            <v>S193</v>
          </cell>
        </row>
        <row r="723">
          <cell r="A723" t="str">
            <v>S84</v>
          </cell>
        </row>
        <row r="724">
          <cell r="A724" t="str">
            <v>S85</v>
          </cell>
        </row>
        <row r="725">
          <cell r="A725" t="str">
            <v>S86</v>
          </cell>
        </row>
        <row r="726">
          <cell r="A726" t="str">
            <v>S137</v>
          </cell>
        </row>
        <row r="727">
          <cell r="A727" t="str">
            <v>S244</v>
          </cell>
        </row>
        <row r="728">
          <cell r="A728" t="str">
            <v>S245</v>
          </cell>
        </row>
        <row r="729">
          <cell r="A729" t="str">
            <v>S246</v>
          </cell>
        </row>
        <row r="730">
          <cell r="A730" t="str">
            <v>S247</v>
          </cell>
        </row>
        <row r="731">
          <cell r="A731" t="str">
            <v>S248</v>
          </cell>
        </row>
        <row r="732">
          <cell r="A732" t="str">
            <v>S249</v>
          </cell>
        </row>
        <row r="733">
          <cell r="A733" t="str">
            <v>S250</v>
          </cell>
        </row>
        <row r="734">
          <cell r="A734" t="str">
            <v>S251</v>
          </cell>
        </row>
        <row r="735">
          <cell r="A735" t="str">
            <v>S252</v>
          </cell>
        </row>
        <row r="736">
          <cell r="A736" t="str">
            <v>S253</v>
          </cell>
        </row>
        <row r="739">
          <cell r="A739" t="str">
            <v>T</v>
          </cell>
        </row>
        <row r="740">
          <cell r="A740" t="str">
            <v>T13</v>
          </cell>
        </row>
        <row r="741">
          <cell r="A741" t="str">
            <v>T14</v>
          </cell>
        </row>
        <row r="742">
          <cell r="A742" t="str">
            <v>T15</v>
          </cell>
        </row>
        <row r="743">
          <cell r="A743" t="str">
            <v>T02</v>
          </cell>
        </row>
        <row r="744">
          <cell r="A744" t="str">
            <v>T03</v>
          </cell>
        </row>
        <row r="745">
          <cell r="A745" t="str">
            <v>T12</v>
          </cell>
        </row>
        <row r="746">
          <cell r="A746" t="str">
            <v>T01</v>
          </cell>
        </row>
        <row r="747">
          <cell r="A747" t="str">
            <v>T05</v>
          </cell>
        </row>
        <row r="748">
          <cell r="A748" t="str">
            <v>T09</v>
          </cell>
        </row>
        <row r="749">
          <cell r="A749" t="str">
            <v>T10</v>
          </cell>
        </row>
        <row r="750">
          <cell r="A750" t="str">
            <v>T11</v>
          </cell>
        </row>
        <row r="751">
          <cell r="A751" t="str">
            <v>T06</v>
          </cell>
        </row>
        <row r="752">
          <cell r="A752" t="str">
            <v>T08</v>
          </cell>
        </row>
        <row r="753">
          <cell r="A753" t="str">
            <v>T16</v>
          </cell>
        </row>
        <row r="754">
          <cell r="A754" t="str">
            <v>T07</v>
          </cell>
        </row>
        <row r="755">
          <cell r="A755" t="str">
            <v>T04</v>
          </cell>
        </row>
        <row r="756">
          <cell r="A756" t="str">
            <v>T17</v>
          </cell>
        </row>
        <row r="757">
          <cell r="A757" t="str">
            <v>T18</v>
          </cell>
        </row>
        <row r="758">
          <cell r="A758" t="str">
            <v>T19</v>
          </cell>
        </row>
        <row r="759">
          <cell r="A759" t="str">
            <v>T20</v>
          </cell>
        </row>
        <row r="760">
          <cell r="A760" t="str">
            <v>T21</v>
          </cell>
        </row>
        <row r="761">
          <cell r="A761" t="str">
            <v>W</v>
          </cell>
        </row>
        <row r="762">
          <cell r="A762" t="str">
            <v>W13</v>
          </cell>
        </row>
        <row r="763">
          <cell r="A763" t="str">
            <v>W21</v>
          </cell>
        </row>
        <row r="764">
          <cell r="A764" t="str">
            <v>W22</v>
          </cell>
        </row>
        <row r="765">
          <cell r="A765" t="str">
            <v>W01</v>
          </cell>
        </row>
        <row r="766">
          <cell r="A766" t="str">
            <v>W02</v>
          </cell>
        </row>
        <row r="767">
          <cell r="A767" t="str">
            <v>W04</v>
          </cell>
        </row>
        <row r="768">
          <cell r="A768" t="str">
            <v>W34</v>
          </cell>
        </row>
        <row r="769">
          <cell r="A769" t="str">
            <v>W33</v>
          </cell>
        </row>
        <row r="770">
          <cell r="A770" t="str">
            <v>W32</v>
          </cell>
        </row>
        <row r="771">
          <cell r="A771" t="str">
            <v>W31</v>
          </cell>
        </row>
        <row r="772">
          <cell r="A772" t="str">
            <v>W36</v>
          </cell>
        </row>
        <row r="773">
          <cell r="A773" t="str">
            <v>W35</v>
          </cell>
        </row>
        <row r="774">
          <cell r="A774" t="str">
            <v>W20</v>
          </cell>
        </row>
        <row r="775">
          <cell r="A775" t="str">
            <v>W05</v>
          </cell>
        </row>
        <row r="776">
          <cell r="A776" t="str">
            <v>W25</v>
          </cell>
        </row>
        <row r="777">
          <cell r="A777" t="str">
            <v>W23</v>
          </cell>
        </row>
        <row r="778">
          <cell r="A778" t="str">
            <v>W26</v>
          </cell>
        </row>
        <row r="779">
          <cell r="A779" t="str">
            <v>W24</v>
          </cell>
        </row>
        <row r="780">
          <cell r="A780" t="str">
            <v>W29</v>
          </cell>
        </row>
        <row r="781">
          <cell r="A781" t="str">
            <v>W27</v>
          </cell>
        </row>
        <row r="782">
          <cell r="A782" t="str">
            <v>W30</v>
          </cell>
        </row>
        <row r="783">
          <cell r="A783" t="str">
            <v>W28</v>
          </cell>
        </row>
        <row r="784">
          <cell r="A784" t="str">
            <v>W12</v>
          </cell>
        </row>
        <row r="785">
          <cell r="A785" t="str">
            <v>W06</v>
          </cell>
        </row>
        <row r="786">
          <cell r="A786" t="str">
            <v>W09</v>
          </cell>
        </row>
        <row r="787">
          <cell r="A787" t="str">
            <v>W17</v>
          </cell>
        </row>
        <row r="788">
          <cell r="A788" t="str">
            <v>W16</v>
          </cell>
        </row>
        <row r="789">
          <cell r="A789" t="str">
            <v>W18</v>
          </cell>
        </row>
        <row r="790">
          <cell r="A790" t="str">
            <v>W19</v>
          </cell>
        </row>
        <row r="791">
          <cell r="A791" t="str">
            <v>W37</v>
          </cell>
        </row>
        <row r="792">
          <cell r="A792" t="str">
            <v>W38</v>
          </cell>
        </row>
        <row r="793">
          <cell r="A793" t="str">
            <v>W39</v>
          </cell>
        </row>
        <row r="794">
          <cell r="A794" t="str">
            <v>W40</v>
          </cell>
        </row>
        <row r="795">
          <cell r="A795" t="str">
            <v>W41</v>
          </cell>
        </row>
        <row r="796">
          <cell r="A796" t="str">
            <v>X</v>
          </cell>
        </row>
        <row r="797">
          <cell r="A797" t="str">
            <v>X17</v>
          </cell>
        </row>
        <row r="798">
          <cell r="A798" t="str">
            <v>X01</v>
          </cell>
        </row>
        <row r="799">
          <cell r="A799" t="str">
            <v>X04</v>
          </cell>
        </row>
        <row r="800">
          <cell r="A800" t="str">
            <v>X03</v>
          </cell>
        </row>
        <row r="801">
          <cell r="A801" t="str">
            <v>X02</v>
          </cell>
        </row>
        <row r="802">
          <cell r="A802" t="str">
            <v>X05</v>
          </cell>
        </row>
        <row r="803">
          <cell r="A803" t="str">
            <v>X06</v>
          </cell>
        </row>
        <row r="804">
          <cell r="A804" t="str">
            <v>X15</v>
          </cell>
        </row>
        <row r="805">
          <cell r="A805" t="str">
            <v>X12</v>
          </cell>
        </row>
        <row r="806">
          <cell r="A806" t="str">
            <v>X11</v>
          </cell>
        </row>
        <row r="807">
          <cell r="A807" t="str">
            <v>X22</v>
          </cell>
        </row>
        <row r="808">
          <cell r="A808" t="str">
            <v>X07</v>
          </cell>
        </row>
        <row r="809">
          <cell r="A809" t="str">
            <v>X23</v>
          </cell>
        </row>
        <row r="810">
          <cell r="A810" t="str">
            <v>X24</v>
          </cell>
        </row>
        <row r="811">
          <cell r="A811" t="str">
            <v>X25</v>
          </cell>
        </row>
        <row r="812">
          <cell r="A812" t="str">
            <v>X14</v>
          </cell>
        </row>
        <row r="813">
          <cell r="A813" t="str">
            <v>X08</v>
          </cell>
        </row>
        <row r="814">
          <cell r="A814" t="str">
            <v>X09</v>
          </cell>
        </row>
        <row r="815">
          <cell r="A815" t="str">
            <v>X16</v>
          </cell>
        </row>
        <row r="816">
          <cell r="A816" t="str">
            <v>X21</v>
          </cell>
        </row>
        <row r="817">
          <cell r="A817" t="str">
            <v>X20</v>
          </cell>
        </row>
        <row r="818">
          <cell r="A818" t="str">
            <v>X10</v>
          </cell>
        </row>
        <row r="819">
          <cell r="A819" t="str">
            <v>X18</v>
          </cell>
        </row>
        <row r="820">
          <cell r="A820" t="str">
            <v>X19</v>
          </cell>
        </row>
        <row r="821">
          <cell r="A821" t="str">
            <v>X13</v>
          </cell>
        </row>
        <row r="822">
          <cell r="A822" t="str">
            <v>X27</v>
          </cell>
        </row>
        <row r="823">
          <cell r="A823" t="str">
            <v>X28</v>
          </cell>
        </row>
        <row r="824">
          <cell r="A824" t="str">
            <v>X29</v>
          </cell>
        </row>
        <row r="825">
          <cell r="A825" t="str">
            <v>X30</v>
          </cell>
        </row>
        <row r="828">
          <cell r="A828" t="str">
            <v>Y</v>
          </cell>
        </row>
        <row r="829">
          <cell r="A829" t="str">
            <v>Y19</v>
          </cell>
        </row>
        <row r="830">
          <cell r="A830" t="str">
            <v>Y18</v>
          </cell>
        </row>
        <row r="831">
          <cell r="A831" t="str">
            <v>Y01</v>
          </cell>
        </row>
        <row r="832">
          <cell r="A832" t="str">
            <v>Y02</v>
          </cell>
        </row>
        <row r="833">
          <cell r="A833" t="str">
            <v>Y04</v>
          </cell>
        </row>
        <row r="834">
          <cell r="A834" t="str">
            <v>Y05</v>
          </cell>
        </row>
        <row r="835">
          <cell r="A835" t="str">
            <v>Y37</v>
          </cell>
        </row>
        <row r="836">
          <cell r="A836" t="str">
            <v>Y37A</v>
          </cell>
        </row>
        <row r="837">
          <cell r="A837" t="str">
            <v>Y37B</v>
          </cell>
        </row>
        <row r="838">
          <cell r="A838" t="str">
            <v>Y37C</v>
          </cell>
        </row>
        <row r="839">
          <cell r="A839" t="str">
            <v>Y15</v>
          </cell>
        </row>
        <row r="840">
          <cell r="A840" t="str">
            <v>Y06</v>
          </cell>
        </row>
        <row r="841">
          <cell r="A841" t="str">
            <v>Y07</v>
          </cell>
        </row>
        <row r="842">
          <cell r="A842" t="str">
            <v>Y10</v>
          </cell>
        </row>
        <row r="843">
          <cell r="A843" t="str">
            <v>Y08</v>
          </cell>
        </row>
        <row r="844">
          <cell r="A844" t="str">
            <v>Y14</v>
          </cell>
        </row>
        <row r="845">
          <cell r="A845" t="str">
            <v>Y35</v>
          </cell>
        </row>
        <row r="846">
          <cell r="A846" t="str">
            <v>Y36</v>
          </cell>
        </row>
        <row r="847">
          <cell r="A847" t="str">
            <v>Y03</v>
          </cell>
        </row>
        <row r="848">
          <cell r="A848" t="str">
            <v>Y03A</v>
          </cell>
        </row>
        <row r="849">
          <cell r="A849" t="str">
            <v>Y17</v>
          </cell>
        </row>
        <row r="850">
          <cell r="A850" t="str">
            <v>Y17B</v>
          </cell>
        </row>
        <row r="851">
          <cell r="A851" t="str">
            <v>Y17C</v>
          </cell>
        </row>
        <row r="852">
          <cell r="A852" t="str">
            <v>Y16</v>
          </cell>
        </row>
        <row r="853">
          <cell r="A853" t="str">
            <v>Y11</v>
          </cell>
        </row>
        <row r="854">
          <cell r="A854" t="str">
            <v>Y39</v>
          </cell>
        </row>
        <row r="855">
          <cell r="A855" t="str">
            <v>Y38</v>
          </cell>
        </row>
        <row r="856">
          <cell r="A856" t="str">
            <v>Y41</v>
          </cell>
        </row>
        <row r="857">
          <cell r="A857" t="str">
            <v>Y09</v>
          </cell>
        </row>
        <row r="858">
          <cell r="A858" t="str">
            <v>Y40</v>
          </cell>
        </row>
        <row r="859">
          <cell r="A859" t="str">
            <v>Y30</v>
          </cell>
        </row>
        <row r="860">
          <cell r="A860" t="str">
            <v>Y28</v>
          </cell>
        </row>
        <row r="861">
          <cell r="A861" t="str">
            <v>Y26</v>
          </cell>
        </row>
        <row r="862">
          <cell r="A862" t="str">
            <v>Y29</v>
          </cell>
        </row>
        <row r="863">
          <cell r="A863" t="str">
            <v>Y27</v>
          </cell>
        </row>
        <row r="864">
          <cell r="A864" t="str">
            <v>Y281</v>
          </cell>
        </row>
        <row r="865">
          <cell r="A865" t="str">
            <v>Y21</v>
          </cell>
        </row>
        <row r="866">
          <cell r="A866" t="str">
            <v>Y12</v>
          </cell>
        </row>
        <row r="867">
          <cell r="A867" t="str">
            <v>Y25</v>
          </cell>
        </row>
        <row r="868">
          <cell r="A868" t="str">
            <v>Y23</v>
          </cell>
        </row>
        <row r="869">
          <cell r="A869" t="str">
            <v>Y20</v>
          </cell>
        </row>
        <row r="870">
          <cell r="A870" t="str">
            <v>Y13</v>
          </cell>
        </row>
        <row r="871">
          <cell r="A871" t="str">
            <v>Y24</v>
          </cell>
        </row>
        <row r="872">
          <cell r="A872" t="str">
            <v>Y22</v>
          </cell>
        </row>
        <row r="873">
          <cell r="A873" t="str">
            <v>Y34</v>
          </cell>
        </row>
        <row r="874">
          <cell r="A874" t="str">
            <v>Y33</v>
          </cell>
        </row>
        <row r="875">
          <cell r="A875" t="str">
            <v>Y31</v>
          </cell>
        </row>
        <row r="876">
          <cell r="A876" t="str">
            <v>Y32</v>
          </cell>
        </row>
        <row r="877">
          <cell r="A877" t="str">
            <v>Y42</v>
          </cell>
        </row>
        <row r="878">
          <cell r="A878" t="str">
            <v>Y43</v>
          </cell>
        </row>
        <row r="879">
          <cell r="A879" t="str">
            <v>Y44</v>
          </cell>
        </row>
        <row r="880">
          <cell r="A880" t="str">
            <v>Y45</v>
          </cell>
        </row>
        <row r="881">
          <cell r="A881" t="str">
            <v>Y46</v>
          </cell>
        </row>
        <row r="882">
          <cell r="A882" t="str">
            <v>Z</v>
          </cell>
        </row>
        <row r="883">
          <cell r="A883" t="str">
            <v>Z02</v>
          </cell>
        </row>
        <row r="884">
          <cell r="A884" t="str">
            <v>Z03</v>
          </cell>
        </row>
        <row r="885">
          <cell r="A885" t="str">
            <v>Z06</v>
          </cell>
        </row>
        <row r="886">
          <cell r="A886" t="str">
            <v>Z05</v>
          </cell>
        </row>
        <row r="887">
          <cell r="A887" t="str">
            <v>Z04</v>
          </cell>
        </row>
        <row r="888">
          <cell r="A888" t="str">
            <v>Z01</v>
          </cell>
        </row>
        <row r="889">
          <cell r="A889" t="str">
            <v>Z07</v>
          </cell>
        </row>
        <row r="890">
          <cell r="A890" t="str">
            <v>Z08</v>
          </cell>
        </row>
        <row r="891">
          <cell r="A891" t="str">
            <v>Z09</v>
          </cell>
        </row>
        <row r="892">
          <cell r="A892" t="str">
            <v>Z10</v>
          </cell>
        </row>
        <row r="893">
          <cell r="A893" t="str">
            <v>Z11</v>
          </cell>
        </row>
        <row r="894">
          <cell r="A894" t="str">
            <v>AA</v>
          </cell>
        </row>
        <row r="895">
          <cell r="A895" t="str">
            <v>AA01</v>
          </cell>
        </row>
        <row r="896">
          <cell r="A896" t="str">
            <v>AA27</v>
          </cell>
        </row>
        <row r="897">
          <cell r="A897" t="str">
            <v>AA03</v>
          </cell>
        </row>
        <row r="898">
          <cell r="A898" t="str">
            <v>AA12</v>
          </cell>
        </row>
        <row r="899">
          <cell r="A899" t="str">
            <v>AA04</v>
          </cell>
        </row>
        <row r="900">
          <cell r="A900" t="str">
            <v>AA31</v>
          </cell>
        </row>
        <row r="901">
          <cell r="A901" t="str">
            <v>AA13</v>
          </cell>
        </row>
        <row r="902">
          <cell r="A902" t="str">
            <v>AA14</v>
          </cell>
        </row>
        <row r="903">
          <cell r="A903" t="str">
            <v>AA22</v>
          </cell>
        </row>
        <row r="904">
          <cell r="A904" t="str">
            <v>AA23</v>
          </cell>
        </row>
        <row r="905">
          <cell r="A905" t="str">
            <v>AA32</v>
          </cell>
        </row>
        <row r="906">
          <cell r="A906" t="str">
            <v>AA33</v>
          </cell>
        </row>
        <row r="907">
          <cell r="A907" t="str">
            <v>AA11</v>
          </cell>
        </row>
        <row r="908">
          <cell r="A908" t="str">
            <v>AA08</v>
          </cell>
        </row>
        <row r="909">
          <cell r="A909" t="str">
            <v>AA20</v>
          </cell>
        </row>
        <row r="910">
          <cell r="A910" t="str">
            <v>AA15</v>
          </cell>
        </row>
        <row r="911">
          <cell r="A911" t="str">
            <v>AA24</v>
          </cell>
        </row>
        <row r="912">
          <cell r="A912" t="str">
            <v>AA29</v>
          </cell>
        </row>
        <row r="913">
          <cell r="A913" t="str">
            <v>AA30</v>
          </cell>
        </row>
        <row r="914">
          <cell r="A914" t="str">
            <v>AA17</v>
          </cell>
        </row>
        <row r="915">
          <cell r="A915" t="str">
            <v>AA21</v>
          </cell>
        </row>
        <row r="916">
          <cell r="A916" t="str">
            <v>AA18</v>
          </cell>
        </row>
        <row r="917">
          <cell r="A917" t="str">
            <v>AA19</v>
          </cell>
        </row>
        <row r="918">
          <cell r="A918" t="str">
            <v>AA02</v>
          </cell>
        </row>
        <row r="919">
          <cell r="A919" t="str">
            <v>AA10</v>
          </cell>
        </row>
        <row r="920">
          <cell r="A920" t="str">
            <v>AA16</v>
          </cell>
        </row>
        <row r="921">
          <cell r="A921" t="str">
            <v>AA06</v>
          </cell>
        </row>
        <row r="922">
          <cell r="A922" t="str">
            <v>AA25</v>
          </cell>
        </row>
        <row r="923">
          <cell r="A923" t="str">
            <v>AA07</v>
          </cell>
        </row>
        <row r="924">
          <cell r="A924" t="str">
            <v>AA09</v>
          </cell>
        </row>
        <row r="925">
          <cell r="A925" t="str">
            <v>AA28</v>
          </cell>
        </row>
        <row r="926">
          <cell r="A926" t="str">
            <v>AA05</v>
          </cell>
        </row>
        <row r="927">
          <cell r="A927" t="str">
            <v>AA26</v>
          </cell>
        </row>
        <row r="928">
          <cell r="A928" t="str">
            <v>RR27</v>
          </cell>
        </row>
        <row r="929">
          <cell r="A929" t="str">
            <v>AA34</v>
          </cell>
        </row>
        <row r="930">
          <cell r="A930" t="str">
            <v>AA35</v>
          </cell>
        </row>
        <row r="931">
          <cell r="A931" t="str">
            <v>AA36</v>
          </cell>
        </row>
        <row r="932">
          <cell r="A932" t="str">
            <v>AA37</v>
          </cell>
        </row>
        <row r="933">
          <cell r="A933" t="str">
            <v>BB</v>
          </cell>
        </row>
        <row r="934">
          <cell r="A934" t="str">
            <v>BB01</v>
          </cell>
        </row>
        <row r="935">
          <cell r="A935" t="str">
            <v>BB03</v>
          </cell>
        </row>
        <row r="936">
          <cell r="A936" t="str">
            <v>BB04</v>
          </cell>
        </row>
        <row r="937">
          <cell r="A937" t="str">
            <v>BB05</v>
          </cell>
        </row>
        <row r="938">
          <cell r="A938" t="str">
            <v>BB669</v>
          </cell>
        </row>
        <row r="939">
          <cell r="A939" t="str">
            <v>BB08</v>
          </cell>
        </row>
        <row r="940">
          <cell r="A940" t="str">
            <v>BB667</v>
          </cell>
        </row>
        <row r="941">
          <cell r="A941" t="str">
            <v>BB11</v>
          </cell>
        </row>
        <row r="942">
          <cell r="A942" t="str">
            <v>BB770</v>
          </cell>
        </row>
        <row r="943">
          <cell r="A943" t="str">
            <v>BB17</v>
          </cell>
        </row>
        <row r="944">
          <cell r="A944" t="str">
            <v>BB675</v>
          </cell>
        </row>
        <row r="945">
          <cell r="A945" t="str">
            <v>BB671</v>
          </cell>
        </row>
        <row r="946">
          <cell r="A946" t="str">
            <v>BB677</v>
          </cell>
        </row>
        <row r="947">
          <cell r="A947" t="str">
            <v>BB679</v>
          </cell>
        </row>
        <row r="948">
          <cell r="A948" t="str">
            <v>BB681</v>
          </cell>
        </row>
        <row r="949">
          <cell r="A949" t="str">
            <v>BB673</v>
          </cell>
        </row>
        <row r="950">
          <cell r="A950" t="str">
            <v>BB687</v>
          </cell>
        </row>
        <row r="951">
          <cell r="A951" t="str">
            <v>BB683</v>
          </cell>
        </row>
        <row r="952">
          <cell r="A952" t="str">
            <v>BB689</v>
          </cell>
        </row>
        <row r="953">
          <cell r="A953" t="str">
            <v>BB691</v>
          </cell>
        </row>
        <row r="954">
          <cell r="A954" t="str">
            <v>BB693</v>
          </cell>
        </row>
        <row r="955">
          <cell r="A955" t="str">
            <v>BB685</v>
          </cell>
        </row>
        <row r="956">
          <cell r="A956" t="str">
            <v>BB695</v>
          </cell>
        </row>
        <row r="957">
          <cell r="A957" t="str">
            <v>BB674</v>
          </cell>
        </row>
        <row r="958">
          <cell r="A958" t="str">
            <v>BB670</v>
          </cell>
        </row>
        <row r="959">
          <cell r="A959" t="str">
            <v>BB676</v>
          </cell>
        </row>
        <row r="960">
          <cell r="A960" t="str">
            <v>BB678</v>
          </cell>
        </row>
        <row r="961">
          <cell r="A961" t="str">
            <v>BB680</v>
          </cell>
        </row>
        <row r="962">
          <cell r="A962" t="str">
            <v>BB672</v>
          </cell>
        </row>
        <row r="963">
          <cell r="A963" t="str">
            <v>BB686</v>
          </cell>
        </row>
        <row r="964">
          <cell r="A964" t="str">
            <v>BB682</v>
          </cell>
        </row>
        <row r="965">
          <cell r="A965" t="str">
            <v>BB688</v>
          </cell>
        </row>
        <row r="966">
          <cell r="A966" t="str">
            <v>BB690</v>
          </cell>
        </row>
        <row r="967">
          <cell r="A967" t="str">
            <v>BB692</v>
          </cell>
        </row>
        <row r="968">
          <cell r="A968" t="str">
            <v>BB684</v>
          </cell>
        </row>
        <row r="969">
          <cell r="A969" t="str">
            <v>BB694</v>
          </cell>
        </row>
        <row r="970">
          <cell r="A970" t="str">
            <v>BB29</v>
          </cell>
        </row>
        <row r="971">
          <cell r="A971" t="str">
            <v>BB31</v>
          </cell>
        </row>
        <row r="972">
          <cell r="A972" t="str">
            <v>BB32</v>
          </cell>
        </row>
        <row r="973">
          <cell r="A973" t="str">
            <v>BB43</v>
          </cell>
        </row>
        <row r="974">
          <cell r="A974" t="str">
            <v>BB47</v>
          </cell>
        </row>
        <row r="975">
          <cell r="A975" t="str">
            <v>BB48</v>
          </cell>
        </row>
        <row r="976">
          <cell r="A976" t="str">
            <v>BB664</v>
          </cell>
        </row>
        <row r="977">
          <cell r="A977" t="str">
            <v>BB51</v>
          </cell>
        </row>
        <row r="978">
          <cell r="A978" t="str">
            <v>BB52</v>
          </cell>
        </row>
        <row r="979">
          <cell r="A979" t="str">
            <v>BB813</v>
          </cell>
        </row>
        <row r="980">
          <cell r="A980" t="str">
            <v>BB811</v>
          </cell>
        </row>
        <row r="981">
          <cell r="A981" t="str">
            <v>BB62</v>
          </cell>
        </row>
        <row r="982">
          <cell r="A982" t="str">
            <v>BB64</v>
          </cell>
        </row>
        <row r="983">
          <cell r="A983" t="str">
            <v>BB810</v>
          </cell>
        </row>
        <row r="984">
          <cell r="A984" t="str">
            <v>BB808</v>
          </cell>
        </row>
        <row r="985">
          <cell r="A985" t="str">
            <v>BB809</v>
          </cell>
        </row>
        <row r="986">
          <cell r="A986" t="str">
            <v>BB806</v>
          </cell>
        </row>
        <row r="987">
          <cell r="A987" t="str">
            <v>BB807</v>
          </cell>
        </row>
        <row r="988">
          <cell r="A988" t="str">
            <v>BB70</v>
          </cell>
        </row>
        <row r="989">
          <cell r="A989" t="str">
            <v>BB696</v>
          </cell>
        </row>
        <row r="990">
          <cell r="A990" t="str">
            <v>BB697</v>
          </cell>
        </row>
        <row r="991">
          <cell r="A991" t="str">
            <v>BB698</v>
          </cell>
        </row>
        <row r="992">
          <cell r="A992" t="str">
            <v>BB699</v>
          </cell>
        </row>
        <row r="993">
          <cell r="A993" t="str">
            <v>BB700</v>
          </cell>
        </row>
        <row r="994">
          <cell r="A994" t="str">
            <v>BB701</v>
          </cell>
        </row>
        <row r="995">
          <cell r="A995" t="str">
            <v>BB74</v>
          </cell>
        </row>
        <row r="996">
          <cell r="A996" t="str">
            <v>BB75</v>
          </cell>
        </row>
        <row r="997">
          <cell r="A997" t="str">
            <v>BB88</v>
          </cell>
        </row>
        <row r="998">
          <cell r="A998" t="str">
            <v>BB656</v>
          </cell>
        </row>
        <row r="999">
          <cell r="A999" t="str">
            <v>BB92</v>
          </cell>
        </row>
        <row r="1000">
          <cell r="A1000" t="str">
            <v>BB94</v>
          </cell>
        </row>
        <row r="1001">
          <cell r="A1001" t="str">
            <v>BB97</v>
          </cell>
        </row>
        <row r="1002">
          <cell r="A1002" t="str">
            <v>BB832</v>
          </cell>
        </row>
        <row r="1003">
          <cell r="A1003" t="str">
            <v>BB833</v>
          </cell>
        </row>
        <row r="1004">
          <cell r="A1004" t="str">
            <v>BB831</v>
          </cell>
        </row>
        <row r="1005">
          <cell r="A1005" t="str">
            <v>BB819</v>
          </cell>
        </row>
        <row r="1006">
          <cell r="A1006" t="str">
            <v>BB114</v>
          </cell>
        </row>
        <row r="1007">
          <cell r="A1007" t="str">
            <v>BB117</v>
          </cell>
        </row>
        <row r="1008">
          <cell r="A1008" t="str">
            <v>BB126</v>
          </cell>
        </row>
        <row r="1009">
          <cell r="A1009" t="str">
            <v>BB126A</v>
          </cell>
        </row>
        <row r="1010">
          <cell r="A1010" t="str">
            <v>BB128</v>
          </cell>
        </row>
        <row r="1011">
          <cell r="A1011" t="str">
            <v>BB157</v>
          </cell>
        </row>
        <row r="1012">
          <cell r="A1012" t="str">
            <v>BB158</v>
          </cell>
        </row>
        <row r="1013">
          <cell r="A1013" t="str">
            <v>BB159</v>
          </cell>
        </row>
        <row r="1014">
          <cell r="A1014" t="str">
            <v>BB160</v>
          </cell>
        </row>
        <row r="1015">
          <cell r="A1015" t="str">
            <v>BB161</v>
          </cell>
        </row>
        <row r="1016">
          <cell r="A1016" t="str">
            <v>BB162</v>
          </cell>
        </row>
        <row r="1017">
          <cell r="A1017" t="str">
            <v>BB163</v>
          </cell>
        </row>
        <row r="1018">
          <cell r="A1018" t="str">
            <v>BB164</v>
          </cell>
        </row>
        <row r="1019">
          <cell r="A1019" t="str">
            <v>BB169</v>
          </cell>
        </row>
        <row r="1020">
          <cell r="A1020" t="str">
            <v>BB170</v>
          </cell>
        </row>
        <row r="1021">
          <cell r="A1021" t="str">
            <v>BB178</v>
          </cell>
        </row>
        <row r="1022">
          <cell r="A1022" t="str">
            <v>BB179</v>
          </cell>
        </row>
        <row r="1023">
          <cell r="A1023" t="str">
            <v>BB182</v>
          </cell>
        </row>
        <row r="1024">
          <cell r="A1024" t="str">
            <v>BB183</v>
          </cell>
        </row>
        <row r="1025">
          <cell r="A1025" t="str">
            <v>BB186</v>
          </cell>
        </row>
        <row r="1026">
          <cell r="A1026" t="str">
            <v>BB187</v>
          </cell>
        </row>
        <row r="1027">
          <cell r="A1027" t="str">
            <v>BB188</v>
          </cell>
        </row>
        <row r="1028">
          <cell r="A1028" t="str">
            <v>BB190</v>
          </cell>
        </row>
        <row r="1029">
          <cell r="A1029" t="str">
            <v>BB191</v>
          </cell>
        </row>
        <row r="1030">
          <cell r="A1030" t="str">
            <v>BB198</v>
          </cell>
        </row>
        <row r="1031">
          <cell r="A1031" t="str">
            <v>BB651</v>
          </cell>
        </row>
        <row r="1032">
          <cell r="A1032" t="str">
            <v>BB211</v>
          </cell>
        </row>
        <row r="1033">
          <cell r="A1033" t="str">
            <v>BB220</v>
          </cell>
        </row>
        <row r="1034">
          <cell r="A1034" t="str">
            <v>BB226</v>
          </cell>
        </row>
        <row r="1035">
          <cell r="A1035" t="str">
            <v>BB227</v>
          </cell>
        </row>
        <row r="1036">
          <cell r="A1036" t="str">
            <v>BB228</v>
          </cell>
        </row>
        <row r="1037">
          <cell r="A1037" t="str">
            <v>BB229</v>
          </cell>
        </row>
        <row r="1038">
          <cell r="A1038" t="str">
            <v>BB659</v>
          </cell>
        </row>
        <row r="1039">
          <cell r="A1039" t="str">
            <v>BB233</v>
          </cell>
        </row>
        <row r="1040">
          <cell r="A1040" t="str">
            <v>BB234</v>
          </cell>
        </row>
        <row r="1041">
          <cell r="A1041" t="str">
            <v>BB794</v>
          </cell>
        </row>
        <row r="1042">
          <cell r="A1042" t="str">
            <v>BB796</v>
          </cell>
        </row>
        <row r="1043">
          <cell r="A1043" t="str">
            <v>BB776</v>
          </cell>
        </row>
        <row r="1044">
          <cell r="A1044" t="str">
            <v>BB784</v>
          </cell>
        </row>
        <row r="1045">
          <cell r="A1045" t="str">
            <v>BB780</v>
          </cell>
        </row>
        <row r="1046">
          <cell r="A1046" t="str">
            <v>BB788</v>
          </cell>
        </row>
        <row r="1047">
          <cell r="A1047" t="str">
            <v>BB792</v>
          </cell>
        </row>
        <row r="1048">
          <cell r="A1048" t="str">
            <v>BB774</v>
          </cell>
        </row>
        <row r="1049">
          <cell r="A1049" t="str">
            <v>BB782</v>
          </cell>
        </row>
        <row r="1050">
          <cell r="A1050" t="str">
            <v>BB778</v>
          </cell>
        </row>
        <row r="1051">
          <cell r="A1051" t="str">
            <v>BB786</v>
          </cell>
        </row>
        <row r="1052">
          <cell r="A1052" t="str">
            <v>BB790</v>
          </cell>
        </row>
        <row r="1053">
          <cell r="A1053" t="str">
            <v>BB339</v>
          </cell>
        </row>
        <row r="1054">
          <cell r="A1054" t="str">
            <v>BB244</v>
          </cell>
        </row>
        <row r="1055">
          <cell r="A1055" t="str">
            <v>BB245</v>
          </cell>
        </row>
        <row r="1056">
          <cell r="A1056" t="str">
            <v>BB663</v>
          </cell>
        </row>
        <row r="1057">
          <cell r="A1057" t="str">
            <v>BB662</v>
          </cell>
        </row>
        <row r="1058">
          <cell r="A1058" t="str">
            <v>BB256</v>
          </cell>
        </row>
        <row r="1059">
          <cell r="A1059" t="str">
            <v>BB261</v>
          </cell>
        </row>
        <row r="1060">
          <cell r="A1060" t="str">
            <v>BB263</v>
          </cell>
        </row>
        <row r="1061">
          <cell r="A1061" t="str">
            <v>BB719</v>
          </cell>
        </row>
        <row r="1062">
          <cell r="A1062" t="str">
            <v>BB720</v>
          </cell>
        </row>
        <row r="1063">
          <cell r="A1063" t="str">
            <v>BB721</v>
          </cell>
        </row>
        <row r="1064">
          <cell r="A1064" t="str">
            <v>BB722</v>
          </cell>
        </row>
        <row r="1065">
          <cell r="A1065" t="str">
            <v>BB723</v>
          </cell>
        </row>
        <row r="1066">
          <cell r="A1066" t="str">
            <v>BB724</v>
          </cell>
        </row>
        <row r="1067">
          <cell r="A1067" t="str">
            <v>BB264</v>
          </cell>
        </row>
        <row r="1068">
          <cell r="A1068" t="str">
            <v>BB265</v>
          </cell>
        </row>
        <row r="1069">
          <cell r="A1069" t="str">
            <v>BB268</v>
          </cell>
        </row>
        <row r="1070">
          <cell r="A1070" t="str">
            <v>BB294</v>
          </cell>
        </row>
        <row r="1071">
          <cell r="A1071" t="str">
            <v>BB296</v>
          </cell>
        </row>
        <row r="1072">
          <cell r="A1072" t="str">
            <v>BB297</v>
          </cell>
        </row>
        <row r="1073">
          <cell r="A1073" t="str">
            <v>BB713</v>
          </cell>
        </row>
        <row r="1074">
          <cell r="A1074" t="str">
            <v>BB714</v>
          </cell>
        </row>
        <row r="1075">
          <cell r="A1075" t="str">
            <v>BB715</v>
          </cell>
        </row>
        <row r="1076">
          <cell r="A1076" t="str">
            <v>BB716</v>
          </cell>
        </row>
        <row r="1077">
          <cell r="A1077" t="str">
            <v>BB717</v>
          </cell>
        </row>
        <row r="1078">
          <cell r="A1078" t="str">
            <v>BB718</v>
          </cell>
        </row>
        <row r="1079">
          <cell r="A1079" t="str">
            <v>BB293</v>
          </cell>
        </row>
        <row r="1080">
          <cell r="A1080" t="str">
            <v>BB298</v>
          </cell>
        </row>
        <row r="1081">
          <cell r="A1081" t="str">
            <v>BB302</v>
          </cell>
        </row>
        <row r="1082">
          <cell r="A1082" t="str">
            <v>BB798</v>
          </cell>
        </row>
        <row r="1083">
          <cell r="A1083" t="str">
            <v>BB308</v>
          </cell>
        </row>
        <row r="1084">
          <cell r="A1084" t="str">
            <v>BB312</v>
          </cell>
        </row>
        <row r="1085">
          <cell r="A1085" t="str">
            <v>BB313</v>
          </cell>
        </row>
        <row r="1086">
          <cell r="A1086" t="str">
            <v>BB315</v>
          </cell>
        </row>
        <row r="1087">
          <cell r="A1087" t="str">
            <v>BB712</v>
          </cell>
        </row>
        <row r="1088">
          <cell r="A1088" t="str">
            <v>BB321</v>
          </cell>
        </row>
        <row r="1089">
          <cell r="A1089" t="str">
            <v>BB323</v>
          </cell>
        </row>
        <row r="1090">
          <cell r="A1090" t="str">
            <v>BB328</v>
          </cell>
        </row>
        <row r="1091">
          <cell r="A1091" t="str">
            <v>BB329</v>
          </cell>
        </row>
        <row r="1092">
          <cell r="A1092" t="str">
            <v>BB815</v>
          </cell>
        </row>
        <row r="1093">
          <cell r="A1093" t="str">
            <v>BB814</v>
          </cell>
        </row>
        <row r="1094">
          <cell r="A1094" t="str">
            <v>BB334</v>
          </cell>
        </row>
        <row r="1095">
          <cell r="A1095" t="str">
            <v>BB337</v>
          </cell>
        </row>
        <row r="1096">
          <cell r="A1096" t="str">
            <v>BB665</v>
          </cell>
        </row>
        <row r="1097">
          <cell r="A1097" t="str">
            <v>BB340</v>
          </cell>
        </row>
        <row r="1098">
          <cell r="A1098" t="str">
            <v>BB341</v>
          </cell>
        </row>
        <row r="1099">
          <cell r="A1099" t="str">
            <v>BB344</v>
          </cell>
        </row>
        <row r="1100">
          <cell r="A1100" t="str">
            <v>BB345</v>
          </cell>
        </row>
        <row r="1101">
          <cell r="A1101" t="str">
            <v>BB741</v>
          </cell>
        </row>
        <row r="1102">
          <cell r="A1102" t="str">
            <v>BB744</v>
          </cell>
        </row>
        <row r="1103">
          <cell r="A1103" t="str">
            <v>BB745</v>
          </cell>
        </row>
        <row r="1104">
          <cell r="A1104" t="str">
            <v>BB746</v>
          </cell>
        </row>
        <row r="1105">
          <cell r="A1105" t="str">
            <v>BB747</v>
          </cell>
        </row>
        <row r="1106">
          <cell r="A1106" t="str">
            <v>BB750</v>
          </cell>
        </row>
        <row r="1107">
          <cell r="A1107" t="str">
            <v>BB751</v>
          </cell>
        </row>
        <row r="1108">
          <cell r="A1108" t="str">
            <v>BB752</v>
          </cell>
        </row>
        <row r="1109">
          <cell r="A1109" t="str">
            <v>BB753</v>
          </cell>
        </row>
        <row r="1110">
          <cell r="A1110" t="str">
            <v>BB754</v>
          </cell>
        </row>
        <row r="1111">
          <cell r="A1111" t="str">
            <v>BB758</v>
          </cell>
        </row>
        <row r="1112">
          <cell r="A1112" t="str">
            <v>BB759</v>
          </cell>
        </row>
        <row r="1113">
          <cell r="A1113" t="str">
            <v>BB760</v>
          </cell>
        </row>
        <row r="1114">
          <cell r="A1114" t="str">
            <v>BB761</v>
          </cell>
        </row>
        <row r="1115">
          <cell r="A1115" t="str">
            <v>BB762</v>
          </cell>
        </row>
        <row r="1116">
          <cell r="A1116" t="str">
            <v>BB353</v>
          </cell>
        </row>
        <row r="1117">
          <cell r="A1117" t="str">
            <v>BB354</v>
          </cell>
        </row>
        <row r="1118">
          <cell r="A1118" t="str">
            <v>BB355</v>
          </cell>
        </row>
        <row r="1119">
          <cell r="A1119" t="str">
            <v>BB358</v>
          </cell>
        </row>
        <row r="1120">
          <cell r="A1120" t="str">
            <v>BB359</v>
          </cell>
        </row>
        <row r="1121">
          <cell r="A1121" t="str">
            <v>BB360</v>
          </cell>
        </row>
        <row r="1122">
          <cell r="A1122" t="str">
            <v>BB361</v>
          </cell>
        </row>
        <row r="1123">
          <cell r="A1123" t="str">
            <v>BB364</v>
          </cell>
        </row>
        <row r="1124">
          <cell r="A1124" t="str">
            <v>BB365</v>
          </cell>
        </row>
        <row r="1125">
          <cell r="A1125" t="str">
            <v>BB366</v>
          </cell>
        </row>
        <row r="1126">
          <cell r="A1126" t="str">
            <v>BB367</v>
          </cell>
        </row>
        <row r="1127">
          <cell r="A1127" t="str">
            <v>BB368</v>
          </cell>
        </row>
        <row r="1128">
          <cell r="A1128" t="str">
            <v>BB372</v>
          </cell>
        </row>
        <row r="1129">
          <cell r="A1129" t="str">
            <v>BB373</v>
          </cell>
        </row>
        <row r="1130">
          <cell r="A1130" t="str">
            <v>BB374</v>
          </cell>
        </row>
        <row r="1131">
          <cell r="A1131" t="str">
            <v>BB375</v>
          </cell>
        </row>
        <row r="1132">
          <cell r="A1132" t="str">
            <v>BB376</v>
          </cell>
        </row>
        <row r="1133">
          <cell r="A1133" t="str">
            <v>BB399</v>
          </cell>
        </row>
        <row r="1134">
          <cell r="A1134" t="str">
            <v>BB378</v>
          </cell>
        </row>
        <row r="1135">
          <cell r="A1135" t="str">
            <v>BB379</v>
          </cell>
        </row>
        <row r="1136">
          <cell r="A1136" t="str">
            <v>BB380</v>
          </cell>
        </row>
        <row r="1137">
          <cell r="A1137" t="str">
            <v>BB381</v>
          </cell>
        </row>
        <row r="1138">
          <cell r="A1138" t="str">
            <v>BB382</v>
          </cell>
        </row>
        <row r="1139">
          <cell r="A1139" t="str">
            <v>BB383</v>
          </cell>
        </row>
        <row r="1140">
          <cell r="A1140" t="str">
            <v>BB384</v>
          </cell>
        </row>
        <row r="1141">
          <cell r="A1141" t="str">
            <v>BB385</v>
          </cell>
        </row>
        <row r="1142">
          <cell r="A1142" t="str">
            <v>BB386</v>
          </cell>
        </row>
        <row r="1143">
          <cell r="A1143" t="str">
            <v>BB390</v>
          </cell>
        </row>
        <row r="1144">
          <cell r="A1144" t="str">
            <v>BB393</v>
          </cell>
        </row>
        <row r="1145">
          <cell r="A1145" t="str">
            <v>BB394</v>
          </cell>
        </row>
        <row r="1146">
          <cell r="A1146" t="str">
            <v>BB395</v>
          </cell>
        </row>
        <row r="1147">
          <cell r="A1147" t="str">
            <v>BB396</v>
          </cell>
        </row>
        <row r="1148">
          <cell r="A1148" t="str">
            <v>BB764</v>
          </cell>
        </row>
        <row r="1149">
          <cell r="A1149" t="str">
            <v>BB401</v>
          </cell>
        </row>
        <row r="1150">
          <cell r="A1150" t="str">
            <v>BB407</v>
          </cell>
        </row>
        <row r="1151">
          <cell r="A1151" t="str">
            <v>BB402</v>
          </cell>
        </row>
        <row r="1152">
          <cell r="A1152" t="str">
            <v>BB403</v>
          </cell>
        </row>
        <row r="1153">
          <cell r="A1153" t="str">
            <v>BB404</v>
          </cell>
        </row>
        <row r="1154">
          <cell r="A1154" t="str">
            <v>BB405</v>
          </cell>
        </row>
        <row r="1155">
          <cell r="A1155" t="str">
            <v>BB406</v>
          </cell>
        </row>
        <row r="1156">
          <cell r="A1156" t="str">
            <v>BB767</v>
          </cell>
        </row>
        <row r="1157">
          <cell r="A1157" t="str">
            <v>BB768</v>
          </cell>
        </row>
        <row r="1158">
          <cell r="A1158" t="str">
            <v>BB765</v>
          </cell>
        </row>
        <row r="1159">
          <cell r="A1159" t="str">
            <v>BB766</v>
          </cell>
        </row>
        <row r="1160">
          <cell r="A1160" t="str">
            <v>BB429</v>
          </cell>
        </row>
        <row r="1161">
          <cell r="A1161" t="str">
            <v>BB430</v>
          </cell>
        </row>
        <row r="1162">
          <cell r="A1162" t="str">
            <v>BB431</v>
          </cell>
        </row>
        <row r="1163">
          <cell r="A1163" t="str">
            <v>BB432</v>
          </cell>
        </row>
        <row r="1164">
          <cell r="A1164" t="str">
            <v>BB802</v>
          </cell>
        </row>
        <row r="1165">
          <cell r="A1165" t="str">
            <v>BB800</v>
          </cell>
        </row>
        <row r="1166">
          <cell r="A1166" t="str">
            <v>BB801</v>
          </cell>
        </row>
        <row r="1167">
          <cell r="A1167" t="str">
            <v>BB803</v>
          </cell>
        </row>
        <row r="1168">
          <cell r="A1168" t="str">
            <v>BB817</v>
          </cell>
        </row>
        <row r="1169">
          <cell r="A1169" t="str">
            <v>BB818</v>
          </cell>
        </row>
        <row r="1170">
          <cell r="A1170" t="str">
            <v>BB804</v>
          </cell>
        </row>
        <row r="1171">
          <cell r="A1171" t="str">
            <v>BB805</v>
          </cell>
        </row>
        <row r="1172">
          <cell r="A1172" t="str">
            <v>BB805A</v>
          </cell>
        </row>
        <row r="1173">
          <cell r="A1173" t="str">
            <v>BB704</v>
          </cell>
        </row>
        <row r="1174">
          <cell r="A1174" t="str">
            <v>BB705</v>
          </cell>
        </row>
        <row r="1175">
          <cell r="A1175" t="str">
            <v>BB706</v>
          </cell>
        </row>
        <row r="1176">
          <cell r="A1176" t="str">
            <v>BB707</v>
          </cell>
        </row>
        <row r="1177">
          <cell r="A1177" t="str">
            <v>BB708</v>
          </cell>
        </row>
        <row r="1178">
          <cell r="A1178" t="str">
            <v>BB709</v>
          </cell>
        </row>
        <row r="1179">
          <cell r="A1179" t="str">
            <v>BB443</v>
          </cell>
        </row>
        <row r="1180">
          <cell r="A1180" t="str">
            <v>BB711</v>
          </cell>
        </row>
        <row r="1181">
          <cell r="A1181" t="str">
            <v>BB452</v>
          </cell>
        </row>
        <row r="1182">
          <cell r="A1182" t="str">
            <v>BB453</v>
          </cell>
        </row>
        <row r="1183">
          <cell r="A1183" t="str">
            <v>BB455</v>
          </cell>
        </row>
        <row r="1184">
          <cell r="A1184" t="str">
            <v>BB459</v>
          </cell>
        </row>
        <row r="1185">
          <cell r="A1185" t="str">
            <v>BB461</v>
          </cell>
        </row>
        <row r="1186">
          <cell r="A1186" t="str">
            <v>BB462</v>
          </cell>
        </row>
        <row r="1187">
          <cell r="A1187" t="str">
            <v>BB710</v>
          </cell>
        </row>
        <row r="1188">
          <cell r="A1188" t="str">
            <v>BB465</v>
          </cell>
        </row>
        <row r="1189">
          <cell r="A1189" t="str">
            <v>BB468</v>
          </cell>
        </row>
        <row r="1190">
          <cell r="A1190" t="str">
            <v>BB480</v>
          </cell>
        </row>
        <row r="1191">
          <cell r="A1191" t="str">
            <v>BB812</v>
          </cell>
        </row>
        <row r="1192">
          <cell r="A1192" t="str">
            <v>BB485</v>
          </cell>
        </row>
        <row r="1193">
          <cell r="A1193" t="str">
            <v>BB487</v>
          </cell>
        </row>
        <row r="1194">
          <cell r="A1194" t="str">
            <v>BB486</v>
          </cell>
        </row>
        <row r="1195">
          <cell r="A1195" t="str">
            <v>BB488</v>
          </cell>
        </row>
        <row r="1196">
          <cell r="A1196" t="str">
            <v>BB489</v>
          </cell>
        </row>
        <row r="1197">
          <cell r="A1197" t="str">
            <v>BB490</v>
          </cell>
        </row>
        <row r="1198">
          <cell r="A1198" t="str">
            <v>BB491</v>
          </cell>
        </row>
        <row r="1199">
          <cell r="A1199" t="str">
            <v>BB493</v>
          </cell>
        </row>
        <row r="1200">
          <cell r="A1200" t="str">
            <v>BB494</v>
          </cell>
        </row>
        <row r="1201">
          <cell r="A1201" t="str">
            <v>BB492</v>
          </cell>
        </row>
        <row r="1202">
          <cell r="A1202" t="str">
            <v>BB650</v>
          </cell>
        </row>
        <row r="1203">
          <cell r="A1203" t="str">
            <v>BB827</v>
          </cell>
        </row>
        <row r="1204">
          <cell r="A1204" t="str">
            <v>BB822</v>
          </cell>
        </row>
        <row r="1205">
          <cell r="A1205" t="str">
            <v>BB820</v>
          </cell>
        </row>
        <row r="1206">
          <cell r="A1206" t="str">
            <v>BB821</v>
          </cell>
        </row>
        <row r="1207">
          <cell r="A1207" t="str">
            <v>BB518</v>
          </cell>
        </row>
        <row r="1208">
          <cell r="A1208" t="str">
            <v>BB523</v>
          </cell>
        </row>
        <row r="1209">
          <cell r="A1209" t="str">
            <v>BB533</v>
          </cell>
        </row>
        <row r="1210">
          <cell r="A1210" t="str">
            <v>BB737</v>
          </cell>
        </row>
        <row r="1211">
          <cell r="A1211" t="str">
            <v>BB825</v>
          </cell>
        </row>
        <row r="1212">
          <cell r="A1212" t="str">
            <v>BB826</v>
          </cell>
        </row>
        <row r="1213">
          <cell r="A1213" t="str">
            <v>BB823</v>
          </cell>
        </row>
        <row r="1214">
          <cell r="A1214" t="str">
            <v>BB824</v>
          </cell>
        </row>
        <row r="1215">
          <cell r="A1215" t="str">
            <v>BB738</v>
          </cell>
        </row>
        <row r="1216">
          <cell r="A1216" t="str">
            <v>BB537</v>
          </cell>
        </row>
        <row r="1217">
          <cell r="A1217" t="str">
            <v>BB540</v>
          </cell>
        </row>
        <row r="1218">
          <cell r="A1218" t="str">
            <v>BB541</v>
          </cell>
        </row>
        <row r="1219">
          <cell r="A1219" t="str">
            <v>BB542</v>
          </cell>
        </row>
        <row r="1220">
          <cell r="A1220" t="str">
            <v>BB543</v>
          </cell>
        </row>
        <row r="1221">
          <cell r="A1221" t="str">
            <v>BB544</v>
          </cell>
        </row>
        <row r="1222">
          <cell r="A1222" t="str">
            <v>BB546</v>
          </cell>
        </row>
        <row r="1223">
          <cell r="A1223" t="str">
            <v>BB547</v>
          </cell>
        </row>
        <row r="1224">
          <cell r="A1224" t="str">
            <v>BB548</v>
          </cell>
        </row>
        <row r="1225">
          <cell r="A1225" t="str">
            <v>BB549</v>
          </cell>
        </row>
        <row r="1226">
          <cell r="A1226" t="str">
            <v>BB550</v>
          </cell>
        </row>
        <row r="1227">
          <cell r="A1227" t="str">
            <v>BB551</v>
          </cell>
        </row>
        <row r="1228">
          <cell r="A1228" t="str">
            <v>BB552</v>
          </cell>
        </row>
        <row r="1229">
          <cell r="A1229" t="str">
            <v>BB553</v>
          </cell>
        </row>
        <row r="1230">
          <cell r="A1230" t="str">
            <v>BB740</v>
          </cell>
        </row>
        <row r="1231">
          <cell r="A1231" t="str">
            <v>BB739</v>
          </cell>
        </row>
        <row r="1232">
          <cell r="A1232" t="str">
            <v>BB554</v>
          </cell>
        </row>
        <row r="1233">
          <cell r="A1233" t="str">
            <v>BB556</v>
          </cell>
        </row>
        <row r="1234">
          <cell r="A1234" t="str">
            <v>BB731</v>
          </cell>
        </row>
        <row r="1235">
          <cell r="A1235" t="str">
            <v>BB732</v>
          </cell>
        </row>
        <row r="1236">
          <cell r="A1236" t="str">
            <v>BB733</v>
          </cell>
        </row>
        <row r="1237">
          <cell r="A1237" t="str">
            <v>BB734</v>
          </cell>
        </row>
        <row r="1238">
          <cell r="A1238" t="str">
            <v>BB735</v>
          </cell>
        </row>
        <row r="1239">
          <cell r="A1239" t="str">
            <v>BB736</v>
          </cell>
        </row>
        <row r="1240">
          <cell r="A1240" t="str">
            <v>BB725</v>
          </cell>
        </row>
        <row r="1241">
          <cell r="A1241" t="str">
            <v>BB726</v>
          </cell>
        </row>
        <row r="1242">
          <cell r="A1242" t="str">
            <v>BB727</v>
          </cell>
        </row>
        <row r="1243">
          <cell r="A1243" t="str">
            <v>BB728</v>
          </cell>
        </row>
        <row r="1244">
          <cell r="A1244" t="str">
            <v>BB729</v>
          </cell>
        </row>
        <row r="1245">
          <cell r="A1245" t="str">
            <v>BB730</v>
          </cell>
        </row>
        <row r="1246">
          <cell r="A1246" t="str">
            <v>BB666</v>
          </cell>
        </row>
        <row r="1247">
          <cell r="A1247" t="str">
            <v>BB816</v>
          </cell>
        </row>
        <row r="1248">
          <cell r="A1248" t="str">
            <v>BB657</v>
          </cell>
        </row>
        <row r="1249">
          <cell r="A1249" t="str">
            <v>BB654</v>
          </cell>
        </row>
        <row r="1250">
          <cell r="A1250" t="str">
            <v>BB652</v>
          </cell>
        </row>
        <row r="1251">
          <cell r="A1251" t="str">
            <v>BB660</v>
          </cell>
        </row>
        <row r="1252">
          <cell r="A1252" t="str">
            <v>BB567</v>
          </cell>
        </row>
        <row r="1253">
          <cell r="A1253" t="str">
            <v>BB568</v>
          </cell>
        </row>
        <row r="1254">
          <cell r="A1254" t="str">
            <v>BB570</v>
          </cell>
        </row>
        <row r="1255">
          <cell r="A1255" t="str">
            <v>BB571</v>
          </cell>
        </row>
        <row r="1256">
          <cell r="A1256" t="str">
            <v>BB775</v>
          </cell>
        </row>
        <row r="1257">
          <cell r="A1257" t="str">
            <v>BB783</v>
          </cell>
        </row>
        <row r="1258">
          <cell r="A1258" t="str">
            <v>BB779</v>
          </cell>
        </row>
        <row r="1259">
          <cell r="A1259" t="str">
            <v>BB787</v>
          </cell>
        </row>
        <row r="1260">
          <cell r="A1260" t="str">
            <v>BB791</v>
          </cell>
        </row>
        <row r="1261">
          <cell r="A1261" t="str">
            <v>BB773</v>
          </cell>
        </row>
        <row r="1262">
          <cell r="A1262" t="str">
            <v>BB781</v>
          </cell>
        </row>
        <row r="1263">
          <cell r="A1263" t="str">
            <v>BB777</v>
          </cell>
        </row>
        <row r="1264">
          <cell r="A1264" t="str">
            <v>BB785</v>
          </cell>
        </row>
        <row r="1265">
          <cell r="A1265" t="str">
            <v>BB789</v>
          </cell>
        </row>
        <row r="1266">
          <cell r="A1266" t="str">
            <v>BB793</v>
          </cell>
        </row>
        <row r="1267">
          <cell r="A1267" t="str">
            <v>BB795</v>
          </cell>
        </row>
        <row r="1268">
          <cell r="A1268" t="str">
            <v>BB580</v>
          </cell>
        </row>
        <row r="1269">
          <cell r="A1269" t="str">
            <v>BB581</v>
          </cell>
        </row>
        <row r="1270">
          <cell r="A1270" t="str">
            <v>BB582</v>
          </cell>
        </row>
        <row r="1271">
          <cell r="A1271" t="str">
            <v>BB583</v>
          </cell>
        </row>
        <row r="1272">
          <cell r="A1272" t="str">
            <v>BB584</v>
          </cell>
        </row>
        <row r="1273">
          <cell r="A1273" t="str">
            <v>BB587</v>
          </cell>
        </row>
        <row r="1274">
          <cell r="A1274" t="str">
            <v>BB586</v>
          </cell>
        </row>
        <row r="1275">
          <cell r="A1275" t="str">
            <v>BB588</v>
          </cell>
        </row>
        <row r="1276">
          <cell r="A1276" t="str">
            <v>BB589</v>
          </cell>
        </row>
        <row r="1277">
          <cell r="A1277" t="str">
            <v>BB590</v>
          </cell>
        </row>
        <row r="1278">
          <cell r="A1278" t="str">
            <v>BB591</v>
          </cell>
        </row>
        <row r="1279">
          <cell r="A1279" t="str">
            <v>BB592</v>
          </cell>
        </row>
        <row r="1280">
          <cell r="A1280" t="str">
            <v>BB596</v>
          </cell>
        </row>
        <row r="1281">
          <cell r="A1281" t="str">
            <v>BB597</v>
          </cell>
        </row>
        <row r="1282">
          <cell r="A1282" t="str">
            <v>BB598</v>
          </cell>
        </row>
        <row r="1283">
          <cell r="A1283" t="str">
            <v>BB599</v>
          </cell>
        </row>
        <row r="1284">
          <cell r="A1284" t="str">
            <v>BB600</v>
          </cell>
        </row>
        <row r="1285">
          <cell r="A1285" t="str">
            <v>BB601</v>
          </cell>
        </row>
        <row r="1286">
          <cell r="A1286" t="str">
            <v>BB603</v>
          </cell>
        </row>
        <row r="1287">
          <cell r="A1287" t="str">
            <v>BB605</v>
          </cell>
        </row>
        <row r="1288">
          <cell r="A1288" t="str">
            <v>BB606</v>
          </cell>
        </row>
        <row r="1289">
          <cell r="A1289" t="str">
            <v>BB607</v>
          </cell>
        </row>
        <row r="1290">
          <cell r="A1290" t="str">
            <v>BB608</v>
          </cell>
        </row>
        <row r="1291">
          <cell r="A1291" t="str">
            <v>BB609</v>
          </cell>
        </row>
        <row r="1292">
          <cell r="A1292" t="str">
            <v>BB610</v>
          </cell>
        </row>
        <row r="1293">
          <cell r="A1293" t="str">
            <v>BB611</v>
          </cell>
        </row>
        <row r="1294">
          <cell r="A1294" t="str">
            <v>BB613</v>
          </cell>
        </row>
        <row r="1295">
          <cell r="A1295" t="str">
            <v>BB614</v>
          </cell>
        </row>
        <row r="1296">
          <cell r="A1296" t="str">
            <v>BB615</v>
          </cell>
        </row>
        <row r="1297">
          <cell r="A1297" t="str">
            <v>BB616</v>
          </cell>
        </row>
        <row r="1298">
          <cell r="A1298" t="str">
            <v>BB629</v>
          </cell>
        </row>
        <row r="1299">
          <cell r="A1299" t="str">
            <v>BB630</v>
          </cell>
        </row>
        <row r="1300">
          <cell r="A1300" t="str">
            <v>BB626</v>
          </cell>
        </row>
        <row r="1301">
          <cell r="A1301" t="str">
            <v>BB627</v>
          </cell>
        </row>
        <row r="1302">
          <cell r="A1302" t="str">
            <v>BB703</v>
          </cell>
        </row>
        <row r="1303">
          <cell r="A1303" t="str">
            <v>BB635</v>
          </cell>
        </row>
        <row r="1304">
          <cell r="A1304" t="str">
            <v>BB661</v>
          </cell>
        </row>
        <row r="1305">
          <cell r="A1305" t="str">
            <v>BB658</v>
          </cell>
        </row>
        <row r="1306">
          <cell r="A1306" t="str">
            <v>BB655</v>
          </cell>
        </row>
        <row r="1307">
          <cell r="A1307" t="str">
            <v>BB653</v>
          </cell>
        </row>
        <row r="1308">
          <cell r="A1308" t="str">
            <v>BB640</v>
          </cell>
        </row>
        <row r="1309">
          <cell r="A1309" t="str">
            <v>BB641</v>
          </cell>
        </row>
        <row r="1310">
          <cell r="A1310" t="str">
            <v>BB799</v>
          </cell>
        </row>
        <row r="1311">
          <cell r="A1311" t="str">
            <v>BB797</v>
          </cell>
        </row>
        <row r="1312">
          <cell r="A1312" t="str">
            <v>BB647</v>
          </cell>
        </row>
        <row r="1313">
          <cell r="A1313" t="str">
            <v>BB648</v>
          </cell>
        </row>
        <row r="1314">
          <cell r="A1314" t="str">
            <v>BB02</v>
          </cell>
        </row>
        <row r="1315">
          <cell r="A1315" t="str">
            <v>BB06</v>
          </cell>
        </row>
        <row r="1316">
          <cell r="A1316" t="str">
            <v>BB07</v>
          </cell>
        </row>
        <row r="1317">
          <cell r="A1317" t="str">
            <v>BB09</v>
          </cell>
        </row>
        <row r="1318">
          <cell r="A1318" t="str">
            <v>BB10</v>
          </cell>
        </row>
        <row r="1319">
          <cell r="A1319" t="str">
            <v>BB100</v>
          </cell>
        </row>
        <row r="1320">
          <cell r="A1320" t="str">
            <v>BB101</v>
          </cell>
        </row>
        <row r="1321">
          <cell r="A1321" t="str">
            <v>BB102</v>
          </cell>
        </row>
        <row r="1322">
          <cell r="A1322" t="str">
            <v>BB103</v>
          </cell>
        </row>
        <row r="1323">
          <cell r="A1323" t="str">
            <v>BB104</v>
          </cell>
        </row>
        <row r="1324">
          <cell r="A1324" t="str">
            <v>BB105</v>
          </cell>
        </row>
        <row r="1325">
          <cell r="A1325" t="str">
            <v>BB106</v>
          </cell>
        </row>
        <row r="1326">
          <cell r="A1326" t="str">
            <v>BB107</v>
          </cell>
        </row>
        <row r="1327">
          <cell r="A1327" t="str">
            <v>BB108</v>
          </cell>
        </row>
        <row r="1328">
          <cell r="A1328" t="str">
            <v>BB109</v>
          </cell>
        </row>
        <row r="1329">
          <cell r="A1329" t="str">
            <v>BB110</v>
          </cell>
        </row>
        <row r="1330">
          <cell r="A1330" t="str">
            <v>BB111</v>
          </cell>
        </row>
        <row r="1331">
          <cell r="A1331" t="str">
            <v>BB112</v>
          </cell>
        </row>
        <row r="1332">
          <cell r="A1332" t="str">
            <v>BB113</v>
          </cell>
        </row>
        <row r="1333">
          <cell r="A1333" t="str">
            <v>BB115</v>
          </cell>
        </row>
        <row r="1334">
          <cell r="A1334" t="str">
            <v>BB116</v>
          </cell>
        </row>
        <row r="1335">
          <cell r="A1335" t="str">
            <v>BB118</v>
          </cell>
        </row>
        <row r="1336">
          <cell r="A1336" t="str">
            <v>BB119</v>
          </cell>
        </row>
        <row r="1337">
          <cell r="A1337" t="str">
            <v>BB12</v>
          </cell>
        </row>
        <row r="1338">
          <cell r="A1338" t="str">
            <v>BB120</v>
          </cell>
        </row>
        <row r="1339">
          <cell r="A1339" t="str">
            <v>BB121</v>
          </cell>
        </row>
        <row r="1340">
          <cell r="A1340" t="str">
            <v>BB122</v>
          </cell>
        </row>
        <row r="1341">
          <cell r="A1341" t="str">
            <v>BB123</v>
          </cell>
        </row>
        <row r="1342">
          <cell r="A1342" t="str">
            <v>BB124</v>
          </cell>
        </row>
        <row r="1343">
          <cell r="A1343" t="str">
            <v>BB125</v>
          </cell>
        </row>
        <row r="1344">
          <cell r="A1344" t="str">
            <v>BB127</v>
          </cell>
        </row>
        <row r="1345">
          <cell r="A1345" t="str">
            <v>BB129</v>
          </cell>
        </row>
        <row r="1346">
          <cell r="A1346" t="str">
            <v>BB13</v>
          </cell>
        </row>
        <row r="1347">
          <cell r="A1347" t="str">
            <v>BB130</v>
          </cell>
        </row>
        <row r="1348">
          <cell r="A1348" t="str">
            <v>BB131</v>
          </cell>
        </row>
        <row r="1349">
          <cell r="A1349" t="str">
            <v>BB132</v>
          </cell>
        </row>
        <row r="1350">
          <cell r="A1350" t="str">
            <v>BB133</v>
          </cell>
        </row>
        <row r="1351">
          <cell r="A1351" t="str">
            <v>BB134</v>
          </cell>
        </row>
        <row r="1352">
          <cell r="A1352" t="str">
            <v>BB135</v>
          </cell>
        </row>
        <row r="1353">
          <cell r="A1353" t="str">
            <v>BB136</v>
          </cell>
        </row>
        <row r="1354">
          <cell r="A1354" t="str">
            <v>BB137</v>
          </cell>
        </row>
        <row r="1355">
          <cell r="A1355" t="str">
            <v>BB138</v>
          </cell>
        </row>
        <row r="1356">
          <cell r="A1356" t="str">
            <v>BB139</v>
          </cell>
        </row>
        <row r="1357">
          <cell r="A1357" t="str">
            <v>BB14</v>
          </cell>
        </row>
        <row r="1358">
          <cell r="A1358" t="str">
            <v>BB140</v>
          </cell>
        </row>
        <row r="1359">
          <cell r="A1359" t="str">
            <v>BB141</v>
          </cell>
        </row>
        <row r="1360">
          <cell r="A1360" t="str">
            <v>BB142</v>
          </cell>
        </row>
        <row r="1361">
          <cell r="A1361" t="str">
            <v>BB143</v>
          </cell>
        </row>
        <row r="1362">
          <cell r="A1362" t="str">
            <v>BB144</v>
          </cell>
        </row>
        <row r="1363">
          <cell r="A1363" t="str">
            <v>BB145</v>
          </cell>
        </row>
        <row r="1364">
          <cell r="A1364" t="str">
            <v>BB146</v>
          </cell>
        </row>
        <row r="1365">
          <cell r="A1365" t="str">
            <v>BB147</v>
          </cell>
        </row>
        <row r="1366">
          <cell r="A1366" t="str">
            <v>BB148</v>
          </cell>
        </row>
        <row r="1367">
          <cell r="A1367" t="str">
            <v>BB149</v>
          </cell>
        </row>
        <row r="1368">
          <cell r="A1368" t="str">
            <v>BB15</v>
          </cell>
        </row>
        <row r="1369">
          <cell r="A1369" t="str">
            <v>BB150</v>
          </cell>
        </row>
        <row r="1370">
          <cell r="A1370" t="str">
            <v>BB151</v>
          </cell>
        </row>
        <row r="1371">
          <cell r="A1371" t="str">
            <v>BB152</v>
          </cell>
        </row>
        <row r="1372">
          <cell r="A1372" t="str">
            <v>BB153</v>
          </cell>
        </row>
        <row r="1373">
          <cell r="A1373" t="str">
            <v>BB154</v>
          </cell>
        </row>
        <row r="1374">
          <cell r="A1374" t="str">
            <v>BB155</v>
          </cell>
        </row>
        <row r="1375">
          <cell r="A1375" t="str">
            <v>BB156</v>
          </cell>
        </row>
        <row r="1376">
          <cell r="A1376" t="str">
            <v>BB16</v>
          </cell>
        </row>
        <row r="1377">
          <cell r="A1377" t="str">
            <v>BB165</v>
          </cell>
        </row>
        <row r="1378">
          <cell r="A1378" t="str">
            <v>BB166</v>
          </cell>
        </row>
        <row r="1379">
          <cell r="A1379" t="str">
            <v>BB167</v>
          </cell>
        </row>
        <row r="1380">
          <cell r="A1380" t="str">
            <v>BB168</v>
          </cell>
        </row>
        <row r="1381">
          <cell r="A1381" t="str">
            <v>BB171</v>
          </cell>
        </row>
        <row r="1382">
          <cell r="A1382" t="str">
            <v>BB172</v>
          </cell>
        </row>
        <row r="1383">
          <cell r="A1383" t="str">
            <v>BB173</v>
          </cell>
        </row>
        <row r="1384">
          <cell r="A1384" t="str">
            <v>BB174</v>
          </cell>
        </row>
        <row r="1385">
          <cell r="A1385" t="str">
            <v>BB175</v>
          </cell>
        </row>
        <row r="1386">
          <cell r="A1386" t="str">
            <v>BB176</v>
          </cell>
        </row>
        <row r="1387">
          <cell r="A1387" t="str">
            <v>BB177</v>
          </cell>
        </row>
        <row r="1388">
          <cell r="A1388" t="str">
            <v>BB18</v>
          </cell>
        </row>
        <row r="1389">
          <cell r="A1389" t="str">
            <v>BB180</v>
          </cell>
        </row>
        <row r="1390">
          <cell r="A1390" t="str">
            <v>BB181</v>
          </cell>
        </row>
        <row r="1391">
          <cell r="A1391" t="str">
            <v>BB184</v>
          </cell>
        </row>
        <row r="1392">
          <cell r="A1392" t="str">
            <v>BB185</v>
          </cell>
        </row>
        <row r="1393">
          <cell r="A1393" t="str">
            <v>BB189</v>
          </cell>
        </row>
        <row r="1394">
          <cell r="A1394" t="str">
            <v>BB19</v>
          </cell>
        </row>
        <row r="1395">
          <cell r="A1395" t="str">
            <v>BB192</v>
          </cell>
        </row>
        <row r="1396">
          <cell r="A1396" t="str">
            <v>BB193</v>
          </cell>
        </row>
        <row r="1397">
          <cell r="A1397" t="str">
            <v>BB194</v>
          </cell>
        </row>
        <row r="1398">
          <cell r="A1398" t="str">
            <v>BB195</v>
          </cell>
        </row>
        <row r="1399">
          <cell r="A1399" t="str">
            <v>BB196</v>
          </cell>
        </row>
        <row r="1400">
          <cell r="A1400" t="str">
            <v>BB197</v>
          </cell>
        </row>
        <row r="1401">
          <cell r="A1401" t="str">
            <v>BB199</v>
          </cell>
        </row>
        <row r="1402">
          <cell r="A1402" t="str">
            <v>BB20</v>
          </cell>
        </row>
        <row r="1403">
          <cell r="A1403" t="str">
            <v>BB200</v>
          </cell>
        </row>
        <row r="1404">
          <cell r="A1404" t="str">
            <v>BB201</v>
          </cell>
        </row>
        <row r="1405">
          <cell r="A1405" t="str">
            <v>BB202</v>
          </cell>
        </row>
        <row r="1406">
          <cell r="A1406" t="str">
            <v>BB203</v>
          </cell>
        </row>
        <row r="1407">
          <cell r="A1407" t="str">
            <v>BB204</v>
          </cell>
        </row>
        <row r="1408">
          <cell r="A1408" t="str">
            <v>BB205</v>
          </cell>
        </row>
        <row r="1409">
          <cell r="A1409" t="str">
            <v>BB206</v>
          </cell>
        </row>
        <row r="1410">
          <cell r="A1410" t="str">
            <v>BB207</v>
          </cell>
        </row>
        <row r="1411">
          <cell r="A1411" t="str">
            <v>BB208</v>
          </cell>
        </row>
        <row r="1412">
          <cell r="A1412" t="str">
            <v>BB209</v>
          </cell>
        </row>
        <row r="1413">
          <cell r="A1413" t="str">
            <v>BB21</v>
          </cell>
        </row>
        <row r="1414">
          <cell r="A1414" t="str">
            <v>BB210</v>
          </cell>
        </row>
        <row r="1415">
          <cell r="A1415" t="str">
            <v>BB212</v>
          </cell>
        </row>
        <row r="1416">
          <cell r="A1416" t="str">
            <v>BB213</v>
          </cell>
        </row>
        <row r="1417">
          <cell r="A1417" t="str">
            <v>BB214</v>
          </cell>
        </row>
        <row r="1418">
          <cell r="A1418" t="str">
            <v>BB215</v>
          </cell>
        </row>
        <row r="1419">
          <cell r="A1419" t="str">
            <v>BB216</v>
          </cell>
        </row>
        <row r="1420">
          <cell r="A1420" t="str">
            <v>BB217</v>
          </cell>
        </row>
        <row r="1421">
          <cell r="A1421" t="str">
            <v>BB218</v>
          </cell>
        </row>
        <row r="1422">
          <cell r="A1422" t="str">
            <v>BB219</v>
          </cell>
        </row>
        <row r="1423">
          <cell r="A1423" t="str">
            <v>BB22</v>
          </cell>
        </row>
        <row r="1424">
          <cell r="A1424" t="str">
            <v>BB221</v>
          </cell>
        </row>
        <row r="1425">
          <cell r="A1425" t="str">
            <v>BB222</v>
          </cell>
        </row>
        <row r="1426">
          <cell r="A1426" t="str">
            <v>BB223</v>
          </cell>
        </row>
        <row r="1427">
          <cell r="A1427" t="str">
            <v>BB224</v>
          </cell>
        </row>
        <row r="1428">
          <cell r="A1428" t="str">
            <v>BB225</v>
          </cell>
        </row>
        <row r="1429">
          <cell r="A1429" t="str">
            <v>BB23</v>
          </cell>
        </row>
        <row r="1430">
          <cell r="A1430" t="str">
            <v>BB230</v>
          </cell>
        </row>
        <row r="1431">
          <cell r="A1431" t="str">
            <v>BB231</v>
          </cell>
        </row>
        <row r="1432">
          <cell r="A1432" t="str">
            <v>BB232</v>
          </cell>
        </row>
        <row r="1433">
          <cell r="A1433" t="str">
            <v>BB235</v>
          </cell>
        </row>
        <row r="1434">
          <cell r="A1434" t="str">
            <v>BB236</v>
          </cell>
        </row>
        <row r="1435">
          <cell r="A1435" t="str">
            <v>BB237</v>
          </cell>
        </row>
        <row r="1436">
          <cell r="A1436" t="str">
            <v>BB238</v>
          </cell>
        </row>
        <row r="1437">
          <cell r="A1437" t="str">
            <v>BB239</v>
          </cell>
        </row>
        <row r="1438">
          <cell r="A1438" t="str">
            <v>BB24</v>
          </cell>
        </row>
        <row r="1439">
          <cell r="A1439" t="str">
            <v>BB240</v>
          </cell>
        </row>
        <row r="1440">
          <cell r="A1440" t="str">
            <v>BB241</v>
          </cell>
        </row>
        <row r="1441">
          <cell r="A1441" t="str">
            <v>BB242</v>
          </cell>
        </row>
        <row r="1442">
          <cell r="A1442" t="str">
            <v>BB243</v>
          </cell>
        </row>
        <row r="1443">
          <cell r="A1443" t="str">
            <v>BB246</v>
          </cell>
        </row>
        <row r="1444">
          <cell r="A1444" t="str">
            <v>BB247</v>
          </cell>
        </row>
        <row r="1445">
          <cell r="A1445" t="str">
            <v>BB248</v>
          </cell>
        </row>
        <row r="1446">
          <cell r="A1446" t="str">
            <v>BB249</v>
          </cell>
        </row>
        <row r="1447">
          <cell r="A1447" t="str">
            <v>BB25</v>
          </cell>
        </row>
        <row r="1448">
          <cell r="A1448" t="str">
            <v>BB250</v>
          </cell>
        </row>
        <row r="1449">
          <cell r="A1449" t="str">
            <v>BB251</v>
          </cell>
        </row>
        <row r="1450">
          <cell r="A1450" t="str">
            <v>BB252</v>
          </cell>
        </row>
        <row r="1451">
          <cell r="A1451" t="str">
            <v>BB253</v>
          </cell>
        </row>
        <row r="1452">
          <cell r="A1452" t="str">
            <v>BB254</v>
          </cell>
        </row>
        <row r="1453">
          <cell r="A1453" t="str">
            <v>BB255</v>
          </cell>
        </row>
        <row r="1454">
          <cell r="A1454" t="str">
            <v>BB257</v>
          </cell>
        </row>
        <row r="1455">
          <cell r="A1455" t="str">
            <v>BB258</v>
          </cell>
        </row>
        <row r="1456">
          <cell r="A1456" t="str">
            <v>BB259</v>
          </cell>
        </row>
        <row r="1457">
          <cell r="A1457" t="str">
            <v>BB26</v>
          </cell>
        </row>
        <row r="1458">
          <cell r="A1458" t="str">
            <v>BB260</v>
          </cell>
        </row>
        <row r="1459">
          <cell r="A1459" t="str">
            <v>BB262</v>
          </cell>
        </row>
        <row r="1460">
          <cell r="A1460" t="str">
            <v>BB266</v>
          </cell>
        </row>
        <row r="1461">
          <cell r="A1461" t="str">
            <v>BB267</v>
          </cell>
        </row>
        <row r="1462">
          <cell r="A1462" t="str">
            <v>BB269</v>
          </cell>
        </row>
        <row r="1463">
          <cell r="A1463" t="str">
            <v>BB27</v>
          </cell>
        </row>
        <row r="1464">
          <cell r="A1464" t="str">
            <v>BB270</v>
          </cell>
        </row>
        <row r="1465">
          <cell r="A1465" t="str">
            <v>BB271</v>
          </cell>
        </row>
        <row r="1466">
          <cell r="A1466" t="str">
            <v>BB272</v>
          </cell>
        </row>
        <row r="1467">
          <cell r="A1467" t="str">
            <v>BB273</v>
          </cell>
        </row>
        <row r="1468">
          <cell r="A1468" t="str">
            <v>BB274</v>
          </cell>
        </row>
        <row r="1469">
          <cell r="A1469" t="str">
            <v>BB275</v>
          </cell>
        </row>
        <row r="1470">
          <cell r="A1470" t="str">
            <v>BB276</v>
          </cell>
        </row>
        <row r="1471">
          <cell r="A1471" t="str">
            <v>BB277</v>
          </cell>
        </row>
        <row r="1472">
          <cell r="A1472" t="str">
            <v>BB278</v>
          </cell>
        </row>
        <row r="1473">
          <cell r="A1473" t="str">
            <v>BB279</v>
          </cell>
        </row>
        <row r="1474">
          <cell r="A1474" t="str">
            <v>BB28</v>
          </cell>
        </row>
        <row r="1475">
          <cell r="A1475" t="str">
            <v>BB280</v>
          </cell>
        </row>
        <row r="1476">
          <cell r="A1476" t="str">
            <v>BB281</v>
          </cell>
        </row>
        <row r="1477">
          <cell r="A1477" t="str">
            <v>BB282</v>
          </cell>
        </row>
        <row r="1478">
          <cell r="A1478" t="str">
            <v>BB283</v>
          </cell>
        </row>
        <row r="1479">
          <cell r="A1479" t="str">
            <v>BB284</v>
          </cell>
        </row>
        <row r="1480">
          <cell r="A1480" t="str">
            <v>BB285</v>
          </cell>
        </row>
        <row r="1481">
          <cell r="A1481" t="str">
            <v>BB286</v>
          </cell>
        </row>
        <row r="1482">
          <cell r="A1482" t="str">
            <v>BB287</v>
          </cell>
        </row>
        <row r="1483">
          <cell r="A1483" t="str">
            <v>BB288</v>
          </cell>
        </row>
        <row r="1484">
          <cell r="A1484" t="str">
            <v>BB289</v>
          </cell>
        </row>
        <row r="1485">
          <cell r="A1485" t="str">
            <v>BB290</v>
          </cell>
        </row>
        <row r="1486">
          <cell r="A1486" t="str">
            <v>BB291</v>
          </cell>
        </row>
        <row r="1487">
          <cell r="A1487" t="str">
            <v>BB292</v>
          </cell>
        </row>
        <row r="1488">
          <cell r="A1488" t="str">
            <v>BB295</v>
          </cell>
        </row>
        <row r="1489">
          <cell r="A1489" t="str">
            <v>BB299</v>
          </cell>
        </row>
        <row r="1490">
          <cell r="A1490" t="str">
            <v>BB30</v>
          </cell>
        </row>
        <row r="1491">
          <cell r="A1491" t="str">
            <v>BB300</v>
          </cell>
        </row>
        <row r="1492">
          <cell r="A1492" t="str">
            <v>BB301</v>
          </cell>
        </row>
        <row r="1493">
          <cell r="A1493" t="str">
            <v>BB303</v>
          </cell>
        </row>
        <row r="1494">
          <cell r="A1494" t="str">
            <v>BB304</v>
          </cell>
        </row>
        <row r="1495">
          <cell r="A1495" t="str">
            <v>BB305</v>
          </cell>
        </row>
        <row r="1496">
          <cell r="A1496" t="str">
            <v>BB306</v>
          </cell>
        </row>
        <row r="1497">
          <cell r="A1497" t="str">
            <v>BB307</v>
          </cell>
        </row>
        <row r="1498">
          <cell r="A1498" t="str">
            <v>BB309</v>
          </cell>
        </row>
        <row r="1499">
          <cell r="A1499" t="str">
            <v>BB310</v>
          </cell>
        </row>
        <row r="1500">
          <cell r="A1500" t="str">
            <v>BB311</v>
          </cell>
        </row>
        <row r="1501">
          <cell r="A1501" t="str">
            <v>BB314</v>
          </cell>
        </row>
        <row r="1502">
          <cell r="A1502" t="str">
            <v>BB316</v>
          </cell>
        </row>
        <row r="1503">
          <cell r="A1503" t="str">
            <v>BB317</v>
          </cell>
        </row>
        <row r="1504">
          <cell r="A1504" t="str">
            <v>BB318</v>
          </cell>
        </row>
        <row r="1505">
          <cell r="A1505" t="str">
            <v>BB319</v>
          </cell>
        </row>
        <row r="1506">
          <cell r="A1506" t="str">
            <v>BB320</v>
          </cell>
        </row>
        <row r="1507">
          <cell r="A1507" t="str">
            <v>BB322</v>
          </cell>
        </row>
        <row r="1508">
          <cell r="A1508" t="str">
            <v>BB324</v>
          </cell>
        </row>
        <row r="1509">
          <cell r="A1509" t="str">
            <v>BB325</v>
          </cell>
        </row>
        <row r="1510">
          <cell r="A1510" t="str">
            <v>BB326</v>
          </cell>
        </row>
        <row r="1511">
          <cell r="A1511" t="str">
            <v>BB327</v>
          </cell>
        </row>
        <row r="1512">
          <cell r="A1512" t="str">
            <v>BB33</v>
          </cell>
        </row>
        <row r="1513">
          <cell r="A1513" t="str">
            <v>BB330</v>
          </cell>
        </row>
        <row r="1514">
          <cell r="A1514" t="str">
            <v>BB331</v>
          </cell>
        </row>
        <row r="1515">
          <cell r="A1515" t="str">
            <v>BB332</v>
          </cell>
        </row>
        <row r="1516">
          <cell r="A1516" t="str">
            <v>BB333</v>
          </cell>
        </row>
        <row r="1517">
          <cell r="A1517" t="str">
            <v>BB335</v>
          </cell>
        </row>
        <row r="1518">
          <cell r="A1518" t="str">
            <v>BB336</v>
          </cell>
        </row>
        <row r="1519">
          <cell r="A1519" t="str">
            <v>BB338</v>
          </cell>
        </row>
        <row r="1520">
          <cell r="A1520" t="str">
            <v>BB34</v>
          </cell>
        </row>
        <row r="1521">
          <cell r="A1521" t="str">
            <v>BB342</v>
          </cell>
        </row>
        <row r="1522">
          <cell r="A1522" t="str">
            <v>BB343</v>
          </cell>
        </row>
        <row r="1523">
          <cell r="A1523" t="str">
            <v>BB346</v>
          </cell>
        </row>
        <row r="1524">
          <cell r="A1524" t="str">
            <v>BB347</v>
          </cell>
        </row>
        <row r="1525">
          <cell r="A1525" t="str">
            <v>BB348</v>
          </cell>
        </row>
        <row r="1526">
          <cell r="A1526" t="str">
            <v>BB349</v>
          </cell>
        </row>
        <row r="1527">
          <cell r="A1527" t="str">
            <v>BB35</v>
          </cell>
        </row>
        <row r="1528">
          <cell r="A1528" t="str">
            <v>BB350</v>
          </cell>
        </row>
        <row r="1529">
          <cell r="A1529" t="str">
            <v>BB351</v>
          </cell>
        </row>
        <row r="1530">
          <cell r="A1530" t="str">
            <v>BB352</v>
          </cell>
        </row>
        <row r="1531">
          <cell r="A1531" t="str">
            <v>BB356</v>
          </cell>
        </row>
        <row r="1532">
          <cell r="A1532" t="str">
            <v>BB357</v>
          </cell>
        </row>
        <row r="1533">
          <cell r="A1533" t="str">
            <v>BB36</v>
          </cell>
        </row>
        <row r="1534">
          <cell r="A1534" t="str">
            <v>BB362</v>
          </cell>
        </row>
        <row r="1535">
          <cell r="A1535" t="str">
            <v>BB363</v>
          </cell>
        </row>
        <row r="1536">
          <cell r="A1536" t="str">
            <v>BB369</v>
          </cell>
        </row>
        <row r="1537">
          <cell r="A1537" t="str">
            <v>BB37</v>
          </cell>
        </row>
        <row r="1538">
          <cell r="A1538" t="str">
            <v>BB370</v>
          </cell>
        </row>
        <row r="1539">
          <cell r="A1539" t="str">
            <v>BB371</v>
          </cell>
        </row>
        <row r="1540">
          <cell r="A1540" t="str">
            <v>BB377</v>
          </cell>
        </row>
        <row r="1541">
          <cell r="A1541" t="str">
            <v>BB38</v>
          </cell>
        </row>
        <row r="1542">
          <cell r="A1542" t="str">
            <v>BB387</v>
          </cell>
        </row>
        <row r="1543">
          <cell r="A1543" t="str">
            <v>BB388</v>
          </cell>
        </row>
        <row r="1544">
          <cell r="A1544" t="str">
            <v>BB389</v>
          </cell>
        </row>
        <row r="1545">
          <cell r="A1545" t="str">
            <v>BB39</v>
          </cell>
        </row>
        <row r="1546">
          <cell r="A1546" t="str">
            <v>BB391</v>
          </cell>
        </row>
        <row r="1547">
          <cell r="A1547" t="str">
            <v>BB392</v>
          </cell>
        </row>
        <row r="1548">
          <cell r="A1548" t="str">
            <v>BB397</v>
          </cell>
        </row>
        <row r="1549">
          <cell r="A1549" t="str">
            <v>BB398</v>
          </cell>
        </row>
        <row r="1550">
          <cell r="A1550" t="str">
            <v>BB399</v>
          </cell>
        </row>
        <row r="1551">
          <cell r="A1551" t="str">
            <v>BB40</v>
          </cell>
        </row>
        <row r="1552">
          <cell r="A1552" t="str">
            <v>BB400</v>
          </cell>
        </row>
        <row r="1553">
          <cell r="A1553" t="str">
            <v>BB408</v>
          </cell>
        </row>
        <row r="1554">
          <cell r="A1554" t="str">
            <v>BB409</v>
          </cell>
        </row>
        <row r="1555">
          <cell r="A1555" t="str">
            <v>BB41</v>
          </cell>
        </row>
        <row r="1556">
          <cell r="A1556" t="str">
            <v>BB410</v>
          </cell>
        </row>
        <row r="1557">
          <cell r="A1557" t="str">
            <v>BB411</v>
          </cell>
        </row>
        <row r="1558">
          <cell r="A1558" t="str">
            <v>BB412</v>
          </cell>
        </row>
        <row r="1559">
          <cell r="A1559" t="str">
            <v>BB413</v>
          </cell>
        </row>
        <row r="1560">
          <cell r="A1560" t="str">
            <v>BB414</v>
          </cell>
        </row>
        <row r="1561">
          <cell r="A1561" t="str">
            <v>BB415</v>
          </cell>
        </row>
        <row r="1562">
          <cell r="A1562" t="str">
            <v>BB416</v>
          </cell>
        </row>
        <row r="1563">
          <cell r="A1563" t="str">
            <v>BB417</v>
          </cell>
        </row>
        <row r="1564">
          <cell r="A1564" t="str">
            <v>BB418</v>
          </cell>
        </row>
        <row r="1565">
          <cell r="A1565" t="str">
            <v>BB419</v>
          </cell>
        </row>
        <row r="1566">
          <cell r="A1566" t="str">
            <v>BB42</v>
          </cell>
        </row>
        <row r="1567">
          <cell r="A1567" t="str">
            <v>BB420</v>
          </cell>
        </row>
        <row r="1568">
          <cell r="A1568" t="str">
            <v>BB421</v>
          </cell>
        </row>
        <row r="1569">
          <cell r="A1569" t="str">
            <v>BB422</v>
          </cell>
        </row>
        <row r="1570">
          <cell r="A1570" t="str">
            <v>BB423</v>
          </cell>
        </row>
        <row r="1571">
          <cell r="A1571" t="str">
            <v>BB424</v>
          </cell>
        </row>
        <row r="1572">
          <cell r="A1572" t="str">
            <v>BB425</v>
          </cell>
        </row>
        <row r="1573">
          <cell r="A1573" t="str">
            <v>BB426</v>
          </cell>
        </row>
        <row r="1574">
          <cell r="A1574" t="str">
            <v>BB427</v>
          </cell>
        </row>
        <row r="1575">
          <cell r="A1575" t="str">
            <v>BB428</v>
          </cell>
        </row>
        <row r="1576">
          <cell r="A1576" t="str">
            <v>BB433</v>
          </cell>
        </row>
        <row r="1577">
          <cell r="A1577" t="str">
            <v>BB434</v>
          </cell>
        </row>
        <row r="1578">
          <cell r="A1578" t="str">
            <v>BB435</v>
          </cell>
        </row>
        <row r="1579">
          <cell r="A1579" t="str">
            <v>BB436</v>
          </cell>
        </row>
        <row r="1580">
          <cell r="A1580" t="str">
            <v>BB437</v>
          </cell>
        </row>
        <row r="1581">
          <cell r="A1581" t="str">
            <v>BB438</v>
          </cell>
        </row>
        <row r="1582">
          <cell r="A1582" t="str">
            <v>BB439</v>
          </cell>
        </row>
        <row r="1583">
          <cell r="A1583" t="str">
            <v>BB44</v>
          </cell>
        </row>
        <row r="1584">
          <cell r="A1584" t="str">
            <v>BB440</v>
          </cell>
        </row>
        <row r="1585">
          <cell r="A1585" t="str">
            <v>BB441</v>
          </cell>
        </row>
        <row r="1586">
          <cell r="A1586" t="str">
            <v>BB442</v>
          </cell>
        </row>
        <row r="1587">
          <cell r="A1587" t="str">
            <v>BB444</v>
          </cell>
        </row>
        <row r="1588">
          <cell r="A1588" t="str">
            <v>BB445</v>
          </cell>
        </row>
        <row r="1589">
          <cell r="A1589" t="str">
            <v>BB446</v>
          </cell>
        </row>
        <row r="1590">
          <cell r="A1590" t="str">
            <v>BB447</v>
          </cell>
        </row>
        <row r="1591">
          <cell r="A1591" t="str">
            <v>BB448</v>
          </cell>
        </row>
        <row r="1592">
          <cell r="A1592" t="str">
            <v>BB449</v>
          </cell>
        </row>
        <row r="1593">
          <cell r="A1593" t="str">
            <v>BB45</v>
          </cell>
        </row>
        <row r="1594">
          <cell r="A1594" t="str">
            <v>BB450</v>
          </cell>
        </row>
        <row r="1595">
          <cell r="A1595" t="str">
            <v>BB451</v>
          </cell>
        </row>
        <row r="1596">
          <cell r="A1596" t="str">
            <v>BB454</v>
          </cell>
        </row>
        <row r="1597">
          <cell r="A1597" t="str">
            <v>BB456</v>
          </cell>
        </row>
        <row r="1598">
          <cell r="A1598" t="str">
            <v>BB457</v>
          </cell>
        </row>
        <row r="1599">
          <cell r="A1599" t="str">
            <v>BB458</v>
          </cell>
        </row>
        <row r="1600">
          <cell r="A1600" t="str">
            <v>BB46</v>
          </cell>
        </row>
        <row r="1601">
          <cell r="A1601" t="str">
            <v>BB460</v>
          </cell>
        </row>
        <row r="1602">
          <cell r="A1602" t="str">
            <v>BB463</v>
          </cell>
        </row>
        <row r="1603">
          <cell r="A1603" t="str">
            <v>BB464</v>
          </cell>
        </row>
        <row r="1604">
          <cell r="A1604" t="str">
            <v>BB466</v>
          </cell>
        </row>
        <row r="1605">
          <cell r="A1605" t="str">
            <v>BB467</v>
          </cell>
        </row>
        <row r="1606">
          <cell r="A1606" t="str">
            <v>BB469</v>
          </cell>
        </row>
        <row r="1607">
          <cell r="A1607" t="str">
            <v>BB470</v>
          </cell>
        </row>
        <row r="1608">
          <cell r="A1608" t="str">
            <v>BB471</v>
          </cell>
        </row>
        <row r="1609">
          <cell r="A1609" t="str">
            <v>BB472</v>
          </cell>
        </row>
        <row r="1610">
          <cell r="A1610" t="str">
            <v>BB473</v>
          </cell>
        </row>
        <row r="1611">
          <cell r="A1611" t="str">
            <v>BB474</v>
          </cell>
        </row>
        <row r="1612">
          <cell r="A1612" t="str">
            <v>BB475</v>
          </cell>
        </row>
        <row r="1613">
          <cell r="A1613" t="str">
            <v>BB476</v>
          </cell>
        </row>
        <row r="1614">
          <cell r="A1614" t="str">
            <v>BB477</v>
          </cell>
        </row>
        <row r="1615">
          <cell r="A1615" t="str">
            <v>BB478</v>
          </cell>
        </row>
        <row r="1616">
          <cell r="A1616" t="str">
            <v>BB479</v>
          </cell>
        </row>
        <row r="1617">
          <cell r="A1617" t="str">
            <v>BB481</v>
          </cell>
        </row>
        <row r="1618">
          <cell r="A1618" t="str">
            <v>BB482</v>
          </cell>
        </row>
        <row r="1619">
          <cell r="A1619" t="str">
            <v>BB483</v>
          </cell>
        </row>
        <row r="1620">
          <cell r="A1620" t="str">
            <v>BB484</v>
          </cell>
        </row>
        <row r="1621">
          <cell r="A1621" t="str">
            <v>BB49</v>
          </cell>
        </row>
        <row r="1622">
          <cell r="A1622" t="str">
            <v>BB495</v>
          </cell>
        </row>
        <row r="1623">
          <cell r="A1623" t="str">
            <v>BB496</v>
          </cell>
        </row>
        <row r="1624">
          <cell r="A1624" t="str">
            <v>BB497</v>
          </cell>
        </row>
        <row r="1625">
          <cell r="A1625" t="str">
            <v>BB498</v>
          </cell>
        </row>
        <row r="1626">
          <cell r="A1626" t="str">
            <v>BB499</v>
          </cell>
        </row>
        <row r="1627">
          <cell r="A1627" t="str">
            <v>BB50</v>
          </cell>
        </row>
        <row r="1628">
          <cell r="A1628" t="str">
            <v>BB500</v>
          </cell>
        </row>
        <row r="1629">
          <cell r="A1629" t="str">
            <v>BB501</v>
          </cell>
        </row>
        <row r="1630">
          <cell r="A1630" t="str">
            <v>BB502</v>
          </cell>
        </row>
        <row r="1631">
          <cell r="A1631" t="str">
            <v>BB503</v>
          </cell>
        </row>
        <row r="1632">
          <cell r="A1632" t="str">
            <v>BB504</v>
          </cell>
        </row>
        <row r="1633">
          <cell r="A1633" t="str">
            <v>BB505</v>
          </cell>
        </row>
        <row r="1634">
          <cell r="A1634" t="str">
            <v>BB506</v>
          </cell>
        </row>
        <row r="1635">
          <cell r="A1635" t="str">
            <v>BB507</v>
          </cell>
        </row>
        <row r="1636">
          <cell r="A1636" t="str">
            <v>BB508</v>
          </cell>
        </row>
        <row r="1637">
          <cell r="A1637" t="str">
            <v>BB509</v>
          </cell>
        </row>
        <row r="1638">
          <cell r="A1638" t="str">
            <v>BB510</v>
          </cell>
        </row>
        <row r="1639">
          <cell r="A1639" t="str">
            <v>BB511</v>
          </cell>
        </row>
        <row r="1640">
          <cell r="A1640" t="str">
            <v>BB512</v>
          </cell>
        </row>
        <row r="1641">
          <cell r="A1641" t="str">
            <v>BB513</v>
          </cell>
        </row>
        <row r="1642">
          <cell r="A1642" t="str">
            <v>BB514</v>
          </cell>
        </row>
        <row r="1643">
          <cell r="A1643" t="str">
            <v>BB515</v>
          </cell>
        </row>
        <row r="1644">
          <cell r="A1644" t="str">
            <v>BB516</v>
          </cell>
        </row>
        <row r="1645">
          <cell r="A1645" t="str">
            <v>BB517</v>
          </cell>
        </row>
        <row r="1646">
          <cell r="A1646" t="str">
            <v>BB519</v>
          </cell>
        </row>
        <row r="1647">
          <cell r="A1647" t="str">
            <v>BB520</v>
          </cell>
        </row>
        <row r="1648">
          <cell r="A1648" t="str">
            <v>BB521</v>
          </cell>
        </row>
        <row r="1649">
          <cell r="A1649" t="str">
            <v>BB522</v>
          </cell>
        </row>
        <row r="1650">
          <cell r="A1650" t="str">
            <v>BB524</v>
          </cell>
        </row>
        <row r="1651">
          <cell r="A1651" t="str">
            <v>BB525</v>
          </cell>
        </row>
        <row r="1652">
          <cell r="A1652" t="str">
            <v>BB526</v>
          </cell>
        </row>
        <row r="1653">
          <cell r="A1653" t="str">
            <v>BB527</v>
          </cell>
        </row>
        <row r="1654">
          <cell r="A1654" t="str">
            <v>BB528</v>
          </cell>
        </row>
        <row r="1655">
          <cell r="A1655" t="str">
            <v>BB529</v>
          </cell>
        </row>
        <row r="1656">
          <cell r="A1656" t="str">
            <v>BB53</v>
          </cell>
        </row>
        <row r="1657">
          <cell r="A1657" t="str">
            <v>BB530</v>
          </cell>
        </row>
        <row r="1658">
          <cell r="A1658" t="str">
            <v>BB531</v>
          </cell>
        </row>
        <row r="1659">
          <cell r="A1659" t="str">
            <v>BB532</v>
          </cell>
        </row>
        <row r="1660">
          <cell r="A1660" t="str">
            <v>BB534</v>
          </cell>
        </row>
        <row r="1661">
          <cell r="A1661" t="str">
            <v>BB535</v>
          </cell>
        </row>
        <row r="1662">
          <cell r="A1662" t="str">
            <v>BB536</v>
          </cell>
        </row>
        <row r="1663">
          <cell r="A1663" t="str">
            <v>BB538</v>
          </cell>
        </row>
        <row r="1664">
          <cell r="A1664" t="str">
            <v>BB539</v>
          </cell>
        </row>
        <row r="1665">
          <cell r="A1665" t="str">
            <v>BB54</v>
          </cell>
        </row>
        <row r="1666">
          <cell r="A1666" t="str">
            <v>BB545</v>
          </cell>
        </row>
        <row r="1667">
          <cell r="A1667" t="str">
            <v>BB55</v>
          </cell>
        </row>
        <row r="1668">
          <cell r="A1668" t="str">
            <v>BB555</v>
          </cell>
        </row>
        <row r="1669">
          <cell r="A1669" t="str">
            <v>BB557</v>
          </cell>
        </row>
        <row r="1670">
          <cell r="A1670" t="str">
            <v>BB558</v>
          </cell>
        </row>
        <row r="1671">
          <cell r="A1671" t="str">
            <v>BB559</v>
          </cell>
        </row>
        <row r="1672">
          <cell r="A1672" t="str">
            <v>BB56</v>
          </cell>
        </row>
        <row r="1673">
          <cell r="A1673" t="str">
            <v>BB560</v>
          </cell>
        </row>
        <row r="1674">
          <cell r="A1674" t="str">
            <v>BB561</v>
          </cell>
        </row>
        <row r="1675">
          <cell r="A1675" t="str">
            <v>BB562</v>
          </cell>
        </row>
        <row r="1676">
          <cell r="A1676" t="str">
            <v>BB563</v>
          </cell>
        </row>
        <row r="1677">
          <cell r="A1677" t="str">
            <v>BB564</v>
          </cell>
        </row>
        <row r="1678">
          <cell r="A1678" t="str">
            <v>BB565</v>
          </cell>
        </row>
        <row r="1679">
          <cell r="A1679" t="str">
            <v>BB566</v>
          </cell>
        </row>
        <row r="1680">
          <cell r="A1680" t="str">
            <v>BB569</v>
          </cell>
        </row>
        <row r="1681">
          <cell r="A1681" t="str">
            <v>BB57</v>
          </cell>
        </row>
        <row r="1682">
          <cell r="A1682" t="str">
            <v>BB572</v>
          </cell>
        </row>
        <row r="1683">
          <cell r="A1683" t="str">
            <v>BB573</v>
          </cell>
        </row>
        <row r="1684">
          <cell r="A1684" t="str">
            <v>BB574</v>
          </cell>
        </row>
        <row r="1685">
          <cell r="A1685" t="str">
            <v>BB575</v>
          </cell>
        </row>
        <row r="1686">
          <cell r="A1686" t="str">
            <v>BB576</v>
          </cell>
        </row>
        <row r="1687">
          <cell r="A1687" t="str">
            <v>BB577</v>
          </cell>
        </row>
        <row r="1688">
          <cell r="A1688" t="str">
            <v>BB578</v>
          </cell>
        </row>
        <row r="1689">
          <cell r="A1689" t="str">
            <v>BB579</v>
          </cell>
        </row>
        <row r="1690">
          <cell r="A1690" t="str">
            <v>BB58</v>
          </cell>
        </row>
        <row r="1691">
          <cell r="A1691" t="str">
            <v>BB585</v>
          </cell>
        </row>
        <row r="1692">
          <cell r="A1692" t="str">
            <v>BB59</v>
          </cell>
        </row>
        <row r="1693">
          <cell r="A1693" t="str">
            <v>BB593</v>
          </cell>
        </row>
        <row r="1694">
          <cell r="A1694" t="str">
            <v>BB594</v>
          </cell>
        </row>
        <row r="1695">
          <cell r="A1695" t="str">
            <v>BB595</v>
          </cell>
        </row>
        <row r="1696">
          <cell r="A1696" t="str">
            <v>BB60</v>
          </cell>
        </row>
        <row r="1697">
          <cell r="A1697" t="str">
            <v>BB602</v>
          </cell>
        </row>
        <row r="1698">
          <cell r="A1698" t="str">
            <v>BB604</v>
          </cell>
        </row>
        <row r="1699">
          <cell r="A1699" t="str">
            <v>BB61</v>
          </cell>
        </row>
        <row r="1700">
          <cell r="A1700" t="str">
            <v>BB612</v>
          </cell>
        </row>
        <row r="1701">
          <cell r="A1701" t="str">
            <v>BB617</v>
          </cell>
        </row>
        <row r="1702">
          <cell r="A1702" t="str">
            <v>BB618</v>
          </cell>
        </row>
        <row r="1703">
          <cell r="A1703" t="str">
            <v>BB619</v>
          </cell>
        </row>
        <row r="1704">
          <cell r="A1704" t="str">
            <v>BB620</v>
          </cell>
        </row>
        <row r="1705">
          <cell r="A1705" t="str">
            <v>BB621</v>
          </cell>
        </row>
        <row r="1706">
          <cell r="A1706" t="str">
            <v>BB622</v>
          </cell>
        </row>
        <row r="1707">
          <cell r="A1707" t="str">
            <v>BB623</v>
          </cell>
        </row>
        <row r="1708">
          <cell r="A1708" t="str">
            <v>BB624</v>
          </cell>
        </row>
        <row r="1709">
          <cell r="A1709" t="str">
            <v>BB625</v>
          </cell>
        </row>
        <row r="1710">
          <cell r="A1710" t="str">
            <v>BB628</v>
          </cell>
        </row>
        <row r="1711">
          <cell r="A1711" t="str">
            <v>BB63</v>
          </cell>
        </row>
        <row r="1712">
          <cell r="A1712" t="str">
            <v>BB631</v>
          </cell>
        </row>
        <row r="1713">
          <cell r="A1713" t="str">
            <v>BB632</v>
          </cell>
        </row>
        <row r="1714">
          <cell r="A1714" t="str">
            <v>BB633</v>
          </cell>
        </row>
        <row r="1715">
          <cell r="A1715" t="str">
            <v>BB634</v>
          </cell>
        </row>
        <row r="1716">
          <cell r="A1716" t="str">
            <v>BB636</v>
          </cell>
        </row>
        <row r="1717">
          <cell r="A1717" t="str">
            <v>BB637</v>
          </cell>
        </row>
        <row r="1718">
          <cell r="A1718" t="str">
            <v>BB638</v>
          </cell>
        </row>
        <row r="1719">
          <cell r="A1719" t="str">
            <v>BB639</v>
          </cell>
        </row>
        <row r="1720">
          <cell r="A1720" t="str">
            <v>BB642</v>
          </cell>
        </row>
        <row r="1721">
          <cell r="A1721" t="str">
            <v>BB643</v>
          </cell>
        </row>
        <row r="1722">
          <cell r="A1722" t="str">
            <v>BB644</v>
          </cell>
        </row>
        <row r="1723">
          <cell r="A1723" t="str">
            <v>BB645</v>
          </cell>
        </row>
        <row r="1724">
          <cell r="A1724" t="str">
            <v>BB646</v>
          </cell>
        </row>
        <row r="1725">
          <cell r="A1725" t="str">
            <v>BB648</v>
          </cell>
        </row>
        <row r="1726">
          <cell r="A1726" t="str">
            <v>BB649</v>
          </cell>
        </row>
        <row r="1727">
          <cell r="A1727" t="str">
            <v>BB65</v>
          </cell>
        </row>
        <row r="1728">
          <cell r="A1728" t="str">
            <v>BB66</v>
          </cell>
        </row>
        <row r="1729">
          <cell r="A1729" t="str">
            <v>BB668</v>
          </cell>
        </row>
        <row r="1730">
          <cell r="A1730" t="str">
            <v>BB67</v>
          </cell>
        </row>
        <row r="1731">
          <cell r="A1731" t="str">
            <v>BB68</v>
          </cell>
        </row>
        <row r="1732">
          <cell r="A1732" t="str">
            <v>BB69</v>
          </cell>
        </row>
        <row r="1733">
          <cell r="A1733" t="str">
            <v>BB702</v>
          </cell>
        </row>
        <row r="1734">
          <cell r="A1734" t="str">
            <v>BB71</v>
          </cell>
        </row>
        <row r="1735">
          <cell r="A1735" t="str">
            <v>BB72</v>
          </cell>
        </row>
        <row r="1736">
          <cell r="A1736" t="str">
            <v>BB73</v>
          </cell>
        </row>
        <row r="1737">
          <cell r="A1737" t="str">
            <v>BB742</v>
          </cell>
        </row>
        <row r="1738">
          <cell r="A1738" t="str">
            <v>BB743</v>
          </cell>
        </row>
        <row r="1739">
          <cell r="A1739" t="str">
            <v>BB748</v>
          </cell>
        </row>
        <row r="1740">
          <cell r="A1740" t="str">
            <v>BB749</v>
          </cell>
        </row>
        <row r="1741">
          <cell r="A1741" t="str">
            <v>BB755</v>
          </cell>
        </row>
        <row r="1742">
          <cell r="A1742" t="str">
            <v>BB756</v>
          </cell>
        </row>
        <row r="1743">
          <cell r="A1743" t="str">
            <v>BB757</v>
          </cell>
        </row>
        <row r="1744">
          <cell r="A1744" t="str">
            <v>BB76</v>
          </cell>
        </row>
        <row r="1745">
          <cell r="A1745" t="str">
            <v>BB763</v>
          </cell>
        </row>
        <row r="1746">
          <cell r="A1746" t="str">
            <v>BB769</v>
          </cell>
        </row>
        <row r="1747">
          <cell r="A1747" t="str">
            <v>BB77</v>
          </cell>
        </row>
        <row r="1748">
          <cell r="A1748" t="str">
            <v>BB771</v>
          </cell>
        </row>
        <row r="1749">
          <cell r="A1749" t="str">
            <v>BB772</v>
          </cell>
        </row>
        <row r="1750">
          <cell r="A1750" t="str">
            <v>BB78</v>
          </cell>
        </row>
        <row r="1751">
          <cell r="A1751" t="str">
            <v>BB79</v>
          </cell>
        </row>
        <row r="1752">
          <cell r="A1752" t="str">
            <v>BB80</v>
          </cell>
        </row>
        <row r="1753">
          <cell r="A1753" t="str">
            <v>BB805</v>
          </cell>
        </row>
        <row r="1754">
          <cell r="A1754" t="str">
            <v>BB81</v>
          </cell>
        </row>
        <row r="1755">
          <cell r="A1755" t="str">
            <v>BB82</v>
          </cell>
        </row>
        <row r="1756">
          <cell r="A1756" t="str">
            <v>BB828</v>
          </cell>
        </row>
        <row r="1757">
          <cell r="A1757" t="str">
            <v>BB829</v>
          </cell>
        </row>
        <row r="1758">
          <cell r="A1758" t="str">
            <v>BB83</v>
          </cell>
        </row>
        <row r="1759">
          <cell r="A1759" t="str">
            <v>BB830</v>
          </cell>
        </row>
        <row r="1760">
          <cell r="A1760" t="str">
            <v>BB834</v>
          </cell>
        </row>
        <row r="1761">
          <cell r="A1761" t="str">
            <v>BB835</v>
          </cell>
        </row>
        <row r="1762">
          <cell r="A1762" t="str">
            <v>BB836</v>
          </cell>
        </row>
        <row r="1763">
          <cell r="A1763" t="str">
            <v>BB837</v>
          </cell>
        </row>
        <row r="1764">
          <cell r="A1764" t="str">
            <v>BB838</v>
          </cell>
        </row>
        <row r="1765">
          <cell r="A1765" t="str">
            <v>BB839</v>
          </cell>
        </row>
        <row r="1766">
          <cell r="A1766" t="str">
            <v>BB84</v>
          </cell>
        </row>
        <row r="1767">
          <cell r="A1767" t="str">
            <v>BB840</v>
          </cell>
        </row>
        <row r="1768">
          <cell r="A1768" t="str">
            <v>BB841</v>
          </cell>
        </row>
        <row r="1769">
          <cell r="A1769" t="str">
            <v>BB842</v>
          </cell>
        </row>
        <row r="1770">
          <cell r="A1770" t="str">
            <v>BB843</v>
          </cell>
        </row>
        <row r="1771">
          <cell r="A1771" t="str">
            <v>BB844</v>
          </cell>
        </row>
        <row r="1772">
          <cell r="A1772" t="str">
            <v>BB845</v>
          </cell>
        </row>
        <row r="1773">
          <cell r="A1773" t="str">
            <v>BB846</v>
          </cell>
        </row>
        <row r="1774">
          <cell r="A1774" t="str">
            <v>BB85</v>
          </cell>
        </row>
        <row r="1775">
          <cell r="A1775" t="str">
            <v>BB86</v>
          </cell>
        </row>
        <row r="1776">
          <cell r="A1776" t="str">
            <v>BB87</v>
          </cell>
        </row>
        <row r="1777">
          <cell r="A1777" t="str">
            <v>BB89</v>
          </cell>
        </row>
        <row r="1778">
          <cell r="A1778" t="str">
            <v>BB90</v>
          </cell>
        </row>
        <row r="1779">
          <cell r="A1779" t="str">
            <v>BB91</v>
          </cell>
        </row>
        <row r="1780">
          <cell r="A1780" t="str">
            <v>BB93</v>
          </cell>
        </row>
        <row r="1781">
          <cell r="A1781" t="str">
            <v>BB95</v>
          </cell>
        </row>
        <row r="1782">
          <cell r="A1782" t="str">
            <v>BB96</v>
          </cell>
        </row>
        <row r="1783">
          <cell r="A1783" t="str">
            <v>BB98</v>
          </cell>
        </row>
        <row r="1784">
          <cell r="A1784" t="str">
            <v>BB99</v>
          </cell>
        </row>
      </sheetData>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s&amp;Morteros"/>
      <sheetName val="Factor Prestacional"/>
      <sheetName val="Mano Obra &amp; F.P."/>
      <sheetName val="INSUMOS"/>
      <sheetName val="APU'S"/>
      <sheetName val="APUS HIDROSANITARIOS"/>
      <sheetName val="APU ELÉCTRICOS"/>
      <sheetName val="PRESUPUESTO MARISCAL"/>
      <sheetName val="Hoja1"/>
    </sheetNames>
    <sheetDataSet>
      <sheetData sheetId="0"/>
      <sheetData sheetId="1"/>
      <sheetData sheetId="2">
        <row r="21">
          <cell r="C21">
            <v>57607.4</v>
          </cell>
          <cell r="G21">
            <v>37967.4</v>
          </cell>
        </row>
      </sheetData>
      <sheetData sheetId="3"/>
      <sheetData sheetId="4"/>
      <sheetData sheetId="5"/>
      <sheetData sheetId="6">
        <row r="2710">
          <cell r="G2710">
            <v>90152.052182083338</v>
          </cell>
        </row>
      </sheetData>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aiu"/>
      <sheetName val="mat"/>
      <sheetName val="equip"/>
      <sheetName val="mdo"/>
      <sheetName val="analisis"/>
      <sheetName val="CONCRETO 3000 PSI"/>
      <sheetName val="MORTERO 1,3"/>
      <sheetName val="MORTERO 1,4"/>
      <sheetName val="ACERO DE REF"/>
      <sheetName val="1.1"/>
      <sheetName val="1.2"/>
      <sheetName val="1.3"/>
      <sheetName val="2.1"/>
      <sheetName val="2.2"/>
      <sheetName val="2.3"/>
      <sheetName val="2.4"/>
      <sheetName val="2.5"/>
      <sheetName val="2.6"/>
      <sheetName val="2.7"/>
      <sheetName val="2.8"/>
      <sheetName val="2.9"/>
      <sheetName val="2.10"/>
      <sheetName val="2.11"/>
      <sheetName val="2.12"/>
      <sheetName val="3.1"/>
      <sheetName val="4.1"/>
      <sheetName val="4.2"/>
      <sheetName val="5.1"/>
      <sheetName val="5.2"/>
      <sheetName val="5.3"/>
      <sheetName val="5.4"/>
      <sheetName val="6.1"/>
      <sheetName val="6.2"/>
      <sheetName val="6.3"/>
      <sheetName val="6.4"/>
      <sheetName val="6.5"/>
      <sheetName val="6.6"/>
      <sheetName val="6.7"/>
      <sheetName val="6.8"/>
      <sheetName val="6.9"/>
      <sheetName val="6.10"/>
      <sheetName val="6.11"/>
      <sheetName val="7"/>
    </sheetNames>
    <sheetDataSet>
      <sheetData sheetId="0"/>
      <sheetData sheetId="1"/>
      <sheetData sheetId="2">
        <row r="5">
          <cell r="A5" t="str">
            <v>Desperdicio</v>
          </cell>
        </row>
        <row r="6">
          <cell r="A6" t="str">
            <v>ACCESORIOS (CHEQUE, NIPLE, UNIONES, UNIVERSAL)</v>
          </cell>
        </row>
        <row r="7">
          <cell r="A7" t="str">
            <v>ACCESORIOS PVC-P 1 1/2"</v>
          </cell>
        </row>
        <row r="8">
          <cell r="A8" t="str">
            <v>ACCESORIOS PVC-P 1/2"</v>
          </cell>
        </row>
        <row r="9">
          <cell r="A9" t="str">
            <v>ACCESORIOS PVC-P 3/4"</v>
          </cell>
        </row>
        <row r="10">
          <cell r="A10" t="str">
            <v>ACCESORIOS PVC-S 3"</v>
          </cell>
        </row>
        <row r="11">
          <cell r="A11" t="str">
            <v>ACCESORIOS PVC-S 4"</v>
          </cell>
        </row>
        <row r="12">
          <cell r="A12" t="str">
            <v>ACCESORIOS MOTOBOMBA</v>
          </cell>
        </row>
        <row r="13">
          <cell r="A13" t="str">
            <v>ACERO DE 37000 PSI</v>
          </cell>
        </row>
        <row r="14">
          <cell r="A14" t="str">
            <v>ACERO DE REFUERZO DE 1/2"</v>
          </cell>
        </row>
        <row r="15">
          <cell r="A15" t="str">
            <v xml:space="preserve">ACERO DE REFUERZO DE 37000 PSI </v>
          </cell>
        </row>
        <row r="16">
          <cell r="A16" t="str">
            <v xml:space="preserve">ACERO DE REFUERZO DE 60000 PSI </v>
          </cell>
        </row>
        <row r="17">
          <cell r="A17" t="str">
            <v>ACERO DE REFUERZO DE 60000 PSI (BASICO)</v>
          </cell>
        </row>
        <row r="18">
          <cell r="A18" t="str">
            <v>ADAPTADOR MACHO 1/2" PVC-P</v>
          </cell>
        </row>
        <row r="19">
          <cell r="A19" t="str">
            <v>AGUA</v>
          </cell>
        </row>
        <row r="20">
          <cell r="A20" t="str">
            <v>ALAMBRE NEGRO</v>
          </cell>
        </row>
        <row r="21">
          <cell r="A21" t="str">
            <v>ALAMBRE NEGRO CAL. 18</v>
          </cell>
        </row>
        <row r="22">
          <cell r="A22" t="str">
            <v>ANTICORROSIVO ROJO</v>
          </cell>
        </row>
        <row r="23">
          <cell r="A23" t="str">
            <v xml:space="preserve">ARENA </v>
          </cell>
        </row>
        <row r="24">
          <cell r="A24" t="str">
            <v>BLOQUE No. 5</v>
          </cell>
        </row>
        <row r="25">
          <cell r="A25" t="str">
            <v>BOMBA MANUAL</v>
          </cell>
        </row>
        <row r="26">
          <cell r="A26" t="str">
            <v>BUJE SOLDADO 1x1/2"</v>
          </cell>
        </row>
        <row r="27">
          <cell r="A27" t="str">
            <v>CEMENTO BLANCO</v>
          </cell>
        </row>
        <row r="28">
          <cell r="A28" t="str">
            <v>CEMENTO GRIS</v>
          </cell>
        </row>
        <row r="29">
          <cell r="A29" t="str">
            <v>CERÁMICA 20x20</v>
          </cell>
        </row>
        <row r="30">
          <cell r="A30" t="str">
            <v>CERÁMICA 20x25</v>
          </cell>
        </row>
        <row r="31">
          <cell r="A31" t="str">
            <v>CINTA TEFLÓN</v>
          </cell>
        </row>
        <row r="32">
          <cell r="A32" t="str">
            <v>CODO DE 1" PVC-P</v>
          </cell>
        </row>
        <row r="33">
          <cell r="A33" t="str">
            <v>CODO DE 1/2" PVC-P</v>
          </cell>
        </row>
        <row r="34">
          <cell r="A34" t="str">
            <v>CODO GALVANIZADO 90º 1/2"</v>
          </cell>
        </row>
        <row r="35">
          <cell r="A35" t="str">
            <v>CODO PVC-P 1"</v>
          </cell>
        </row>
        <row r="36">
          <cell r="A36" t="str">
            <v>CODO PVC-P 1/2"</v>
          </cell>
        </row>
        <row r="37">
          <cell r="A37" t="str">
            <v>CODO PVC-S 4"</v>
          </cell>
        </row>
        <row r="38">
          <cell r="A38" t="str">
            <v>CODO PVC-S DE 4" CxC DE 90º</v>
          </cell>
        </row>
        <row r="39">
          <cell r="A39" t="str">
            <v>COLOR MINERAL</v>
          </cell>
        </row>
        <row r="40">
          <cell r="A40" t="str">
            <v>CONCRETO 3000 PSI</v>
          </cell>
        </row>
        <row r="41">
          <cell r="A41" t="str">
            <v>CORREA RECTANGULAR DE 3"x1 1/2"</v>
          </cell>
        </row>
        <row r="42">
          <cell r="A42" t="str">
            <v>CUARTÓN 0.05x0.10x3.0 M</v>
          </cell>
        </row>
        <row r="43">
          <cell r="A43" t="str">
            <v>ENTRADA TANQUE 1/2"</v>
          </cell>
        </row>
        <row r="44">
          <cell r="A44" t="str">
            <v>ESTACAS</v>
          </cell>
        </row>
        <row r="45">
          <cell r="A45" t="str">
            <v>FLOTADOR DE 1"</v>
          </cell>
        </row>
        <row r="46">
          <cell r="A46" t="str">
            <v>FORMALETA</v>
          </cell>
        </row>
        <row r="47">
          <cell r="A47" t="str">
            <v xml:space="preserve">GANCHOS  PARA TEJA </v>
          </cell>
        </row>
        <row r="48">
          <cell r="A48" t="str">
            <v>GUADUA</v>
          </cell>
        </row>
        <row r="49">
          <cell r="A49" t="str">
            <v>JUEGO DE INCRUSTACIONES</v>
          </cell>
        </row>
        <row r="50">
          <cell r="A50" t="str">
            <v xml:space="preserve">LADRILLO TOLETE </v>
          </cell>
        </row>
        <row r="51">
          <cell r="A51" t="str">
            <v>LIMPIADOR PVC 1/4</v>
          </cell>
        </row>
        <row r="52">
          <cell r="A52" t="str">
            <v xml:space="preserve">LISTÓN 0.05x0.05x3 M </v>
          </cell>
        </row>
        <row r="53">
          <cell r="A53" t="str">
            <v>LLAVE JARDÍN GALVANIZADA PESADA</v>
          </cell>
        </row>
        <row r="54">
          <cell r="A54" t="str">
            <v>MORTERO 1:4</v>
          </cell>
        </row>
        <row r="55">
          <cell r="A55" t="str">
            <v>MOTOBOMBA A GASOLINA DE 4 H.P.</v>
          </cell>
        </row>
        <row r="56">
          <cell r="A56" t="str">
            <v>NIPLE GALVANIZADO 1/2"x5 cm</v>
          </cell>
        </row>
        <row r="57">
          <cell r="A57" t="str">
            <v>PEGACOR</v>
          </cell>
        </row>
        <row r="58">
          <cell r="A58" t="str">
            <v>PINTURA VINILO TIPO 1</v>
          </cell>
        </row>
        <row r="59">
          <cell r="A59" t="str">
            <v>PIOLA</v>
          </cell>
        </row>
        <row r="60">
          <cell r="A60" t="str">
            <v xml:space="preserve">PUERTA EN LÁMINA FIGURADA CAL. 18 </v>
          </cell>
        </row>
        <row r="61">
          <cell r="A61" t="str">
            <v>PUNTILLA 2"</v>
          </cell>
        </row>
        <row r="62">
          <cell r="A62" t="str">
            <v>PUNTILLA 2" CON CABEZA</v>
          </cell>
        </row>
        <row r="63">
          <cell r="A63" t="str">
            <v>PUNTILLA PROMEDIO</v>
          </cell>
        </row>
        <row r="64">
          <cell r="A64" t="str">
            <v>REJILLA DE 3"</v>
          </cell>
        </row>
        <row r="65">
          <cell r="A65" t="str">
            <v>SALIDA TANQUE 1"</v>
          </cell>
        </row>
        <row r="66">
          <cell r="A66" t="str">
            <v>SANITARIO ECONÓMICO</v>
          </cell>
        </row>
        <row r="67">
          <cell r="A67" t="str">
            <v>SEMICODO PVC-S 3"</v>
          </cell>
        </row>
        <row r="68">
          <cell r="A68" t="str">
            <v>SIFÓN PVC-S 3"</v>
          </cell>
        </row>
        <row r="69">
          <cell r="A69" t="str">
            <v>SOLDADURA  PVC 1/4 GAL</v>
          </cell>
        </row>
        <row r="70">
          <cell r="A70" t="str">
            <v>SOLDADURA PVC 1/8 GALÓN</v>
          </cell>
        </row>
        <row r="71">
          <cell r="A71" t="str">
            <v>TABLA 0.03x0.3x3 M</v>
          </cell>
        </row>
        <row r="72">
          <cell r="A72" t="str">
            <v>TABLA DE 0.03x0.3x3.0 M</v>
          </cell>
        </row>
        <row r="73">
          <cell r="A73" t="str">
            <v>TABLÓN DE GRESS 25x25</v>
          </cell>
        </row>
        <row r="74">
          <cell r="A74" t="str">
            <v>TANQUE PLÁSTICO 1000 LTS</v>
          </cell>
        </row>
        <row r="75">
          <cell r="A75" t="str">
            <v>TANQUE PLÁSTICO DE 500 LT</v>
          </cell>
        </row>
        <row r="76">
          <cell r="A76" t="str">
            <v>TAPÓN PVC-P 1/2"</v>
          </cell>
        </row>
        <row r="77">
          <cell r="A77" t="str">
            <v>TEE PVC-P 1"</v>
          </cell>
        </row>
        <row r="78">
          <cell r="A78" t="str">
            <v>TEE PVC-P 1/2"</v>
          </cell>
        </row>
        <row r="79">
          <cell r="A79" t="str">
            <v xml:space="preserve">TEJA ONDULADA N° 8 </v>
          </cell>
        </row>
        <row r="80">
          <cell r="A80" t="str">
            <v>TRITURADO</v>
          </cell>
        </row>
        <row r="81">
          <cell r="A81" t="str">
            <v>TUBERÍA 1 1/2" PVC PRESIÓN</v>
          </cell>
        </row>
        <row r="82">
          <cell r="A82" t="str">
            <v>TUBERÍA 3/4" PVC PRESIÓN</v>
          </cell>
        </row>
        <row r="83">
          <cell r="A83" t="str">
            <v>TUBERÍA PVC-P 1"</v>
          </cell>
        </row>
        <row r="84">
          <cell r="A84" t="str">
            <v>TUBERIA PVC-P 1/2"</v>
          </cell>
        </row>
        <row r="85">
          <cell r="A85" t="str">
            <v>TUBERÍA PVC-S 3"</v>
          </cell>
        </row>
        <row r="86">
          <cell r="A86" t="str">
            <v>TUBERÍA PVC-S 4"</v>
          </cell>
        </row>
        <row r="87">
          <cell r="A87" t="str">
            <v>TUBO PVC-P 1 1/2"</v>
          </cell>
        </row>
        <row r="88">
          <cell r="A88" t="str">
            <v>TUBO PVC-P 1"</v>
          </cell>
        </row>
        <row r="89">
          <cell r="A89" t="str">
            <v>TUBO PVC-P 1/2"</v>
          </cell>
        </row>
        <row r="90">
          <cell r="A90" t="str">
            <v>UNIÓN GALVANIZADA DE 1/2"</v>
          </cell>
        </row>
        <row r="91">
          <cell r="A91" t="str">
            <v>UNIVERSAL 1/2"</v>
          </cell>
        </row>
        <row r="92">
          <cell r="A92" t="str">
            <v>UNIVERSAL PVC-P DE 1"</v>
          </cell>
        </row>
        <row r="93">
          <cell r="A93" t="str">
            <v>VÁLVULA CHEQUE DE 1/2"</v>
          </cell>
        </row>
        <row r="94">
          <cell r="A94" t="str">
            <v>VÁLVULA DE BOLA DE 1"</v>
          </cell>
        </row>
        <row r="95">
          <cell r="A95" t="str">
            <v>VÁLVULA DE BOLA DE 1/2"</v>
          </cell>
        </row>
        <row r="96">
          <cell r="A96" t="str">
            <v>VÁLVULA DE BOLA DE 1/2"</v>
          </cell>
        </row>
        <row r="97">
          <cell r="A97" t="str">
            <v>VARIOS (TORNILLOS, PUNTILLAS)</v>
          </cell>
        </row>
        <row r="98">
          <cell r="A98" t="str">
            <v>YEE SANITARIA DE 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PROYECTO (46)"/>
      <sheetName val="PROYECTO (45)"/>
      <sheetName val="PROYECTO (44)"/>
      <sheetName val="PROYECTO (43)"/>
      <sheetName val="PROYECTO (42)"/>
      <sheetName val="PROYECTO (41)"/>
      <sheetName val="PROYECTO (40)"/>
      <sheetName val="PROYECTO (39)"/>
      <sheetName val="PROYECTO (38)"/>
      <sheetName val="PROYECTO (37)"/>
      <sheetName val="PROYECTO (36)"/>
      <sheetName val="PROYECTO (35)"/>
      <sheetName val="PROYECTO (34)"/>
      <sheetName val="PROYECTO (33)"/>
      <sheetName val="PROYECTO (32)"/>
      <sheetName val="PROYECTO (31)"/>
      <sheetName val="PROYECTO (30)"/>
      <sheetName val="PROYECTO (29)"/>
      <sheetName val="PROYECTO (28)"/>
      <sheetName val="PROYECTO (27)"/>
      <sheetName val="PROYECTO (26)"/>
      <sheetName val="PROYECTO (25)"/>
      <sheetName val="PROYECTO (24)"/>
      <sheetName val="PROYECTO (23)"/>
      <sheetName val="PROYECTO (22)"/>
      <sheetName val="PROYECTO (20)"/>
      <sheetName val="PROYECTO (19)"/>
      <sheetName val="PROYECTO (18)"/>
      <sheetName val="PROYECTO (17)"/>
      <sheetName val="PROYECTO (16)"/>
      <sheetName val="PROYECTO (15)"/>
      <sheetName val="PROYECTO (14)"/>
      <sheetName val="PROYECTO (13)"/>
      <sheetName val="PROYECTO (12)"/>
      <sheetName val="PROYECTO (11)"/>
      <sheetName val="PROYECTO (10)"/>
      <sheetName val="PROYECTO (9)"/>
      <sheetName val="PROYECTO (8)"/>
      <sheetName val="PROYECTO (7)"/>
      <sheetName val="PROYECTO (6)"/>
      <sheetName val="PROYECTO (5)"/>
      <sheetName val="PROYECTO (4)"/>
      <sheetName val="PROYECTO (3)"/>
      <sheetName val="PROYECTO (2)"/>
      <sheetName val="PROYECTO(1)"/>
      <sheetName val="BAR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C5" t="str">
            <v>13 DE MARZO</v>
          </cell>
          <cell r="E5">
            <v>1</v>
          </cell>
        </row>
        <row r="6">
          <cell r="C6" t="str">
            <v>20 DE DICIEMBRE</v>
          </cell>
          <cell r="E6">
            <v>1</v>
          </cell>
        </row>
        <row r="7">
          <cell r="C7" t="str">
            <v>28 DE FEBRERO</v>
          </cell>
          <cell r="E7">
            <v>1</v>
          </cell>
        </row>
        <row r="8">
          <cell r="C8" t="str">
            <v>6 DE ENERO</v>
          </cell>
          <cell r="E8">
            <v>1</v>
          </cell>
        </row>
        <row r="9">
          <cell r="C9" t="str">
            <v>6 DE MAYO</v>
          </cell>
          <cell r="E9">
            <v>1</v>
          </cell>
        </row>
        <row r="10">
          <cell r="C10" t="str">
            <v>7 DE AGOSTO</v>
          </cell>
          <cell r="E10">
            <v>2</v>
          </cell>
        </row>
        <row r="11">
          <cell r="C11" t="str">
            <v>8 DE DICIEMBRE</v>
          </cell>
          <cell r="E11">
            <v>1</v>
          </cell>
        </row>
        <row r="12">
          <cell r="C12" t="str">
            <v>ACUARELA</v>
          </cell>
          <cell r="E12">
            <v>6</v>
          </cell>
        </row>
        <row r="13">
          <cell r="C13" t="str">
            <v>AEROPUERTO</v>
          </cell>
          <cell r="E13">
            <v>2</v>
          </cell>
        </row>
        <row r="14">
          <cell r="C14" t="str">
            <v>AGUAS CALIENTES</v>
          </cell>
          <cell r="E14">
            <v>2</v>
          </cell>
        </row>
        <row r="15">
          <cell r="C15" t="str">
            <v>AISLANDIA</v>
          </cell>
          <cell r="E15">
            <v>1</v>
          </cell>
        </row>
        <row r="16">
          <cell r="C16" t="str">
            <v>ALCALA</v>
          </cell>
          <cell r="E16">
            <v>4</v>
          </cell>
        </row>
        <row r="17">
          <cell r="C17" t="str">
            <v>ALFONSO LOPEZ</v>
          </cell>
          <cell r="E17">
            <v>2</v>
          </cell>
        </row>
        <row r="18">
          <cell r="C18" t="str">
            <v xml:space="preserve">ALONSITO </v>
          </cell>
          <cell r="E18">
            <v>1</v>
          </cell>
        </row>
        <row r="19">
          <cell r="C19" t="str">
            <v>ALTO PAMPLONITA</v>
          </cell>
          <cell r="E19">
            <v>2</v>
          </cell>
        </row>
        <row r="20">
          <cell r="C20" t="str">
            <v>ANIVERSARIO I</v>
          </cell>
          <cell r="E20">
            <v>3</v>
          </cell>
        </row>
        <row r="21">
          <cell r="C21" t="str">
            <v>ANIVERSARIO II</v>
          </cell>
          <cell r="E21">
            <v>3</v>
          </cell>
        </row>
        <row r="22">
          <cell r="C22" t="str">
            <v>ANTONIA SANTOS</v>
          </cell>
          <cell r="E22">
            <v>2</v>
          </cell>
        </row>
        <row r="23">
          <cell r="C23" t="str">
            <v>ARNULFO BRICEÑO</v>
          </cell>
          <cell r="E23">
            <v>1</v>
          </cell>
        </row>
        <row r="24">
          <cell r="C24" t="str">
            <v>ATALAYA</v>
          </cell>
          <cell r="E24">
            <v>3</v>
          </cell>
        </row>
        <row r="25">
          <cell r="C25" t="str">
            <v>ATALAYA I,II Y III ETAPA</v>
          </cell>
          <cell r="E25">
            <v>2</v>
          </cell>
        </row>
        <row r="26">
          <cell r="C26" t="str">
            <v>BAJO PAMPLONITA</v>
          </cell>
          <cell r="E26">
            <v>2</v>
          </cell>
        </row>
        <row r="27">
          <cell r="C27" t="str">
            <v>BALCONES DE SAN FRANCISCO</v>
          </cell>
          <cell r="E27">
            <v>5</v>
          </cell>
        </row>
        <row r="28">
          <cell r="C28" t="str">
            <v>BARRIO NUEVO</v>
          </cell>
          <cell r="E28">
            <v>1</v>
          </cell>
        </row>
        <row r="29">
          <cell r="C29" t="str">
            <v xml:space="preserve">BELEN </v>
          </cell>
          <cell r="E29">
            <v>3</v>
          </cell>
        </row>
        <row r="30">
          <cell r="C30" t="str">
            <v>BELEN DE UMBRIA</v>
          </cell>
          <cell r="E30">
            <v>2</v>
          </cell>
        </row>
        <row r="31">
          <cell r="C31" t="str">
            <v>BELISARIO</v>
          </cell>
          <cell r="E31">
            <v>1</v>
          </cell>
        </row>
        <row r="32">
          <cell r="C32" t="str">
            <v>BELLAVISTA</v>
          </cell>
          <cell r="E32">
            <v>2</v>
          </cell>
        </row>
        <row r="33">
          <cell r="C33" t="str">
            <v>BETHEL</v>
          </cell>
          <cell r="E33">
            <v>2</v>
          </cell>
        </row>
        <row r="34">
          <cell r="C34" t="str">
            <v>BLANCO</v>
          </cell>
          <cell r="E34">
            <v>5</v>
          </cell>
        </row>
        <row r="35">
          <cell r="C35" t="str">
            <v>BOCONO</v>
          </cell>
          <cell r="E35">
            <v>1</v>
          </cell>
        </row>
        <row r="36">
          <cell r="C36" t="str">
            <v xml:space="preserve">BOGOTA </v>
          </cell>
          <cell r="E36">
            <v>1</v>
          </cell>
        </row>
        <row r="37">
          <cell r="C37" t="str">
            <v>BOSQUES DEL PAMPLONITA</v>
          </cell>
          <cell r="E37">
            <v>4</v>
          </cell>
        </row>
        <row r="38">
          <cell r="C38" t="str">
            <v>BRISAS DEL AEROPUERTO</v>
          </cell>
          <cell r="E38">
            <v>1</v>
          </cell>
        </row>
        <row r="39">
          <cell r="C39" t="str">
            <v>BRISAS DEL NORTE</v>
          </cell>
          <cell r="E39">
            <v>3</v>
          </cell>
        </row>
        <row r="40">
          <cell r="C40" t="str">
            <v>BRISAS DEL PAMPLONITA</v>
          </cell>
          <cell r="E40">
            <v>4</v>
          </cell>
        </row>
        <row r="41">
          <cell r="C41" t="str">
            <v>BRISAS DEL PARAISO</v>
          </cell>
          <cell r="E41">
            <v>1</v>
          </cell>
        </row>
        <row r="42">
          <cell r="C42" t="str">
            <v>BRISAS DE LOS ANDES</v>
          </cell>
          <cell r="E42">
            <v>1</v>
          </cell>
        </row>
        <row r="43">
          <cell r="C43" t="str">
            <v>BUENOS AIRES</v>
          </cell>
          <cell r="E43">
            <v>2</v>
          </cell>
        </row>
        <row r="44">
          <cell r="C44" t="str">
            <v>CALLEJON</v>
          </cell>
          <cell r="E44">
            <v>3</v>
          </cell>
        </row>
        <row r="45">
          <cell r="C45" t="str">
            <v>CAMILO DAZA</v>
          </cell>
          <cell r="E45">
            <v>1</v>
          </cell>
        </row>
        <row r="46">
          <cell r="C46" t="str">
            <v>CAMILO TORRES</v>
          </cell>
          <cell r="E46">
            <v>2</v>
          </cell>
        </row>
        <row r="47">
          <cell r="C47" t="str">
            <v>CAÑAFISTOLO</v>
          </cell>
          <cell r="E47">
            <v>3</v>
          </cell>
        </row>
        <row r="48">
          <cell r="C48" t="str">
            <v>CAÑO LIMON</v>
          </cell>
          <cell r="E48">
            <v>1</v>
          </cell>
        </row>
        <row r="49">
          <cell r="C49" t="str">
            <v>CAOBOS</v>
          </cell>
          <cell r="E49">
            <v>5</v>
          </cell>
        </row>
        <row r="50">
          <cell r="C50" t="str">
            <v>CARLOS GARCIA LOZADA</v>
          </cell>
          <cell r="E50">
            <v>1</v>
          </cell>
        </row>
        <row r="51">
          <cell r="C51" t="str">
            <v>CARLOS PIZARRO</v>
          </cell>
          <cell r="E51">
            <v>1</v>
          </cell>
        </row>
        <row r="52">
          <cell r="C52" t="str">
            <v>CARLOS RAMIREZ PARIS</v>
          </cell>
          <cell r="E52">
            <v>2</v>
          </cell>
        </row>
        <row r="53">
          <cell r="C53" t="str">
            <v>CARORA</v>
          </cell>
          <cell r="E53">
            <v>3</v>
          </cell>
        </row>
        <row r="54">
          <cell r="C54" t="str">
            <v>CECILIA CASTRO</v>
          </cell>
          <cell r="E54">
            <v>1</v>
          </cell>
        </row>
        <row r="55">
          <cell r="C55" t="str">
            <v>CEIBA I</v>
          </cell>
          <cell r="E55">
            <v>4</v>
          </cell>
        </row>
        <row r="56">
          <cell r="C56" t="str">
            <v>CEIBA II</v>
          </cell>
          <cell r="E56">
            <v>4</v>
          </cell>
        </row>
        <row r="57">
          <cell r="C57" t="str">
            <v xml:space="preserve">CENTRO </v>
          </cell>
          <cell r="E57">
            <v>3</v>
          </cell>
        </row>
        <row r="58">
          <cell r="C58" t="str">
            <v>CERRO DE LA CRUZ</v>
          </cell>
          <cell r="E58">
            <v>1</v>
          </cell>
        </row>
        <row r="59">
          <cell r="C59" t="str">
            <v>CERRO NORTE</v>
          </cell>
          <cell r="E59">
            <v>1</v>
          </cell>
        </row>
        <row r="60">
          <cell r="C60" t="str">
            <v xml:space="preserve">CERRO PICO </v>
          </cell>
          <cell r="E60">
            <v>1</v>
          </cell>
        </row>
        <row r="61">
          <cell r="C61" t="str">
            <v>CHAPINERO</v>
          </cell>
          <cell r="E61">
            <v>2</v>
          </cell>
        </row>
        <row r="62">
          <cell r="C62" t="str">
            <v>CIRCUNVALACION</v>
          </cell>
          <cell r="E62">
            <v>2</v>
          </cell>
        </row>
        <row r="63">
          <cell r="C63" t="str">
            <v>CIUDAD JARDIN</v>
          </cell>
          <cell r="E63">
            <v>3</v>
          </cell>
        </row>
        <row r="64">
          <cell r="C64" t="str">
            <v>CLARET</v>
          </cell>
          <cell r="E64">
            <v>2</v>
          </cell>
        </row>
        <row r="65">
          <cell r="C65" t="str">
            <v>COLINAS DE LA VICTORIA</v>
          </cell>
          <cell r="E65">
            <v>1</v>
          </cell>
        </row>
        <row r="66">
          <cell r="C66" t="str">
            <v>COLINAS DEL SALADO</v>
          </cell>
          <cell r="E66">
            <v>1</v>
          </cell>
        </row>
        <row r="67">
          <cell r="C67" t="str">
            <v>COLOMBIA I Y II</v>
          </cell>
          <cell r="E67">
            <v>1</v>
          </cell>
        </row>
        <row r="68">
          <cell r="C68" t="str">
            <v>COLPET</v>
          </cell>
          <cell r="E68">
            <v>3</v>
          </cell>
        </row>
        <row r="69">
          <cell r="C69" t="str">
            <v>COLSAG</v>
          </cell>
          <cell r="E69">
            <v>4</v>
          </cell>
        </row>
        <row r="70">
          <cell r="C70" t="str">
            <v>COMERCIAL BOLIVAR</v>
          </cell>
          <cell r="E70">
            <v>3</v>
          </cell>
        </row>
        <row r="71">
          <cell r="C71" t="str">
            <v>COMUNEROS</v>
          </cell>
          <cell r="E71">
            <v>2</v>
          </cell>
        </row>
        <row r="72">
          <cell r="C72" t="str">
            <v>CONDADO DE CASTILLA</v>
          </cell>
          <cell r="E72">
            <v>3</v>
          </cell>
        </row>
        <row r="73">
          <cell r="C73" t="str">
            <v>CONJ CERRADO MOLINOS DEL NORTE</v>
          </cell>
          <cell r="E73">
            <v>3</v>
          </cell>
        </row>
        <row r="74">
          <cell r="C74" t="str">
            <v>CONJUNTO PRADOS DEL ESTE</v>
          </cell>
          <cell r="E74">
            <v>4</v>
          </cell>
        </row>
        <row r="75">
          <cell r="C75" t="str">
            <v>CONTENTO</v>
          </cell>
          <cell r="E75">
            <v>3</v>
          </cell>
        </row>
        <row r="76">
          <cell r="C76" t="str">
            <v>CRISPIN DURÁN</v>
          </cell>
          <cell r="E76">
            <v>1</v>
          </cell>
        </row>
        <row r="77">
          <cell r="C77" t="str">
            <v>CUBEROS NIÑO</v>
          </cell>
          <cell r="E77">
            <v>2</v>
          </cell>
        </row>
        <row r="78">
          <cell r="C78" t="str">
            <v>CUCUTA 75</v>
          </cell>
          <cell r="E78">
            <v>2</v>
          </cell>
        </row>
        <row r="79">
          <cell r="C79" t="str">
            <v>CUMBRES DEL NORTE</v>
          </cell>
          <cell r="E79">
            <v>1</v>
          </cell>
        </row>
        <row r="80">
          <cell r="C80" t="str">
            <v>CUNDINAMARCA</v>
          </cell>
          <cell r="E80">
            <v>3</v>
          </cell>
        </row>
        <row r="81">
          <cell r="C81" t="str">
            <v>DIVINA PASTORA</v>
          </cell>
          <cell r="E81">
            <v>2</v>
          </cell>
        </row>
        <row r="82">
          <cell r="C82" t="str">
            <v>DIVINO NIÑO</v>
          </cell>
          <cell r="E82">
            <v>1</v>
          </cell>
        </row>
        <row r="83">
          <cell r="C83" t="str">
            <v xml:space="preserve">DOÑA NIDIA </v>
          </cell>
          <cell r="E83">
            <v>2</v>
          </cell>
        </row>
        <row r="84">
          <cell r="C84" t="str">
            <v>EL BOSQUE</v>
          </cell>
          <cell r="E84">
            <v>4</v>
          </cell>
        </row>
        <row r="85">
          <cell r="C85" t="str">
            <v>EL CERRO</v>
          </cell>
          <cell r="E85">
            <v>1</v>
          </cell>
        </row>
        <row r="86">
          <cell r="C86" t="str">
            <v>EL DESIERTO</v>
          </cell>
          <cell r="E86">
            <v>1</v>
          </cell>
        </row>
        <row r="87">
          <cell r="C87" t="str">
            <v>EL HIGUERON</v>
          </cell>
          <cell r="E87">
            <v>1</v>
          </cell>
        </row>
        <row r="88">
          <cell r="C88" t="str">
            <v>EL MINUTO DE DIOS</v>
          </cell>
          <cell r="E88">
            <v>2</v>
          </cell>
        </row>
        <row r="89">
          <cell r="C89" t="str">
            <v>EL PARAISO</v>
          </cell>
          <cell r="E89">
            <v>1</v>
          </cell>
        </row>
        <row r="90">
          <cell r="C90" t="str">
            <v>EL PROGRESO</v>
          </cell>
          <cell r="E90">
            <v>1</v>
          </cell>
        </row>
        <row r="91">
          <cell r="C91" t="str">
            <v>EL REPOSO</v>
          </cell>
          <cell r="E91">
            <v>1</v>
          </cell>
        </row>
        <row r="92">
          <cell r="C92" t="str">
            <v>EL RESUMEN</v>
          </cell>
          <cell r="E92">
            <v>5</v>
          </cell>
        </row>
        <row r="93">
          <cell r="C93" t="str">
            <v>EL RODEO</v>
          </cell>
          <cell r="E93">
            <v>2</v>
          </cell>
        </row>
        <row r="94">
          <cell r="C94" t="str">
            <v>EL ROSAL</v>
          </cell>
          <cell r="E94">
            <v>5</v>
          </cell>
        </row>
        <row r="95">
          <cell r="C95" t="str">
            <v>EL ROSAL DEL NORTE</v>
          </cell>
          <cell r="E95">
            <v>2</v>
          </cell>
        </row>
        <row r="96">
          <cell r="C96" t="str">
            <v>EL SALADO</v>
          </cell>
          <cell r="E96">
            <v>2</v>
          </cell>
        </row>
        <row r="97">
          <cell r="C97" t="str">
            <v>ESPERANZA MARTINEZ</v>
          </cell>
          <cell r="E97">
            <v>1</v>
          </cell>
        </row>
        <row r="98">
          <cell r="C98" t="str">
            <v>ESTACION DEL ESTE</v>
          </cell>
          <cell r="E98">
            <v>4</v>
          </cell>
        </row>
        <row r="99">
          <cell r="C99" t="str">
            <v>FATIMA</v>
          </cell>
          <cell r="E99">
            <v>1</v>
          </cell>
        </row>
        <row r="100">
          <cell r="C100" t="str">
            <v>GAITAN</v>
          </cell>
          <cell r="E100">
            <v>3</v>
          </cell>
        </row>
        <row r="101">
          <cell r="C101" t="str">
            <v xml:space="preserve">GALAN </v>
          </cell>
          <cell r="E101">
            <v>3</v>
          </cell>
        </row>
        <row r="102">
          <cell r="C102" t="str">
            <v>GALICIA</v>
          </cell>
          <cell r="E102">
            <v>4</v>
          </cell>
        </row>
        <row r="103">
          <cell r="C103" t="str">
            <v>GARCIA HERREROS I Y II</v>
          </cell>
          <cell r="E103">
            <v>2</v>
          </cell>
        </row>
        <row r="104">
          <cell r="C104" t="str">
            <v>GOVIKA</v>
          </cell>
          <cell r="E104">
            <v>4</v>
          </cell>
        </row>
        <row r="105">
          <cell r="C105" t="str">
            <v>GRATAMIRA</v>
          </cell>
          <cell r="E105">
            <v>3</v>
          </cell>
        </row>
        <row r="106">
          <cell r="C106" t="str">
            <v>GUAIMARAL</v>
          </cell>
          <cell r="E106">
            <v>3</v>
          </cell>
        </row>
        <row r="107">
          <cell r="C107" t="str">
            <v>GUALANDAY</v>
          </cell>
          <cell r="E107">
            <v>3</v>
          </cell>
        </row>
        <row r="108">
          <cell r="C108" t="str">
            <v>HACARITAMA</v>
          </cell>
          <cell r="E108">
            <v>4</v>
          </cell>
        </row>
        <row r="109">
          <cell r="C109" t="str">
            <v>HELIOPOLIS</v>
          </cell>
          <cell r="E109">
            <v>2</v>
          </cell>
        </row>
        <row r="110">
          <cell r="C110" t="str">
            <v>HURAPANES</v>
          </cell>
          <cell r="E110">
            <v>3</v>
          </cell>
        </row>
        <row r="111">
          <cell r="C111" t="str">
            <v>JUANA RANGEL</v>
          </cell>
          <cell r="E111">
            <v>1</v>
          </cell>
        </row>
        <row r="112">
          <cell r="C112" t="str">
            <v>JUANA RANGEL DE CUELLAR</v>
          </cell>
          <cell r="E112">
            <v>3</v>
          </cell>
        </row>
        <row r="113">
          <cell r="C113" t="str">
            <v>LA ALAMEDA</v>
          </cell>
          <cell r="E113">
            <v>3</v>
          </cell>
        </row>
        <row r="114">
          <cell r="C114" t="str">
            <v>LA AURORA</v>
          </cell>
          <cell r="E114">
            <v>2</v>
          </cell>
        </row>
        <row r="115">
          <cell r="C115" t="str">
            <v>LA CABRERA</v>
          </cell>
          <cell r="E115">
            <v>3</v>
          </cell>
        </row>
        <row r="116">
          <cell r="C116" t="str">
            <v>LA CAMPIÑA</v>
          </cell>
          <cell r="E116">
            <v>3</v>
          </cell>
        </row>
        <row r="117">
          <cell r="C117" t="str">
            <v>LA CAPILLANA</v>
          </cell>
          <cell r="E117">
            <v>4</v>
          </cell>
        </row>
        <row r="118">
          <cell r="C118" t="str">
            <v>LA CAROLINA</v>
          </cell>
          <cell r="E118">
            <v>3</v>
          </cell>
        </row>
        <row r="119">
          <cell r="C119" t="str">
            <v>LA CASTELLANA</v>
          </cell>
          <cell r="E119">
            <v>4</v>
          </cell>
        </row>
        <row r="120">
          <cell r="C120" t="str">
            <v>LA CEIBA</v>
          </cell>
          <cell r="E120">
            <v>4</v>
          </cell>
        </row>
        <row r="121">
          <cell r="C121" t="str">
            <v>LA CONCORDIA</v>
          </cell>
          <cell r="E121">
            <v>2</v>
          </cell>
        </row>
        <row r="122">
          <cell r="C122" t="str">
            <v>LA CORALINA</v>
          </cell>
          <cell r="E122">
            <v>1</v>
          </cell>
        </row>
        <row r="123">
          <cell r="C123" t="str">
            <v>LA ESPERANZA</v>
          </cell>
          <cell r="E123">
            <v>3</v>
          </cell>
        </row>
        <row r="124">
          <cell r="C124" t="str">
            <v>LA ESMERALDA</v>
          </cell>
          <cell r="E124">
            <v>1</v>
          </cell>
        </row>
        <row r="125">
          <cell r="C125" t="str">
            <v>LA FLORIDA</v>
          </cell>
          <cell r="E125">
            <v>1</v>
          </cell>
        </row>
        <row r="126">
          <cell r="C126" t="str">
            <v>LA HERMITA</v>
          </cell>
          <cell r="E126">
            <v>1</v>
          </cell>
        </row>
        <row r="127">
          <cell r="C127" t="str">
            <v>LA INSULA</v>
          </cell>
          <cell r="E127">
            <v>2</v>
          </cell>
        </row>
        <row r="128">
          <cell r="C128" t="str">
            <v>LA ISLA</v>
          </cell>
          <cell r="E128">
            <v>1</v>
          </cell>
        </row>
        <row r="129">
          <cell r="C129" t="str">
            <v>LA LAGUNA</v>
          </cell>
          <cell r="E129">
            <v>1</v>
          </cell>
        </row>
        <row r="130">
          <cell r="C130" t="str">
            <v>LA LIBERTAD</v>
          </cell>
          <cell r="E130">
            <v>2</v>
          </cell>
        </row>
        <row r="131">
          <cell r="C131" t="str">
            <v>LA MAR</v>
          </cell>
          <cell r="E131">
            <v>4</v>
          </cell>
        </row>
        <row r="132">
          <cell r="C132" t="str">
            <v>LA MARIA</v>
          </cell>
          <cell r="E132">
            <v>3</v>
          </cell>
        </row>
        <row r="133">
          <cell r="C133" t="str">
            <v>LA MERCED</v>
          </cell>
          <cell r="E133">
            <v>3</v>
          </cell>
        </row>
        <row r="134">
          <cell r="C134" t="str">
            <v>LA PLAYA</v>
          </cell>
          <cell r="E134">
            <v>3</v>
          </cell>
        </row>
        <row r="135">
          <cell r="C135" t="str">
            <v>LA PRIMAVERA</v>
          </cell>
          <cell r="E135">
            <v>4</v>
          </cell>
        </row>
        <row r="136">
          <cell r="C136" t="str">
            <v>LA PRIMAVERA</v>
          </cell>
          <cell r="E136">
            <v>1</v>
          </cell>
        </row>
        <row r="137">
          <cell r="C137" t="str">
            <v>LA QUINTA</v>
          </cell>
          <cell r="E137">
            <v>2</v>
          </cell>
        </row>
        <row r="138">
          <cell r="C138" t="str">
            <v>LA RINCONADA</v>
          </cell>
          <cell r="E138">
            <v>6</v>
          </cell>
        </row>
        <row r="139">
          <cell r="C139" t="str">
            <v>LA RIVIERA</v>
          </cell>
          <cell r="E139">
            <v>5</v>
          </cell>
        </row>
        <row r="140">
          <cell r="C140" t="str">
            <v>LA SEXTA</v>
          </cell>
          <cell r="E140">
            <v>3</v>
          </cell>
        </row>
        <row r="141">
          <cell r="C141" t="str">
            <v>LA UNION</v>
          </cell>
          <cell r="E141">
            <v>2</v>
          </cell>
        </row>
        <row r="142">
          <cell r="C142" t="str">
            <v>LA VICTORIA</v>
          </cell>
          <cell r="E142">
            <v>2</v>
          </cell>
        </row>
        <row r="143">
          <cell r="C143" t="str">
            <v>LAS ALMEYDAS</v>
          </cell>
          <cell r="E143">
            <v>4</v>
          </cell>
        </row>
        <row r="144">
          <cell r="C144" t="str">
            <v>LAS AMERICAS</v>
          </cell>
          <cell r="E144">
            <v>2</v>
          </cell>
        </row>
        <row r="145">
          <cell r="C145" t="str">
            <v>LAS COLINAS</v>
          </cell>
          <cell r="E145">
            <v>1</v>
          </cell>
        </row>
        <row r="146">
          <cell r="C146" t="str">
            <v>LAS MALVINAS</v>
          </cell>
          <cell r="E146">
            <v>1</v>
          </cell>
        </row>
        <row r="147">
          <cell r="C147" t="str">
            <v>LAS MARGARITAS</v>
          </cell>
          <cell r="E147">
            <v>2</v>
          </cell>
        </row>
        <row r="148">
          <cell r="C148" t="str">
            <v>LATINO</v>
          </cell>
          <cell r="E148">
            <v>3</v>
          </cell>
        </row>
        <row r="149">
          <cell r="C149" t="str">
            <v>LIBERTADORES</v>
          </cell>
          <cell r="E149">
            <v>5</v>
          </cell>
        </row>
        <row r="150">
          <cell r="C150" t="str">
            <v>LIMONAR DEL NORTE</v>
          </cell>
          <cell r="E150">
            <v>2</v>
          </cell>
        </row>
        <row r="151">
          <cell r="C151" t="str">
            <v>LINARES</v>
          </cell>
          <cell r="E151">
            <v>4</v>
          </cell>
        </row>
        <row r="152">
          <cell r="C152" t="str">
            <v xml:space="preserve">LLANO </v>
          </cell>
          <cell r="E152">
            <v>3</v>
          </cell>
        </row>
        <row r="153">
          <cell r="C153" t="str">
            <v>LLERAS RESTREPO</v>
          </cell>
          <cell r="E153">
            <v>4</v>
          </cell>
        </row>
        <row r="154">
          <cell r="C154" t="str">
            <v>LOMA DE BOLIVAR</v>
          </cell>
          <cell r="E154">
            <v>3</v>
          </cell>
        </row>
        <row r="155">
          <cell r="C155" t="str">
            <v xml:space="preserve">LOS ACACIOS </v>
          </cell>
          <cell r="E155">
            <v>4</v>
          </cell>
        </row>
        <row r="156">
          <cell r="C156" t="str">
            <v>LOS ALMENDROS</v>
          </cell>
          <cell r="E156">
            <v>2</v>
          </cell>
        </row>
        <row r="157">
          <cell r="C157" t="str">
            <v>LOS ALPES</v>
          </cell>
          <cell r="E157">
            <v>1</v>
          </cell>
        </row>
        <row r="158">
          <cell r="C158" t="str">
            <v>LOS ANGELES</v>
          </cell>
          <cell r="E158">
            <v>4</v>
          </cell>
        </row>
        <row r="159">
          <cell r="C159" t="str">
            <v>LOS CARACOLES</v>
          </cell>
          <cell r="E159">
            <v>1</v>
          </cell>
        </row>
        <row r="160">
          <cell r="C160" t="str">
            <v>LOS LAURELES</v>
          </cell>
          <cell r="E160">
            <v>2</v>
          </cell>
        </row>
        <row r="161">
          <cell r="C161" t="str">
            <v>LOS OLIVOS</v>
          </cell>
          <cell r="E161">
            <v>1</v>
          </cell>
        </row>
        <row r="162">
          <cell r="C162" t="str">
            <v>LOS PINOS</v>
          </cell>
          <cell r="E162">
            <v>4</v>
          </cell>
        </row>
        <row r="163">
          <cell r="C163" t="str">
            <v>LOS PROCERES</v>
          </cell>
          <cell r="E163">
            <v>4</v>
          </cell>
        </row>
        <row r="164">
          <cell r="C164" t="str">
            <v>LUIS PEREZ HERNANDEZ</v>
          </cell>
          <cell r="E164">
            <v>2</v>
          </cell>
        </row>
        <row r="165">
          <cell r="C165" t="str">
            <v>MAGDALENA</v>
          </cell>
          <cell r="E165">
            <v>3</v>
          </cell>
        </row>
        <row r="166">
          <cell r="C166" t="str">
            <v>MANUELA BELTRAN</v>
          </cell>
          <cell r="E166">
            <v>6</v>
          </cell>
        </row>
        <row r="167">
          <cell r="C167" t="str">
            <v>MANOLO LEMUS</v>
          </cell>
          <cell r="E167">
            <v>3</v>
          </cell>
        </row>
        <row r="168">
          <cell r="C168" t="str">
            <v>MARIA AUXILIADORA</v>
          </cell>
          <cell r="E168">
            <v>1</v>
          </cell>
        </row>
        <row r="169">
          <cell r="C169" t="str">
            <v>MARIA GRACIA</v>
          </cell>
          <cell r="E169">
            <v>1</v>
          </cell>
        </row>
        <row r="170">
          <cell r="C170" t="str">
            <v>MARIA PAZ</v>
          </cell>
          <cell r="E170">
            <v>1</v>
          </cell>
        </row>
        <row r="171">
          <cell r="C171" t="str">
            <v>MIRADOR CAMPESTRE</v>
          </cell>
          <cell r="E171">
            <v>6</v>
          </cell>
        </row>
        <row r="172">
          <cell r="C172" t="str">
            <v>MOLINOS DEL NORTE</v>
          </cell>
          <cell r="E172">
            <v>2</v>
          </cell>
        </row>
        <row r="173">
          <cell r="C173" t="str">
            <v>MORELLY</v>
          </cell>
          <cell r="E173">
            <v>1</v>
          </cell>
        </row>
        <row r="174">
          <cell r="C174" t="str">
            <v>MOTILONES</v>
          </cell>
          <cell r="E174">
            <v>2</v>
          </cell>
        </row>
        <row r="175">
          <cell r="C175" t="str">
            <v>NIÑA CECI</v>
          </cell>
          <cell r="E175">
            <v>2</v>
          </cell>
        </row>
        <row r="176">
          <cell r="C176" t="str">
            <v xml:space="preserve">NIZA </v>
          </cell>
          <cell r="E176">
            <v>4</v>
          </cell>
        </row>
        <row r="177">
          <cell r="C177" t="str">
            <v>NUEVA COLOMBIA</v>
          </cell>
          <cell r="E177">
            <v>1</v>
          </cell>
        </row>
        <row r="178">
          <cell r="C178" t="str">
            <v>NUEVA SANTA CLARA</v>
          </cell>
          <cell r="E178">
            <v>3</v>
          </cell>
        </row>
        <row r="179">
          <cell r="C179" t="str">
            <v>NUEVO ESCOBAL</v>
          </cell>
          <cell r="E179">
            <v>3</v>
          </cell>
        </row>
        <row r="180">
          <cell r="C180" t="str">
            <v>NUEVO HORIZONTE</v>
          </cell>
          <cell r="E180">
            <v>1</v>
          </cell>
        </row>
        <row r="181">
          <cell r="C181" t="str">
            <v>NUEVO MILENIO</v>
          </cell>
          <cell r="E181">
            <v>1</v>
          </cell>
        </row>
        <row r="182">
          <cell r="C182" t="str">
            <v>OLGA TERESA</v>
          </cell>
          <cell r="E182">
            <v>1</v>
          </cell>
        </row>
        <row r="183">
          <cell r="C183" t="str">
            <v>OSPINA PEREZ</v>
          </cell>
          <cell r="E183">
            <v>2</v>
          </cell>
        </row>
        <row r="184">
          <cell r="C184" t="str">
            <v>PALMA REAL</v>
          </cell>
          <cell r="E184">
            <v>5</v>
          </cell>
        </row>
        <row r="185">
          <cell r="C185" t="str">
            <v>PALMERAS</v>
          </cell>
          <cell r="E185">
            <v>2</v>
          </cell>
        </row>
        <row r="186">
          <cell r="C186" t="str">
            <v>PANAMERICANO</v>
          </cell>
          <cell r="E186">
            <v>2</v>
          </cell>
        </row>
        <row r="187">
          <cell r="C187" t="str">
            <v>PARAISO</v>
          </cell>
          <cell r="E187">
            <v>4</v>
          </cell>
        </row>
        <row r="188">
          <cell r="C188" t="str">
            <v>PARAMO</v>
          </cell>
          <cell r="E188">
            <v>3</v>
          </cell>
        </row>
        <row r="189">
          <cell r="C189" t="str">
            <v>PARQUE REAL</v>
          </cell>
          <cell r="E189">
            <v>5</v>
          </cell>
        </row>
        <row r="190">
          <cell r="C190" t="str">
            <v>PARQUES RESIDENCIALES LOS LIBERTADORES</v>
          </cell>
          <cell r="E190">
            <v>5</v>
          </cell>
        </row>
        <row r="191">
          <cell r="C191" t="str">
            <v>PESCADERO</v>
          </cell>
          <cell r="E191">
            <v>3</v>
          </cell>
        </row>
        <row r="192">
          <cell r="C192" t="str">
            <v>POLICARPA</v>
          </cell>
          <cell r="E192">
            <v>1</v>
          </cell>
        </row>
        <row r="193">
          <cell r="C193" t="str">
            <v>POPULAR</v>
          </cell>
          <cell r="E193">
            <v>4</v>
          </cell>
        </row>
        <row r="194">
          <cell r="C194" t="str">
            <v>PORTACHUELO</v>
          </cell>
          <cell r="E194">
            <v>4</v>
          </cell>
        </row>
        <row r="195">
          <cell r="C195" t="str">
            <v>PORTAL DEL ESCOBAL</v>
          </cell>
          <cell r="E195">
            <v>3</v>
          </cell>
        </row>
        <row r="196">
          <cell r="C196" t="str">
            <v>PORVENIR</v>
          </cell>
          <cell r="E196">
            <v>2</v>
          </cell>
        </row>
        <row r="197">
          <cell r="C197" t="str">
            <v>PRADOS CLUB</v>
          </cell>
          <cell r="E197">
            <v>5</v>
          </cell>
        </row>
        <row r="198">
          <cell r="C198" t="str">
            <v>PRADOS DEL ESTE</v>
          </cell>
          <cell r="E198">
            <v>3</v>
          </cell>
        </row>
        <row r="199">
          <cell r="C199" t="str">
            <v>PRADOS DEL NORTE</v>
          </cell>
          <cell r="E199">
            <v>4</v>
          </cell>
        </row>
        <row r="200">
          <cell r="C200" t="str">
            <v>PRADOS I</v>
          </cell>
          <cell r="E200">
            <v>5</v>
          </cell>
        </row>
        <row r="201">
          <cell r="C201" t="str">
            <v>PRADOS II</v>
          </cell>
          <cell r="E201">
            <v>5</v>
          </cell>
        </row>
        <row r="202">
          <cell r="C202" t="str">
            <v>PUEBLO NUEVO</v>
          </cell>
          <cell r="E202">
            <v>2</v>
          </cell>
        </row>
        <row r="203">
          <cell r="C203" t="str">
            <v>PUENTE BARCO</v>
          </cell>
          <cell r="E203">
            <v>3</v>
          </cell>
        </row>
        <row r="204">
          <cell r="C204" t="str">
            <v>QUINTA BOSCH</v>
          </cell>
          <cell r="E204">
            <v>4</v>
          </cell>
        </row>
        <row r="205">
          <cell r="C205" t="str">
            <v>QUINTA ORIENTAL</v>
          </cell>
          <cell r="E205">
            <v>4</v>
          </cell>
        </row>
        <row r="206">
          <cell r="C206" t="str">
            <v>QUINTA VELEZ</v>
          </cell>
          <cell r="E206">
            <v>5</v>
          </cell>
        </row>
        <row r="207">
          <cell r="C207" t="str">
            <v>RAFAEL NUÑEZ</v>
          </cell>
          <cell r="E207">
            <v>1</v>
          </cell>
        </row>
        <row r="208">
          <cell r="C208" t="str">
            <v>RINCON DE LOS PRADOS</v>
          </cell>
          <cell r="E208">
            <v>5</v>
          </cell>
        </row>
        <row r="209">
          <cell r="C209" t="str">
            <v>RUDESINDO SOTO</v>
          </cell>
          <cell r="E209">
            <v>1</v>
          </cell>
        </row>
        <row r="210">
          <cell r="C210" t="str">
            <v>SAN EDUARDO I Y II</v>
          </cell>
          <cell r="E210">
            <v>3</v>
          </cell>
        </row>
        <row r="211">
          <cell r="C211" t="str">
            <v>SAN GERARDO</v>
          </cell>
          <cell r="E211">
            <v>1</v>
          </cell>
        </row>
        <row r="212">
          <cell r="C212" t="str">
            <v>SAN ISIDRO</v>
          </cell>
          <cell r="E212">
            <v>6</v>
          </cell>
        </row>
        <row r="213">
          <cell r="C213" t="str">
            <v>SAN JERONIMO</v>
          </cell>
          <cell r="E213">
            <v>1</v>
          </cell>
        </row>
        <row r="214">
          <cell r="C214" t="str">
            <v>SAN JOSE</v>
          </cell>
          <cell r="E214">
            <v>2</v>
          </cell>
        </row>
        <row r="215">
          <cell r="C215" t="str">
            <v>SAN JOSE</v>
          </cell>
          <cell r="E215">
            <v>3</v>
          </cell>
        </row>
        <row r="216">
          <cell r="C216" t="str">
            <v>SAN LUIS</v>
          </cell>
          <cell r="E216">
            <v>3</v>
          </cell>
        </row>
        <row r="217">
          <cell r="C217" t="str">
            <v>SAN MARTIN I</v>
          </cell>
          <cell r="E217">
            <v>3</v>
          </cell>
        </row>
        <row r="218">
          <cell r="C218" t="str">
            <v>SAN MARTIN II</v>
          </cell>
          <cell r="E218">
            <v>3</v>
          </cell>
        </row>
        <row r="219">
          <cell r="C219" t="str">
            <v>SAN MATEO</v>
          </cell>
          <cell r="E219">
            <v>1</v>
          </cell>
        </row>
        <row r="220">
          <cell r="C220" t="str">
            <v>SAN MIGUEL</v>
          </cell>
          <cell r="E220">
            <v>3</v>
          </cell>
        </row>
        <row r="221">
          <cell r="C221" t="str">
            <v>SAN RAFAEL</v>
          </cell>
          <cell r="E221">
            <v>1</v>
          </cell>
        </row>
        <row r="222">
          <cell r="C222" t="str">
            <v>SAN REMO</v>
          </cell>
          <cell r="E222">
            <v>4</v>
          </cell>
        </row>
        <row r="223">
          <cell r="C223" t="str">
            <v>SANTA ANA</v>
          </cell>
          <cell r="E223">
            <v>2</v>
          </cell>
        </row>
        <row r="224">
          <cell r="C224" t="str">
            <v>SANTA HELENA</v>
          </cell>
          <cell r="E224">
            <v>3</v>
          </cell>
        </row>
        <row r="225">
          <cell r="C225" t="str">
            <v>SANTA LUCIA</v>
          </cell>
          <cell r="E225">
            <v>3</v>
          </cell>
        </row>
        <row r="226">
          <cell r="C226" t="str">
            <v>SANTA TERESITA</v>
          </cell>
          <cell r="E226">
            <v>1</v>
          </cell>
        </row>
        <row r="227">
          <cell r="C227" t="str">
            <v>SANTANDER</v>
          </cell>
          <cell r="E227">
            <v>3</v>
          </cell>
        </row>
        <row r="228">
          <cell r="C228" t="str">
            <v>SANTILLANA</v>
          </cell>
          <cell r="E228">
            <v>4</v>
          </cell>
        </row>
        <row r="229">
          <cell r="C229" t="str">
            <v>SANTO DOMINGO</v>
          </cell>
          <cell r="E229">
            <v>2</v>
          </cell>
        </row>
        <row r="230">
          <cell r="C230" t="str">
            <v>SAYAGO</v>
          </cell>
          <cell r="E230">
            <v>5</v>
          </cell>
        </row>
        <row r="231">
          <cell r="C231" t="str">
            <v>SCALABRINI</v>
          </cell>
          <cell r="E231">
            <v>1</v>
          </cell>
        </row>
        <row r="232">
          <cell r="C232" t="str">
            <v>SEVILLA</v>
          </cell>
          <cell r="E232">
            <v>2</v>
          </cell>
        </row>
        <row r="233">
          <cell r="C233" t="str">
            <v>SIMON BOLIVAR I</v>
          </cell>
          <cell r="E233">
            <v>1</v>
          </cell>
        </row>
        <row r="234">
          <cell r="C234" t="str">
            <v>TASAJERO</v>
          </cell>
          <cell r="E234">
            <v>3</v>
          </cell>
        </row>
        <row r="235">
          <cell r="C235" t="str">
            <v>TERRANOVA</v>
          </cell>
          <cell r="E235">
            <v>3</v>
          </cell>
        </row>
        <row r="236">
          <cell r="C236" t="str">
            <v>THE RIVERS COUNTRY</v>
          </cell>
          <cell r="E236">
            <v>6</v>
          </cell>
        </row>
        <row r="237">
          <cell r="C237" t="str">
            <v>TOLEDO PLATA</v>
          </cell>
          <cell r="E237">
            <v>1</v>
          </cell>
        </row>
        <row r="238">
          <cell r="C238" t="str">
            <v>TORCOROMA</v>
          </cell>
          <cell r="E238">
            <v>3</v>
          </cell>
        </row>
        <row r="239">
          <cell r="C239" t="str">
            <v>TORCOROMA SIGLO XXI</v>
          </cell>
          <cell r="E239">
            <v>2</v>
          </cell>
        </row>
        <row r="240">
          <cell r="C240" t="str">
            <v>TRIGAL DEL NORTE</v>
          </cell>
          <cell r="E240">
            <v>2</v>
          </cell>
        </row>
        <row r="241">
          <cell r="C241" t="str">
            <v>TUCUNARE</v>
          </cell>
          <cell r="E241">
            <v>1</v>
          </cell>
        </row>
        <row r="242">
          <cell r="C242" t="str">
            <v>URBANIZACION LAS AMERICAS</v>
          </cell>
          <cell r="E242">
            <v>2</v>
          </cell>
        </row>
        <row r="243">
          <cell r="C243" t="str">
            <v>URBANIZACION SANTA ANA</v>
          </cell>
          <cell r="E243">
            <v>2</v>
          </cell>
        </row>
        <row r="244">
          <cell r="C244" t="str">
            <v>URBANIZACION TASAJERO</v>
          </cell>
          <cell r="E244">
            <v>4</v>
          </cell>
        </row>
        <row r="245">
          <cell r="C245" t="str">
            <v>VALLE ESTHER</v>
          </cell>
          <cell r="E245">
            <v>2</v>
          </cell>
        </row>
        <row r="246">
          <cell r="C246" t="str">
            <v>VALLES  DEL RODEO</v>
          </cell>
          <cell r="E246">
            <v>1</v>
          </cell>
        </row>
        <row r="247">
          <cell r="C247" t="str">
            <v>VALPARAISO SUIT</v>
          </cell>
          <cell r="E247">
            <v>5</v>
          </cell>
        </row>
        <row r="248">
          <cell r="C248" t="str">
            <v>VIEJO ESCOBAL</v>
          </cell>
          <cell r="E248">
            <v>3</v>
          </cell>
        </row>
        <row r="249">
          <cell r="C249" t="str">
            <v>VILLA CAMILA</v>
          </cell>
          <cell r="E249">
            <v>3</v>
          </cell>
        </row>
        <row r="250">
          <cell r="C250" t="str">
            <v>VILLA JULIANA</v>
          </cell>
          <cell r="E250">
            <v>3</v>
          </cell>
        </row>
        <row r="251">
          <cell r="C251" t="str">
            <v>VILLA MARIA</v>
          </cell>
          <cell r="E251">
            <v>4</v>
          </cell>
        </row>
        <row r="252">
          <cell r="C252" t="str">
            <v>VILLA NUEVA</v>
          </cell>
          <cell r="E252">
            <v>1</v>
          </cell>
        </row>
        <row r="253">
          <cell r="C253" t="str">
            <v>VILLAS DE SAN DIEGO</v>
          </cell>
          <cell r="E253">
            <v>3</v>
          </cell>
        </row>
        <row r="254">
          <cell r="C254" t="str">
            <v>VILLAS DEL TEJAR</v>
          </cell>
          <cell r="E254">
            <v>1</v>
          </cell>
        </row>
        <row r="255">
          <cell r="C255" t="str">
            <v>VIRGILIO BARCO</v>
          </cell>
          <cell r="E255">
            <v>1</v>
          </cell>
        </row>
        <row r="256">
          <cell r="C256" t="str">
            <v>ZULIMA I,II,III,IV ETAPA</v>
          </cell>
          <cell r="E256">
            <v>3</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C275"/>
      <sheetName val="SODIO250"/>
      <sheetName val="TABLERO36"/>
      <sheetName val="TUBOGALV2"/>
      <sheetName val="TUBOPVC2"/>
      <sheetName val="TUBOPVC 1&quot;"/>
      <sheetName val="ACOM3(1-0)+1(2)"/>
      <sheetName val="TRF45"/>
      <sheetName val="P12(750)"/>
      <sheetName val="TABLERO18"/>
      <sheetName val="TABLERO12"/>
      <sheetName val="SALIDA F-I-T"/>
      <sheetName val="SALIDAESPECIAL"/>
      <sheetName val="SALIDAINCANDESCENTE"/>
      <sheetName val="SALIDAFLUORESCENTE"/>
      <sheetName val="INTSENCILLO"/>
      <sheetName val="TOMA110"/>
      <sheetName val="FLUORESCENTE2x96"/>
      <sheetName val="FLUORESCENTE"/>
      <sheetName val="TG"/>
      <sheetName val="MITIGACIÓN"/>
      <sheetName val="TRENZADO#2-0"/>
      <sheetName val="TRENZADO#2"/>
      <sheetName val="712"/>
      <sheetName val="ACOMETIDA"/>
      <sheetName val="ESTRIBO"/>
      <sheetName val="PAT"/>
      <sheetName val="TBT"/>
      <sheetName val="TMT"/>
      <sheetName val="711"/>
      <sheetName val="710"/>
      <sheetName val="701M"/>
      <sheetName val="701"/>
      <sheetName val="TRF75"/>
      <sheetName val="TRF30"/>
      <sheetName val="TRF25"/>
      <sheetName val="TRF15"/>
      <sheetName val="TRF10"/>
      <sheetName val="LA327"/>
      <sheetName val="SODIO70"/>
      <sheetName val="LA321"/>
      <sheetName val="LA322"/>
      <sheetName val="LA324"/>
      <sheetName val="LA320"/>
      <sheetName val="LA334"/>
      <sheetName val="620M"/>
      <sheetName val="620"/>
      <sheetName val="617M-619M"/>
      <sheetName val="617-619"/>
      <sheetName val="616"/>
      <sheetName val="615"/>
      <sheetName val="612"/>
      <sheetName val="611"/>
      <sheetName val="610"/>
      <sheetName val="541M"/>
      <sheetName val="540M"/>
      <sheetName val="550A560"/>
      <sheetName val="514A515"/>
      <sheetName val="515"/>
      <sheetName val="514"/>
      <sheetName val="512"/>
      <sheetName val="510"/>
      <sheetName val="560"/>
      <sheetName val="550"/>
      <sheetName val="540"/>
      <sheetName val="541"/>
      <sheetName val="731A730"/>
      <sheetName val="533"/>
      <sheetName val="523"/>
      <sheetName val="731"/>
      <sheetName val="730"/>
      <sheetName val="REDB.T"/>
      <sheetName val="RED1M.T2"/>
      <sheetName val="RED3M.T2"/>
      <sheetName val="RED1M.T1-0"/>
      <sheetName val="RED3M.T1-0"/>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DESHINCADA8"/>
      <sheetName val="HINCADA8"/>
      <sheetName val="HINCADA10"/>
      <sheetName val="DESHINCADA12"/>
      <sheetName val="HINCADA12"/>
      <sheetName val="HINCADA14"/>
      <sheetName val="HUECOTEMPLETE"/>
      <sheetName val="HUECO8"/>
      <sheetName val="HUECO10"/>
      <sheetName val="HUECO12"/>
      <sheetName val="HUECO14"/>
      <sheetName val="REPLANTEO"/>
      <sheetName val="E712"/>
      <sheetName val="ACOMETIDATRIFILAR"/>
      <sheetName val="ESTRIBODECOBRE"/>
      <sheetName val="CONECTOR"/>
      <sheetName val="PUESTAATIERRA"/>
      <sheetName val="TEMPLETEBT"/>
      <sheetName val="TEMPLETEMT"/>
      <sheetName val="E711"/>
      <sheetName val="E710"/>
      <sheetName val="E701M"/>
      <sheetName val="E701"/>
      <sheetName val="PIN"/>
      <sheetName val="TRF75KVA"/>
      <sheetName val="TRF30KVA"/>
      <sheetName val="TRF25KVA"/>
      <sheetName val="TRF15KVA"/>
      <sheetName val="TRF10KVA"/>
      <sheetName val="FOTOCONTROL"/>
      <sheetName val="ALAMBRE12"/>
      <sheetName val="LUMINA"/>
      <sheetName val="ELA321"/>
      <sheetName val="ELA322"/>
      <sheetName val="ELA324"/>
      <sheetName val="ELA320"/>
      <sheetName val="ELA334"/>
      <sheetName val="E620M"/>
      <sheetName val="E620"/>
      <sheetName val="E617M-619M"/>
      <sheetName val="E617-619"/>
      <sheetName val="E616"/>
      <sheetName val="E615"/>
      <sheetName val="E613"/>
      <sheetName val="E612"/>
      <sheetName val="E611"/>
      <sheetName val="E610"/>
      <sheetName val="E541M"/>
      <sheetName val="E540M"/>
      <sheetName val="E550AE560"/>
      <sheetName val="E515AE514"/>
      <sheetName val="E515AE560"/>
      <sheetName val="E514AE550"/>
      <sheetName val="E512AE533"/>
      <sheetName val="E510AE523"/>
      <sheetName val="E512"/>
      <sheetName val="E514"/>
      <sheetName val="E515"/>
      <sheetName val="E510"/>
      <sheetName val="E560"/>
      <sheetName val="E550"/>
      <sheetName val="E541"/>
      <sheetName val="E540"/>
      <sheetName val="E731A6730"/>
      <sheetName val="E730"/>
      <sheetName val="E731"/>
      <sheetName val="E533"/>
      <sheetName val="E523"/>
      <sheetName val="RH231"/>
      <sheetName val="TRENZADO2-0"/>
      <sheetName val="TRENZADO2"/>
      <sheetName val="CABLE 4"/>
      <sheetName val="CABLE 2"/>
      <sheetName val="CABLE1-0"/>
      <sheetName val="CONCRETO"/>
      <sheetName val="P8(1050)"/>
      <sheetName val="P8"/>
      <sheetName val="P8(510)"/>
      <sheetName val="P10(510)"/>
      <sheetName val="P10"/>
      <sheetName val="P12(1050)"/>
      <sheetName val="P12(510)"/>
      <sheetName val="P12"/>
      <sheetName val="P14"/>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nits"/>
      <sheetName val="APUGuardados"/>
      <sheetName val="Insumos"/>
      <sheetName val="Basicos"/>
      <sheetName val="portada"/>
      <sheetName val="FormatoEnBlancoAPB"/>
      <sheetName val="1,1"/>
      <sheetName val="CSC274"/>
      <sheetName val="2,12"/>
      <sheetName val="2,11"/>
      <sheetName val="2,10"/>
      <sheetName val="2,9"/>
      <sheetName val="2,8"/>
      <sheetName val="2,7"/>
      <sheetName val="2,6"/>
      <sheetName val="2,5"/>
      <sheetName val="2,4"/>
      <sheetName val="2,3"/>
      <sheetName val="2,2"/>
      <sheetName val="Base Datos"/>
      <sheetName val="Cuadrillas"/>
      <sheetName val="Equ"/>
      <sheetName val="Trans"/>
      <sheetName val="Mat"/>
      <sheetName val="Salarios"/>
      <sheetName val="2,2,6,1 Pilotes 0,30"/>
      <sheetName val="INV"/>
      <sheetName val="AASHTO"/>
      <sheetName val="Hoja4"/>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ow r="5">
          <cell r="A5" t="str">
            <v>#</v>
          </cell>
          <cell r="B5" t="str">
            <v>RAZON</v>
          </cell>
          <cell r="C5" t="str">
            <v>DIRECCION</v>
          </cell>
          <cell r="D5" t="str">
            <v>TELEFONO</v>
          </cell>
        </row>
        <row r="6">
          <cell r="A6">
            <v>1</v>
          </cell>
          <cell r="B6" t="str">
            <v>A.A.A.</v>
          </cell>
          <cell r="C6" t="str">
            <v>CALLE 63B CR. 32 Y 36</v>
          </cell>
          <cell r="D6">
            <v>3417211</v>
          </cell>
        </row>
        <row r="7">
          <cell r="A7">
            <v>2</v>
          </cell>
          <cell r="B7" t="str">
            <v>ACESCO S.A.</v>
          </cell>
          <cell r="C7" t="str">
            <v>KILOMETRO 3 MALAMBO</v>
          </cell>
          <cell r="D7">
            <v>3435000</v>
          </cell>
        </row>
        <row r="8">
          <cell r="A8">
            <v>3</v>
          </cell>
          <cell r="B8" t="str">
            <v>AGRECON S.A.</v>
          </cell>
          <cell r="C8" t="str">
            <v>CALLE 96 CR. 65 ESQUINA</v>
          </cell>
          <cell r="D8">
            <v>3572442</v>
          </cell>
        </row>
        <row r="9">
          <cell r="A9">
            <v>4</v>
          </cell>
          <cell r="B9" t="str">
            <v>AGREGADOS ARMANDO GRANADOS</v>
          </cell>
          <cell r="C9" t="str">
            <v>CALLE 33 No 28-96</v>
          </cell>
          <cell r="D9">
            <v>3680998</v>
          </cell>
        </row>
        <row r="10">
          <cell r="A10">
            <v>5</v>
          </cell>
          <cell r="B10" t="str">
            <v>AGREGADOS JORGE ANDON</v>
          </cell>
          <cell r="C10" t="str">
            <v>CALLE 42 No36-133</v>
          </cell>
          <cell r="D10">
            <v>3409334</v>
          </cell>
        </row>
        <row r="11">
          <cell r="A11">
            <v>6</v>
          </cell>
          <cell r="B11" t="str">
            <v>AGREGADOS PARA LA CONSTRUCCION</v>
          </cell>
          <cell r="C11" t="str">
            <v>CARRERA 34 No 48-43</v>
          </cell>
          <cell r="D11">
            <v>3414930</v>
          </cell>
        </row>
        <row r="12">
          <cell r="A12">
            <v>7</v>
          </cell>
          <cell r="B12" t="str">
            <v>ARQUITECTURA Y ACABADOS</v>
          </cell>
          <cell r="C12" t="str">
            <v>CALLE 79 No 47-35</v>
          </cell>
          <cell r="D12">
            <v>3682822</v>
          </cell>
        </row>
        <row r="13">
          <cell r="A13">
            <v>8</v>
          </cell>
          <cell r="B13" t="str">
            <v>BALDOSINES ALFA</v>
          </cell>
          <cell r="C13" t="str">
            <v>CALLE 76 No 48-08</v>
          </cell>
          <cell r="D13">
            <v>3567426</v>
          </cell>
        </row>
        <row r="14">
          <cell r="A14">
            <v>9</v>
          </cell>
          <cell r="B14" t="str">
            <v>CALCAREOS LTDA.</v>
          </cell>
          <cell r="C14" t="str">
            <v>CARRERA 73 No 77-88</v>
          </cell>
          <cell r="D14">
            <v>3535527</v>
          </cell>
        </row>
        <row r="15">
          <cell r="A15">
            <v>10</v>
          </cell>
          <cell r="B15" t="str">
            <v>CANTERAS MUNARRIZ</v>
          </cell>
          <cell r="C15" t="str">
            <v>CARRERA 59 No 75-133</v>
          </cell>
          <cell r="D15">
            <v>3530129</v>
          </cell>
        </row>
        <row r="16">
          <cell r="A16">
            <v>11</v>
          </cell>
          <cell r="B16" t="str">
            <v>CARPINTERIA MADERA - ASTURGAL</v>
          </cell>
          <cell r="C16" t="str">
            <v>CARRERA 51 No 76-126</v>
          </cell>
          <cell r="D16">
            <v>3439715</v>
          </cell>
        </row>
        <row r="17">
          <cell r="A17">
            <v>12</v>
          </cell>
          <cell r="B17" t="str">
            <v>CARPINTERIA METALICA-DECORTEC</v>
          </cell>
          <cell r="C17" t="str">
            <v>CALLE 72 No 41B -95 OFIC.</v>
          </cell>
          <cell r="D17">
            <v>3561035</v>
          </cell>
        </row>
        <row r="18">
          <cell r="A18">
            <v>13</v>
          </cell>
          <cell r="B18" t="str">
            <v>CHOPPER INVERSIONES LTDA.</v>
          </cell>
          <cell r="C18" t="str">
            <v>CALLE 68 No 50-100</v>
          </cell>
          <cell r="D18">
            <v>3560676</v>
          </cell>
        </row>
        <row r="19">
          <cell r="A19">
            <v>14</v>
          </cell>
          <cell r="B19" t="str">
            <v>COLOMBIT</v>
          </cell>
          <cell r="C19" t="str">
            <v>AV. CIRCUNVALAR No 32-120</v>
          </cell>
          <cell r="D19">
            <v>3528337</v>
          </cell>
        </row>
        <row r="20">
          <cell r="A20">
            <v>15</v>
          </cell>
          <cell r="B20" t="str">
            <v>CONACO EQUIPOS</v>
          </cell>
          <cell r="C20" t="str">
            <v>CARRERA 53 No 53-79</v>
          </cell>
          <cell r="D20">
            <v>3510000</v>
          </cell>
        </row>
        <row r="21">
          <cell r="A21">
            <v>16</v>
          </cell>
          <cell r="B21" t="str">
            <v>CONCRETOS DEL CARIBE</v>
          </cell>
          <cell r="C21" t="str">
            <v>VIA 40 CARRETERA ETERNIT</v>
          </cell>
          <cell r="D21">
            <v>3441256</v>
          </cell>
        </row>
        <row r="22">
          <cell r="A22">
            <v>17</v>
          </cell>
          <cell r="B22" t="str">
            <v>CONCRETOS PREMEZCLADOS S.A.</v>
          </cell>
          <cell r="C22" t="str">
            <v>CARRERA 57 No 72-25 OFIC.</v>
          </cell>
          <cell r="D22">
            <v>3534126</v>
          </cell>
        </row>
        <row r="23">
          <cell r="A23">
            <v>18</v>
          </cell>
          <cell r="B23" t="str">
            <v>CONTRATISTAS</v>
          </cell>
          <cell r="D23">
            <v>3583069</v>
          </cell>
        </row>
        <row r="24">
          <cell r="A24">
            <v>19</v>
          </cell>
          <cell r="B24" t="str">
            <v>CORONA (Regional)</v>
          </cell>
          <cell r="C24" t="str">
            <v>CARRERA 56 No 75-168</v>
          </cell>
          <cell r="D24">
            <v>3680813</v>
          </cell>
        </row>
        <row r="25">
          <cell r="A25">
            <v>20</v>
          </cell>
          <cell r="B25" t="str">
            <v>DISCEMENTO</v>
          </cell>
          <cell r="C25" t="str">
            <v>VIA 40 No 508-64</v>
          </cell>
          <cell r="D25">
            <v>3511566</v>
          </cell>
        </row>
        <row r="26">
          <cell r="A26">
            <v>21</v>
          </cell>
          <cell r="B26" t="str">
            <v>DISVIDRIO LTDA.</v>
          </cell>
          <cell r="C26" t="str">
            <v>CALLE 54 No 43-40</v>
          </cell>
          <cell r="D26">
            <v>3410103</v>
          </cell>
        </row>
        <row r="27">
          <cell r="A27">
            <v>22</v>
          </cell>
          <cell r="B27" t="str">
            <v>DURALOCK</v>
          </cell>
          <cell r="D27">
            <v>3683030</v>
          </cell>
        </row>
        <row r="28">
          <cell r="A28">
            <v>23</v>
          </cell>
          <cell r="B28" t="str">
            <v>EDIL DE LA COSTA</v>
          </cell>
          <cell r="C28" t="str">
            <v>CARRERA 45 No 56-45</v>
          </cell>
          <cell r="D28">
            <v>3514618</v>
          </cell>
        </row>
        <row r="29">
          <cell r="A29">
            <v>24</v>
          </cell>
          <cell r="B29" t="str">
            <v>EQUICON LTDA.</v>
          </cell>
          <cell r="C29" t="str">
            <v>CARRERA 37 No 51-48</v>
          </cell>
          <cell r="D29">
            <v>3450178</v>
          </cell>
        </row>
        <row r="30">
          <cell r="A30">
            <v>25</v>
          </cell>
          <cell r="B30" t="str">
            <v>EQUIPO PESADO</v>
          </cell>
          <cell r="D30">
            <v>3583069</v>
          </cell>
        </row>
        <row r="31">
          <cell r="A31">
            <v>26</v>
          </cell>
          <cell r="B31" t="str">
            <v>EQUIPOS GLEASON</v>
          </cell>
          <cell r="C31" t="str">
            <v>CARRERA 44 No 53-35</v>
          </cell>
          <cell r="D31">
            <v>3510439</v>
          </cell>
        </row>
        <row r="32">
          <cell r="A32">
            <v>27</v>
          </cell>
          <cell r="B32" t="str">
            <v>ETERNIT S.A.</v>
          </cell>
          <cell r="C32" t="str">
            <v>VIA 40 CARRETERA ETERNIT</v>
          </cell>
          <cell r="D32">
            <v>3441602</v>
          </cell>
        </row>
        <row r="33">
          <cell r="A33">
            <v>28</v>
          </cell>
          <cell r="B33" t="str">
            <v>FABRICA DE BLOQUES FEDERICOR</v>
          </cell>
          <cell r="C33" t="str">
            <v>CALLE 8 No 41N-70</v>
          </cell>
          <cell r="D33">
            <v>3448094</v>
          </cell>
        </row>
        <row r="34">
          <cell r="A34">
            <v>29</v>
          </cell>
          <cell r="B34" t="str">
            <v>FABRICA DE BLOQUES EL ALBALNIL</v>
          </cell>
          <cell r="C34" t="str">
            <v>PUERTO COLOMBIA KILOMETRO</v>
          </cell>
          <cell r="D34">
            <v>3598937</v>
          </cell>
        </row>
        <row r="35">
          <cell r="A35">
            <v>30</v>
          </cell>
          <cell r="B35" t="str">
            <v>FERRETERIA</v>
          </cell>
          <cell r="D35">
            <v>0</v>
          </cell>
        </row>
        <row r="36">
          <cell r="A36">
            <v>31</v>
          </cell>
          <cell r="B36" t="str">
            <v>FORMALETA Y EQUIPOS LTDA.</v>
          </cell>
          <cell r="C36" t="str">
            <v>CARRERA 51B FRENTE UNIATL</v>
          </cell>
          <cell r="D36">
            <v>3599450</v>
          </cell>
        </row>
        <row r="37">
          <cell r="A37">
            <v>32</v>
          </cell>
          <cell r="B37" t="str">
            <v>FORTEC</v>
          </cell>
          <cell r="C37" t="str">
            <v>CARRERA 46 No 45-39 P.5</v>
          </cell>
          <cell r="D37">
            <v>3517611</v>
          </cell>
        </row>
        <row r="38">
          <cell r="A38">
            <v>33</v>
          </cell>
          <cell r="B38" t="str">
            <v>FRANCISCO GONZALEZ &amp; CIA LTDA.</v>
          </cell>
          <cell r="C38" t="str">
            <v>CARRERA 49C No 74-24 LOCA</v>
          </cell>
          <cell r="D38">
            <v>3452353</v>
          </cell>
        </row>
        <row r="39">
          <cell r="A39">
            <v>34</v>
          </cell>
          <cell r="B39" t="str">
            <v>GRES DEL NORTE S.A.</v>
          </cell>
          <cell r="C39" t="str">
            <v>CALLE 79 CON CR. 46 ESQ L</v>
          </cell>
          <cell r="D39">
            <v>3581163</v>
          </cell>
        </row>
        <row r="40">
          <cell r="A40">
            <v>35</v>
          </cell>
          <cell r="B40" t="str">
            <v>GRIVAL</v>
          </cell>
          <cell r="C40" t="str">
            <v>CARRERA 46 No 45-39</v>
          </cell>
          <cell r="D40">
            <v>3453995</v>
          </cell>
        </row>
        <row r="41">
          <cell r="A41">
            <v>36</v>
          </cell>
          <cell r="B41" t="str">
            <v>ICOPINTURAS S.A. (Regional)</v>
          </cell>
          <cell r="D41">
            <v>3683030</v>
          </cell>
        </row>
        <row r="42">
          <cell r="A42">
            <v>37</v>
          </cell>
          <cell r="B42" t="str">
            <v>ICOPORTEC LTDA.</v>
          </cell>
          <cell r="C42" t="str">
            <v>CALLE 47 No 43-48</v>
          </cell>
          <cell r="D42">
            <v>0</v>
          </cell>
        </row>
        <row r="43">
          <cell r="A43">
            <v>38</v>
          </cell>
          <cell r="B43" t="str">
            <v>IMPERCARIBE LTDA.</v>
          </cell>
          <cell r="C43" t="str">
            <v>CARRERA 47 No 81-79</v>
          </cell>
          <cell r="D43">
            <v>3454821</v>
          </cell>
        </row>
        <row r="44">
          <cell r="A44">
            <v>39</v>
          </cell>
          <cell r="B44" t="str">
            <v>INAFER</v>
          </cell>
          <cell r="D44">
            <v>0</v>
          </cell>
        </row>
        <row r="45">
          <cell r="A45">
            <v>40</v>
          </cell>
          <cell r="B45" t="str">
            <v>INDUPOR DEL CARIBE Y CIA. LTDA</v>
          </cell>
          <cell r="C45" t="str">
            <v>CALLE 48 No 46-205</v>
          </cell>
          <cell r="D45">
            <v>3404178</v>
          </cell>
        </row>
        <row r="46">
          <cell r="A46">
            <v>41</v>
          </cell>
          <cell r="B46" t="str">
            <v>LADRILLERA BARRANQUILLA LTDA.</v>
          </cell>
          <cell r="C46" t="str">
            <v>CARRERA 56 No 70-86</v>
          </cell>
          <cell r="D46">
            <v>3565464</v>
          </cell>
        </row>
        <row r="47">
          <cell r="A47">
            <v>42</v>
          </cell>
          <cell r="B47" t="str">
            <v>LADRILLERA EL SOCORRO</v>
          </cell>
          <cell r="C47" t="str">
            <v>CARRERA 41 CALLE 7 Y 8</v>
          </cell>
          <cell r="D47">
            <v>3413805</v>
          </cell>
        </row>
        <row r="48">
          <cell r="A48">
            <v>43</v>
          </cell>
          <cell r="B48" t="str">
            <v>MADEFLEX</v>
          </cell>
          <cell r="D48">
            <v>0</v>
          </cell>
        </row>
        <row r="49">
          <cell r="A49">
            <v>44</v>
          </cell>
          <cell r="B49" t="str">
            <v>MANCESA S.A. (Regional)</v>
          </cell>
          <cell r="C49" t="str">
            <v>VIA 40 No 76-214</v>
          </cell>
          <cell r="D49">
            <v>3530672</v>
          </cell>
        </row>
        <row r="50">
          <cell r="A50">
            <v>45</v>
          </cell>
          <cell r="B50" t="str">
            <v>MANUEL CORREDOR &amp; CIA. LTDA.</v>
          </cell>
          <cell r="C50" t="str">
            <v>CARRERA 21B No 44-41</v>
          </cell>
          <cell r="D50">
            <v>3475556</v>
          </cell>
        </row>
        <row r="51">
          <cell r="A51">
            <v>46</v>
          </cell>
          <cell r="B51" t="str">
            <v>MATERIAL ELECTRICO</v>
          </cell>
          <cell r="D51">
            <v>0</v>
          </cell>
        </row>
        <row r="52">
          <cell r="A52">
            <v>47</v>
          </cell>
          <cell r="B52" t="str">
            <v>MILHEM CONTINENTAL S.A.</v>
          </cell>
          <cell r="C52" t="str">
            <v>VIA 40 No 77-29</v>
          </cell>
          <cell r="D52">
            <v>3531110</v>
          </cell>
        </row>
        <row r="53">
          <cell r="A53">
            <v>48</v>
          </cell>
          <cell r="B53" t="str">
            <v>MOORE - RIPOLL &amp; CIA. LTDA.</v>
          </cell>
          <cell r="C53" t="str">
            <v>CARRERA 49B No 76-45</v>
          </cell>
          <cell r="D53">
            <v>3458953</v>
          </cell>
        </row>
        <row r="54">
          <cell r="A54">
            <v>49</v>
          </cell>
          <cell r="B54" t="str">
            <v>MULTIBLOCK LTDA.</v>
          </cell>
          <cell r="C54" t="str">
            <v>CALLE 57 No 36-63</v>
          </cell>
          <cell r="D54">
            <v>3400788</v>
          </cell>
        </row>
        <row r="55">
          <cell r="A55">
            <v>50</v>
          </cell>
          <cell r="B55" t="str">
            <v>N.A.P. INTERNACIONAL LTDA.</v>
          </cell>
          <cell r="C55" t="str">
            <v>CARRERA 46 No 80-199</v>
          </cell>
          <cell r="D55">
            <v>3780250</v>
          </cell>
        </row>
        <row r="56">
          <cell r="A56">
            <v>51</v>
          </cell>
          <cell r="B56" t="str">
            <v>PAVCO S.A.</v>
          </cell>
          <cell r="C56" t="str">
            <v>CARRERA 57 No 75-41</v>
          </cell>
          <cell r="D56">
            <v>3532711</v>
          </cell>
        </row>
        <row r="57">
          <cell r="A57">
            <v>52</v>
          </cell>
          <cell r="B57" t="str">
            <v>PINTUCO S.A.</v>
          </cell>
          <cell r="D57">
            <v>3535314</v>
          </cell>
        </row>
        <row r="58">
          <cell r="A58">
            <v>53</v>
          </cell>
          <cell r="B58" t="str">
            <v>PISO MARMOL - S.R.D.</v>
          </cell>
          <cell r="C58" t="str">
            <v>CARRERA 57 No 75-41</v>
          </cell>
          <cell r="D58">
            <v>3509070</v>
          </cell>
        </row>
        <row r="59">
          <cell r="A59">
            <v>54</v>
          </cell>
          <cell r="B59" t="str">
            <v>PIZANO S.A.</v>
          </cell>
          <cell r="D59">
            <v>0</v>
          </cell>
        </row>
        <row r="60">
          <cell r="A60">
            <v>55</v>
          </cell>
          <cell r="B60" t="str">
            <v>PREVEG ACABADOS ARQ.</v>
          </cell>
          <cell r="C60" t="str">
            <v>CARRERA 74 No 81-59</v>
          </cell>
          <cell r="D60">
            <v>3556905</v>
          </cell>
        </row>
        <row r="61">
          <cell r="A61">
            <v>56</v>
          </cell>
          <cell r="B61" t="str">
            <v>PUERTAS Y MADERAS EL SELLA</v>
          </cell>
          <cell r="C61" t="str">
            <v>VIA 40 No 69-174</v>
          </cell>
          <cell r="D61">
            <v>3444539</v>
          </cell>
        </row>
        <row r="62">
          <cell r="A62">
            <v>57</v>
          </cell>
          <cell r="B62" t="str">
            <v>REGULO MASSI Y CIA. LTDA.</v>
          </cell>
          <cell r="C62" t="str">
            <v>CARRERA 48 No 75-92</v>
          </cell>
          <cell r="D62">
            <v>3533323</v>
          </cell>
        </row>
        <row r="63">
          <cell r="A63">
            <v>58</v>
          </cell>
          <cell r="B63" t="str">
            <v>SCHLAGE</v>
          </cell>
          <cell r="D63">
            <v>3683030</v>
          </cell>
        </row>
        <row r="64">
          <cell r="A64">
            <v>59</v>
          </cell>
          <cell r="B64" t="str">
            <v>SIKA ANDINA S.A. (Regional - Atlantico)</v>
          </cell>
          <cell r="D64" t="str">
            <v>3544932 / 3343464 / 3344934</v>
          </cell>
        </row>
        <row r="65">
          <cell r="A65">
            <v>60</v>
          </cell>
          <cell r="B65" t="str">
            <v>SIMESA</v>
          </cell>
          <cell r="D65">
            <v>3683030</v>
          </cell>
        </row>
        <row r="66">
          <cell r="A66">
            <v>61</v>
          </cell>
          <cell r="B66" t="str">
            <v>TEC</v>
          </cell>
          <cell r="D66">
            <v>0</v>
          </cell>
        </row>
        <row r="67">
          <cell r="A67">
            <v>62</v>
          </cell>
          <cell r="B67" t="str">
            <v>TITAN DEL CARIBE BARRANQUILLA</v>
          </cell>
          <cell r="C67" t="str">
            <v>CARRERA 16 No 35-93</v>
          </cell>
          <cell r="D67">
            <v>3435040</v>
          </cell>
        </row>
        <row r="68">
          <cell r="A68">
            <v>63</v>
          </cell>
          <cell r="B68" t="str">
            <v>TOXEMENT (Regional)</v>
          </cell>
          <cell r="C68" t="str">
            <v>CALLE 30 VIA A SOLEDAD</v>
          </cell>
          <cell r="D68">
            <v>3423192</v>
          </cell>
        </row>
        <row r="69">
          <cell r="A69">
            <v>64</v>
          </cell>
          <cell r="B69" t="str">
            <v>EQUIPOS Y BLOQUES LTDA.</v>
          </cell>
          <cell r="D69">
            <v>0</v>
          </cell>
        </row>
        <row r="70">
          <cell r="A70">
            <v>65</v>
          </cell>
          <cell r="B70" t="str">
            <v>MATERIALES DEL LITORAL</v>
          </cell>
          <cell r="C70" t="str">
            <v>CALLE 72 No. 56-20A</v>
          </cell>
          <cell r="D70">
            <v>3601326</v>
          </cell>
        </row>
        <row r="71">
          <cell r="A71">
            <v>66</v>
          </cell>
          <cell r="B71" t="str">
            <v>EQUINORTE LTDA.</v>
          </cell>
          <cell r="C71" t="str">
            <v>CALLE 60 No 47-63</v>
          </cell>
          <cell r="D71">
            <v>3680101</v>
          </cell>
        </row>
        <row r="72">
          <cell r="A72">
            <v>67</v>
          </cell>
          <cell r="B72" t="str">
            <v>SURTIBLOCK DEL NORTE</v>
          </cell>
          <cell r="C72" t="str">
            <v>CALLE 102A No 36-09</v>
          </cell>
          <cell r="D72">
            <v>3441509</v>
          </cell>
        </row>
        <row r="73">
          <cell r="A73">
            <v>68</v>
          </cell>
          <cell r="B73" t="str">
            <v>GRES CARIBE S.A.</v>
          </cell>
          <cell r="C73" t="str">
            <v>CRA. 52 No 72-65</v>
          </cell>
          <cell r="D73">
            <v>3585140</v>
          </cell>
        </row>
        <row r="74">
          <cell r="A74">
            <v>69</v>
          </cell>
          <cell r="B74" t="str">
            <v>APOLO</v>
          </cell>
          <cell r="C74" t="str">
            <v>Cra 57 No 75-41</v>
          </cell>
          <cell r="D74">
            <v>3582771</v>
          </cell>
        </row>
        <row r="75">
          <cell r="A75">
            <v>70</v>
          </cell>
          <cell r="B75" t="str">
            <v>ALFREDO STECKERL E HIJOS S.A.</v>
          </cell>
          <cell r="C75" t="str">
            <v>VIA 40</v>
          </cell>
          <cell r="D75">
            <v>3444444</v>
          </cell>
        </row>
        <row r="76">
          <cell r="A76">
            <v>71</v>
          </cell>
          <cell r="B76" t="str">
            <v>FUNDICIONES DE LIMA</v>
          </cell>
          <cell r="C76" t="str">
            <v>VIA 40</v>
          </cell>
          <cell r="D76">
            <v>3538808</v>
          </cell>
        </row>
        <row r="77">
          <cell r="A77">
            <v>72</v>
          </cell>
          <cell r="B77" t="str">
            <v>DISENOS TROPICALES</v>
          </cell>
          <cell r="C77" t="str">
            <v>CARRERA 51B No 79-231</v>
          </cell>
          <cell r="D77">
            <v>3585474</v>
          </cell>
        </row>
        <row r="78">
          <cell r="A78">
            <v>73</v>
          </cell>
          <cell r="B78" t="str">
            <v>INCOMEL DEL NORTE-TELECONMUNIC</v>
          </cell>
          <cell r="C78" t="str">
            <v>CARRERA 53 No 76-79 CC BO</v>
          </cell>
          <cell r="D78">
            <v>3583168</v>
          </cell>
        </row>
        <row r="79">
          <cell r="A79">
            <v>74</v>
          </cell>
          <cell r="B79" t="str">
            <v>EQUIPOS UNIVERSAL</v>
          </cell>
          <cell r="D79">
            <v>3477008</v>
          </cell>
        </row>
        <row r="80">
          <cell r="A80">
            <v>75</v>
          </cell>
          <cell r="B80" t="str">
            <v>DAGA</v>
          </cell>
          <cell r="C80" t="str">
            <v>CARERA 51 No 75-35</v>
          </cell>
          <cell r="D80">
            <v>3459753</v>
          </cell>
        </row>
        <row r="81">
          <cell r="A81">
            <v>76</v>
          </cell>
          <cell r="B81" t="str">
            <v>DIACO</v>
          </cell>
          <cell r="C81" t="str">
            <v>Construya</v>
          </cell>
          <cell r="D81">
            <v>0</v>
          </cell>
        </row>
        <row r="82">
          <cell r="A82">
            <v>77</v>
          </cell>
          <cell r="B82" t="str">
            <v>COLOMBIT</v>
          </cell>
          <cell r="C82" t="str">
            <v>Barranquilla - Construya</v>
          </cell>
          <cell r="D82">
            <v>3684652</v>
          </cell>
        </row>
        <row r="83">
          <cell r="A83">
            <v>78</v>
          </cell>
          <cell r="B83" t="str">
            <v>ARRENDO EQUIPOS ATLANTICO LTDA</v>
          </cell>
          <cell r="C83" t="str">
            <v>Carrera 73 No. 80-119</v>
          </cell>
          <cell r="D83">
            <v>3730315</v>
          </cell>
        </row>
        <row r="84">
          <cell r="A84">
            <v>79</v>
          </cell>
          <cell r="B84" t="str">
            <v>SUMCO</v>
          </cell>
          <cell r="C84" t="str">
            <v>Circunvalar con Cordialid</v>
          </cell>
          <cell r="D84">
            <v>3780994</v>
          </cell>
        </row>
        <row r="85">
          <cell r="A85">
            <v>80</v>
          </cell>
          <cell r="B85" t="str">
            <v>RICARDO MONTOYA</v>
          </cell>
          <cell r="C85" t="str">
            <v>Via 40 Calle 72</v>
          </cell>
          <cell r="D85">
            <v>0</v>
          </cell>
        </row>
        <row r="86">
          <cell r="A86">
            <v>81</v>
          </cell>
          <cell r="B86" t="str">
            <v>ALECON LTDA.</v>
          </cell>
          <cell r="C86" t="str">
            <v>Calle 70B No. 39-65</v>
          </cell>
          <cell r="D86">
            <v>3457710</v>
          </cell>
        </row>
        <row r="87">
          <cell r="A87">
            <v>82</v>
          </cell>
          <cell r="B87" t="str">
            <v>INGENIESA S.A.</v>
          </cell>
          <cell r="C87" t="str">
            <v>Arroyo de Piedra Km 58</v>
          </cell>
          <cell r="D87">
            <v>781931</v>
          </cell>
        </row>
        <row r="88">
          <cell r="A88">
            <v>1001</v>
          </cell>
          <cell r="B88" t="str">
            <v>AGRECON S.A. Cartagena</v>
          </cell>
          <cell r="C88" t="str">
            <v>Albornoz Carr. Arroz Bara</v>
          </cell>
          <cell r="D88">
            <v>3559150</v>
          </cell>
        </row>
        <row r="89">
          <cell r="A89">
            <v>1002</v>
          </cell>
          <cell r="B89" t="str">
            <v>PREMEZCLADOS Cartagena</v>
          </cell>
          <cell r="D89">
            <v>3559150</v>
          </cell>
        </row>
        <row r="90">
          <cell r="A90">
            <v>1006</v>
          </cell>
          <cell r="B90" t="str">
            <v>ETERNIT S.A.  Cartagena</v>
          </cell>
          <cell r="D90">
            <v>0</v>
          </cell>
        </row>
        <row r="91">
          <cell r="A91">
            <v>1003</v>
          </cell>
          <cell r="B91" t="str">
            <v>INGENIESA S.A.  Cartagena</v>
          </cell>
          <cell r="D91">
            <v>0</v>
          </cell>
        </row>
        <row r="92">
          <cell r="A92">
            <v>2001</v>
          </cell>
          <cell r="B92" t="str">
            <v>AGRECON S.A. Sta. Marta</v>
          </cell>
          <cell r="C92" t="str">
            <v>Km. 6 Troncal del Caribe</v>
          </cell>
          <cell r="D92">
            <v>22891</v>
          </cell>
        </row>
        <row r="93">
          <cell r="A93">
            <v>2002</v>
          </cell>
          <cell r="B93" t="str">
            <v>PREMEZCLADOS Sta. Marta</v>
          </cell>
          <cell r="C93" t="str">
            <v>Km. 7 Via Gaira</v>
          </cell>
          <cell r="D93">
            <v>228810</v>
          </cell>
        </row>
        <row r="94">
          <cell r="A94">
            <v>2004</v>
          </cell>
          <cell r="B94" t="str">
            <v>CERAMICA ANDINA Sta. Marta</v>
          </cell>
          <cell r="D94">
            <v>0</v>
          </cell>
        </row>
        <row r="95">
          <cell r="A95">
            <v>2006</v>
          </cell>
          <cell r="B95" t="str">
            <v>ETERNIT S.A. Sta. Marta</v>
          </cell>
          <cell r="D95">
            <v>0</v>
          </cell>
        </row>
        <row r="96">
          <cell r="A96">
            <v>3001</v>
          </cell>
          <cell r="B96" t="str">
            <v>AGRECON S.A. Valledupar</v>
          </cell>
          <cell r="C96" t="str">
            <v>Km 1 Via La Paz</v>
          </cell>
          <cell r="D96">
            <v>716901</v>
          </cell>
        </row>
        <row r="97">
          <cell r="A97">
            <v>3006</v>
          </cell>
          <cell r="B97" t="str">
            <v>ETERNIT S.A. Valledupar</v>
          </cell>
          <cell r="D97">
            <v>0</v>
          </cell>
        </row>
        <row r="98">
          <cell r="A98">
            <v>4001</v>
          </cell>
          <cell r="B98" t="str">
            <v>AGRECON S.A. Monteria</v>
          </cell>
          <cell r="C98" t="str">
            <v>Carr. 1BW No.17C-70</v>
          </cell>
          <cell r="D98">
            <v>841411</v>
          </cell>
        </row>
        <row r="99">
          <cell r="A99">
            <v>4003</v>
          </cell>
          <cell r="B99" t="str">
            <v>AGRECON S.A. Toluviejo</v>
          </cell>
          <cell r="C99" t="str">
            <v>Km. 3 Carr. Toluviejo</v>
          </cell>
          <cell r="D99">
            <v>722860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sheetName val="UNIT."/>
    </sheetNames>
    <sheetDataSet>
      <sheetData sheetId="0"/>
      <sheetData sheetId="1">
        <row r="47">
          <cell r="G47">
            <v>2371</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FICHA_EBI_1_de_6_"/>
      <sheetName val="FICHA_EBI_2_de_6"/>
      <sheetName val="FICHA_EBI_3_de_6"/>
      <sheetName val="FICHA_EBI_4_DE_6"/>
      <sheetName val="FICHA_EBI_5_DE_6"/>
      <sheetName val="UNIT_"/>
      <sheetName val="FICHA_EBI_1_de_6_1"/>
      <sheetName val="FICHA_EBI_2_de_61"/>
      <sheetName val="FICHA_EBI_3_de_61"/>
      <sheetName val="FICHA_EBI_4_DE_61"/>
      <sheetName val="FICHA_EBI_5_DE_61"/>
      <sheetName val="UNIT_1"/>
      <sheetName val="FICHA_EBI_1_de_6_2"/>
      <sheetName val="FICHA_EBI_2_de_62"/>
      <sheetName val="FICHA_EBI_3_de_62"/>
      <sheetName val="FICHA_EBI_4_DE_62"/>
      <sheetName val="FICHA_EBI_5_DE_62"/>
      <sheetName val="UNIT_2"/>
      <sheetName val="FICHA_EBI_1_de_6_3"/>
      <sheetName val="FICHA_EBI_2_de_63"/>
      <sheetName val="FICHA_EBI_3_de_63"/>
      <sheetName val="FICHA_EBI_4_DE_63"/>
      <sheetName val="FICHA_EBI_5_DE_63"/>
      <sheetName val="UNI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ista Precios"/>
      <sheetName val="APU"/>
      <sheetName val="Presupuesto"/>
      <sheetName val="Calculos"/>
      <sheetName val="Resumen"/>
      <sheetName val="AULAS"/>
      <sheetName val="LABORATORIOS"/>
      <sheetName val="ADMINISTRACION"/>
      <sheetName val="INTERNET"/>
      <sheetName val="CAFETRIA"/>
      <sheetName val="POLIDEPORTIVO"/>
      <sheetName val="AUDITORIOS"/>
      <sheetName val="SE"/>
      <sheetName val="RESUMEN FINAL"/>
      <sheetName val="PRESUPUEST 22O"/>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1">
          <cell r="A1" t="str">
            <v>A OCTUBRE DE 2008</v>
          </cell>
        </row>
        <row r="4">
          <cell r="A4" t="str">
            <v>Agarradora o mordaza 2-1/0</v>
          </cell>
        </row>
        <row r="5">
          <cell r="A5" t="str">
            <v>Almadana de 6lbs</v>
          </cell>
        </row>
        <row r="6">
          <cell r="A6" t="str">
            <v>Barra de hierro</v>
          </cell>
        </row>
        <row r="7">
          <cell r="A7" t="str">
            <v>Caladora</v>
          </cell>
        </row>
        <row r="8">
          <cell r="A8" t="str">
            <v>Camión grua mecánica</v>
          </cell>
        </row>
        <row r="9">
          <cell r="A9" t="str">
            <v>Carretilla</v>
          </cell>
        </row>
        <row r="10">
          <cell r="A10" t="str">
            <v>Chispero, molde y pinza conexión p.a.t.</v>
          </cell>
        </row>
        <row r="11">
          <cell r="A11" t="str">
            <v>Cinturon de seguridad</v>
          </cell>
        </row>
        <row r="12">
          <cell r="A12" t="str">
            <v>Cizalla 18"</v>
          </cell>
        </row>
        <row r="13">
          <cell r="A13" t="str">
            <v>Comisión de topografía</v>
          </cell>
        </row>
        <row r="14">
          <cell r="A14" t="str">
            <v>Diferencial 5 ton</v>
          </cell>
        </row>
        <row r="15">
          <cell r="A15" t="str">
            <v>Equipo para puesta a tierra</v>
          </cell>
        </row>
        <row r="16">
          <cell r="A16" t="str">
            <v>Escalera 2 cuerpos</v>
          </cell>
        </row>
        <row r="17">
          <cell r="A17" t="str">
            <v>Escalera de tijera 2.4</v>
          </cell>
        </row>
        <row r="18">
          <cell r="A18" t="str">
            <v>Grua con canasta</v>
          </cell>
        </row>
        <row r="19">
          <cell r="A19" t="str">
            <v>Grua en caliente</v>
          </cell>
        </row>
        <row r="20">
          <cell r="A20" t="str">
            <v>Grua hidraulica</v>
          </cell>
        </row>
        <row r="21">
          <cell r="A21" t="str">
            <v>Herramienta Ampact</v>
          </cell>
        </row>
        <row r="22">
          <cell r="A22" t="str">
            <v>Herramienta de impacto</v>
          </cell>
        </row>
        <row r="23">
          <cell r="A23" t="str">
            <v>Juego de herramientas menores</v>
          </cell>
        </row>
        <row r="24">
          <cell r="A24" t="str">
            <v>Juego de poles</v>
          </cell>
        </row>
        <row r="25">
          <cell r="A25" t="str">
            <v>Manila (20Mts)</v>
          </cell>
        </row>
        <row r="26">
          <cell r="A26" t="str">
            <v>Pala-cuchara</v>
          </cell>
        </row>
        <row r="27">
          <cell r="A27" t="str">
            <v>Pertiga de extensión 12mts</v>
          </cell>
        </row>
        <row r="28">
          <cell r="A28" t="str">
            <v>Pico y Pala</v>
          </cell>
        </row>
        <row r="29">
          <cell r="A29" t="str">
            <v>Pinza voltiamperimetrica</v>
          </cell>
        </row>
        <row r="30">
          <cell r="A30" t="str">
            <v>Ponchadora mecánica</v>
          </cell>
        </row>
        <row r="31">
          <cell r="A31" t="str">
            <v>Pretales</v>
          </cell>
        </row>
        <row r="32">
          <cell r="A32" t="str">
            <v>Certificador</v>
          </cell>
        </row>
        <row r="33">
          <cell r="A33" t="str">
            <v>Taladro percutor</v>
          </cell>
        </row>
        <row r="34">
          <cell r="A34" t="str">
            <v>Tractor doble transmisión</v>
          </cell>
        </row>
        <row r="35">
          <cell r="A35" t="str">
            <v>Zunchadora</v>
          </cell>
        </row>
      </sheetData>
      <sheetData sheetId="2">
        <row r="1">
          <cell r="A1" t="str">
            <v>CUADRO DE RESUMEN A CARGO DEL EMPLEADO 2008</v>
          </cell>
        </row>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1">
          <cell r="D1" t="str">
            <v>Materiales</v>
          </cell>
        </row>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Accesorios de fijación</v>
          </cell>
        </row>
        <row r="10">
          <cell r="B10" t="str">
            <v>Accesorios para soldadura</v>
          </cell>
        </row>
        <row r="11">
          <cell r="B11" t="str">
            <v>Accesorio de fijación por metro lineal</v>
          </cell>
        </row>
        <row r="12">
          <cell r="B12" t="str">
            <v>Accesorio de fijación con abrazadera por metro lineal</v>
          </cell>
        </row>
        <row r="13">
          <cell r="B13" t="str">
            <v>Accesorio ducteria de 20x8 cm  por metro lineal</v>
          </cell>
        </row>
        <row r="14">
          <cell r="B14" t="str">
            <v>Accesorio ducteria de 30x8 cm  por metro lineal</v>
          </cell>
        </row>
        <row r="15">
          <cell r="B15" t="str">
            <v>Accesorio canaleta plastica de 100x45 cm  por metro lineal</v>
          </cell>
        </row>
        <row r="16">
          <cell r="B16" t="str">
            <v>Accesorio de sujeción para luminaria (guaya y perno de ojo)</v>
          </cell>
        </row>
        <row r="17">
          <cell r="B17" t="str">
            <v>Accesorios bandeja portacable galvanizados</v>
          </cell>
        </row>
        <row r="18">
          <cell r="B18" t="str">
            <v>Adaptador EMT 1/2"</v>
          </cell>
        </row>
        <row r="19">
          <cell r="B19" t="str">
            <v>Adaptador EMT 3/4"</v>
          </cell>
        </row>
        <row r="20">
          <cell r="B20" t="str">
            <v>Adaptador EMT 1"</v>
          </cell>
        </row>
        <row r="21">
          <cell r="B21" t="str">
            <v>Adaptador EMT 1 1/4"</v>
          </cell>
        </row>
        <row r="22">
          <cell r="B22" t="str">
            <v>Adaptador EMT 1 1/2"</v>
          </cell>
        </row>
        <row r="23">
          <cell r="B23" t="str">
            <v>Adaptador EMT 2"</v>
          </cell>
        </row>
        <row r="24">
          <cell r="B24" t="str">
            <v>Adaptador EMT 3"</v>
          </cell>
        </row>
        <row r="25">
          <cell r="B25" t="str">
            <v>Adaptador IMC 1 1/4"</v>
          </cell>
        </row>
        <row r="26">
          <cell r="B26" t="str">
            <v>Adaptador IMC 1"</v>
          </cell>
        </row>
        <row r="27">
          <cell r="B27" t="str">
            <v>Adaptador IMC 2"</v>
          </cell>
        </row>
        <row r="28">
          <cell r="B28" t="str">
            <v>Adaptador IMC 4"</v>
          </cell>
        </row>
        <row r="29">
          <cell r="B29" t="str">
            <v>Adaptador IMC 3/4"</v>
          </cell>
        </row>
        <row r="30">
          <cell r="B30" t="str">
            <v>Adaptador IMC 1/2"</v>
          </cell>
        </row>
        <row r="31">
          <cell r="B31" t="str">
            <v>Adaptador PVC 1 1/4"</v>
          </cell>
        </row>
        <row r="32">
          <cell r="B32" t="str">
            <v>Adaptador PVC 1 1/2"</v>
          </cell>
        </row>
        <row r="33">
          <cell r="B33" t="str">
            <v>Adaptador PVC 1"</v>
          </cell>
        </row>
        <row r="34">
          <cell r="B34" t="str">
            <v>Adaptador PVC 1/2"</v>
          </cell>
        </row>
        <row r="35">
          <cell r="B35" t="str">
            <v>Adaptador PVC 3"</v>
          </cell>
        </row>
        <row r="36">
          <cell r="B36" t="str">
            <v>Adaptador PVC 3/4"</v>
          </cell>
        </row>
        <row r="37">
          <cell r="B37" t="str">
            <v>Adaptador PVC de 2"</v>
          </cell>
        </row>
        <row r="38">
          <cell r="B38" t="str">
            <v>Adaptador teminal tipo DB 4"</v>
          </cell>
        </row>
        <row r="39">
          <cell r="B39" t="str">
            <v>Aislador line post de 83/4" 23kv, ANSI 57-1</v>
          </cell>
        </row>
        <row r="40">
          <cell r="B40" t="str">
            <v xml:space="preserve">Aislador Suspension Sintetico-Polimerico 15KV </v>
          </cell>
        </row>
        <row r="41">
          <cell r="B41" t="str">
            <v>Alambre de Cobre No. 10 THW</v>
          </cell>
        </row>
        <row r="42">
          <cell r="B42" t="str">
            <v>Alambre de cobre No. 12 THW</v>
          </cell>
        </row>
        <row r="43">
          <cell r="B43" t="str">
            <v>Alambre de cobre No. 14 TW</v>
          </cell>
        </row>
        <row r="44">
          <cell r="B44" t="str">
            <v>Alambre Galvanizado para guía</v>
          </cell>
        </row>
        <row r="45">
          <cell r="B45" t="str">
            <v>Amarres plastico de 20 cms</v>
          </cell>
        </row>
        <row r="46">
          <cell r="B46" t="str">
            <v>Anclaje hembra de 3/8</v>
          </cell>
        </row>
        <row r="47">
          <cell r="B47" t="str">
            <v>Anclaje macho 1/4x2"</v>
          </cell>
        </row>
        <row r="48">
          <cell r="B48" t="str">
            <v>Arandela de presión para 1/2"</v>
          </cell>
        </row>
        <row r="49">
          <cell r="B49" t="str">
            <v>Arandela de presión para 5/8"</v>
          </cell>
        </row>
        <row r="50">
          <cell r="B50" t="str">
            <v>Arandela redonda para 1/2"</v>
          </cell>
        </row>
        <row r="51">
          <cell r="B51" t="str">
            <v>Arandela redonda para 5/8"</v>
          </cell>
        </row>
        <row r="52">
          <cell r="B52" t="str">
            <v>Balasta bateria emergencia</v>
          </cell>
        </row>
        <row r="53">
          <cell r="B53" t="str">
            <v>Bandeja metalica blanca 10x5 cm</v>
          </cell>
        </row>
        <row r="54">
          <cell r="B54" t="str">
            <v>Bandeja portacable 30x5.4 cm, tipo malla cablofil</v>
          </cell>
        </row>
        <row r="55">
          <cell r="B55" t="str">
            <v>Bandeja portacable 30x5.4 cm, tipo malla cablofil</v>
          </cell>
        </row>
        <row r="56">
          <cell r="B56" t="str">
            <v>Bandeja portacable 30x5.4 cm, tipo malla cablofil</v>
          </cell>
        </row>
        <row r="57">
          <cell r="B57" t="str">
            <v>Base pararrayo</v>
          </cell>
        </row>
        <row r="58">
          <cell r="B58" t="str">
            <v>Bombillo Na 70W</v>
          </cell>
        </row>
        <row r="59">
          <cell r="B59" t="str">
            <v>Breaker enchufable de 1x15A 10KA 220V S</v>
          </cell>
        </row>
        <row r="60">
          <cell r="B60" t="str">
            <v>Breaker enchufable de 1x20A 10KA 220V S</v>
          </cell>
        </row>
        <row r="61">
          <cell r="B61" t="str">
            <v>Breaker enchufable de 1x30A 10KA 220V S</v>
          </cell>
        </row>
        <row r="62">
          <cell r="B62" t="str">
            <v>Breaker enchufable de 2x20A 10KA 220V S</v>
          </cell>
        </row>
        <row r="63">
          <cell r="B63" t="str">
            <v>Breaker enchufable de 2x30A 10KA 220V S</v>
          </cell>
        </row>
        <row r="64">
          <cell r="B64" t="str">
            <v>Breaker enchufable de 2x50A 10KA 220V S</v>
          </cell>
        </row>
        <row r="65">
          <cell r="B65" t="str">
            <v>Breaker enchufable de 3x30A 10KA 220V S</v>
          </cell>
        </row>
        <row r="66">
          <cell r="B66" t="str">
            <v>Breaker enchufable de 2x40A 10KA 220V S</v>
          </cell>
        </row>
        <row r="67">
          <cell r="B67" t="str">
            <v>Breaker enchufable de 3x40A 10KA 220V S</v>
          </cell>
        </row>
        <row r="68">
          <cell r="B68" t="str">
            <v>Breaker enchufable de 2x60A 10KA 220V S</v>
          </cell>
        </row>
        <row r="69">
          <cell r="B69" t="str">
            <v>Breaker doble tornillo de 1x20A 10KA 120V S</v>
          </cell>
        </row>
        <row r="70">
          <cell r="B70" t="str">
            <v>Breakers industrial  3x50 Amp.</v>
          </cell>
        </row>
        <row r="71">
          <cell r="B71" t="str">
            <v>Breakers industrial  3x60 Amp.</v>
          </cell>
        </row>
        <row r="72">
          <cell r="B72" t="str">
            <v>Breakers industrial  3x70 Amp.</v>
          </cell>
        </row>
        <row r="73">
          <cell r="B73" t="str">
            <v>Breakers industrial  3x80 Amp.</v>
          </cell>
        </row>
        <row r="74">
          <cell r="B74" t="str">
            <v>Breakers industrial  3x100 Amp.</v>
          </cell>
        </row>
        <row r="75">
          <cell r="B75" t="str">
            <v>Breakers industrial  3x125 Amp.</v>
          </cell>
        </row>
        <row r="76">
          <cell r="B76" t="str">
            <v>Breakers industrial  3x150 Amp.</v>
          </cell>
        </row>
        <row r="77">
          <cell r="B77" t="str">
            <v>Breakers industrial  3x175 Amp.</v>
          </cell>
        </row>
        <row r="78">
          <cell r="B78" t="str">
            <v>Breakers industrial  3x200 Amp.</v>
          </cell>
        </row>
        <row r="79">
          <cell r="B79" t="str">
            <v>Breakers industrial  3x225 Amp.</v>
          </cell>
        </row>
        <row r="80">
          <cell r="B80" t="str">
            <v>Breakers industrial  3x275 Amp.</v>
          </cell>
        </row>
        <row r="81">
          <cell r="B81" t="str">
            <v>Breakers industrial  3x300 Amp.</v>
          </cell>
        </row>
        <row r="82">
          <cell r="B82" t="str">
            <v>Breakers industrial  3x350 Amp.</v>
          </cell>
        </row>
        <row r="83">
          <cell r="B83" t="str">
            <v>Breakers industrial  3x375 Amp.</v>
          </cell>
        </row>
        <row r="84">
          <cell r="B84" t="str">
            <v>Breakers industrial  3x700 Amp.</v>
          </cell>
        </row>
        <row r="85">
          <cell r="B85" t="str">
            <v>Bala de piso de 150W a 208V</v>
          </cell>
        </row>
        <row r="86">
          <cell r="B86" t="str">
            <v>Bala fluorescente  2x32W 120V</v>
          </cell>
        </row>
        <row r="87">
          <cell r="B87" t="str">
            <v>Bala Metal halide de 70W 208</v>
          </cell>
        </row>
        <row r="88">
          <cell r="B88" t="str">
            <v>Bala Metal Halide de 150 W 208V con bombilla ceramica.</v>
          </cell>
        </row>
        <row r="89">
          <cell r="B89" t="str">
            <v>Bala Metal Halide de 150 W 208V con bombilla.</v>
          </cell>
        </row>
        <row r="90">
          <cell r="B90" t="str">
            <v>Bala fija Metal Halide 250 W 208 V</v>
          </cell>
        </row>
        <row r="91">
          <cell r="B91" t="str">
            <v>Bloque de prueba</v>
          </cell>
        </row>
        <row r="92">
          <cell r="B92" t="str">
            <v>Cable 15 KV XLPE No. 2 133%</v>
          </cell>
        </row>
        <row r="93">
          <cell r="B93" t="str">
            <v>Cable 15 KV XLPE No. 1/0 133%</v>
          </cell>
        </row>
        <row r="94">
          <cell r="B94" t="str">
            <v>Cable 15 KV XLPE No. 2/0 133%</v>
          </cell>
        </row>
        <row r="95">
          <cell r="B95" t="str">
            <v>Cable ACSR No. 2</v>
          </cell>
        </row>
        <row r="96">
          <cell r="B96" t="str">
            <v>Cable ACSR No. 1/0</v>
          </cell>
        </row>
        <row r="97">
          <cell r="B97" t="str">
            <v>Cable coaxial RG-6</v>
          </cell>
        </row>
        <row r="98">
          <cell r="B98" t="str">
            <v>Cable galvanizado SXG de 3/8"</v>
          </cell>
        </row>
        <row r="99">
          <cell r="B99" t="str">
            <v>Aislador Tensor de 6 3/4 ANSI 54-4</v>
          </cell>
        </row>
        <row r="100">
          <cell r="B100" t="str">
            <v>Arandela galvanizada 4"x4"</v>
          </cell>
        </row>
        <row r="101">
          <cell r="B101" t="str">
            <v>Guardacabo de 3/8"</v>
          </cell>
        </row>
        <row r="102">
          <cell r="B102" t="str">
            <v>Varilla de Anclaje galvanizada de 5/8" x 1.8 mts</v>
          </cell>
        </row>
        <row r="103">
          <cell r="B103" t="str">
            <v>Vigeta de anclaje en concreto</v>
          </cell>
        </row>
        <row r="104">
          <cell r="B104" t="str">
            <v>Grapa prensora de tres pernos de 3/8"</v>
          </cell>
        </row>
        <row r="105">
          <cell r="B105" t="str">
            <v>Cable de Cobre Desnudo No. 2</v>
          </cell>
        </row>
        <row r="106">
          <cell r="B106" t="str">
            <v>Cable de Cobre Desnudo No. 1/0</v>
          </cell>
        </row>
        <row r="107">
          <cell r="B107" t="str">
            <v>Cable de Cobre Desnudo No. 2/0</v>
          </cell>
        </row>
        <row r="108">
          <cell r="B108" t="str">
            <v>Cable de Cobre Desnudo No. 4/0</v>
          </cell>
        </row>
        <row r="109">
          <cell r="B109" t="str">
            <v>Cable de cobre No. 10 THW</v>
          </cell>
        </row>
        <row r="110">
          <cell r="B110" t="str">
            <v>Cable de aluminio No. 1/0 cubierto</v>
          </cell>
        </row>
        <row r="111">
          <cell r="B111" t="str">
            <v>Cable duplex 2x12</v>
          </cell>
        </row>
        <row r="112">
          <cell r="B112" t="str">
            <v>Cable encauchetado 3x14</v>
          </cell>
        </row>
        <row r="113">
          <cell r="B113" t="str">
            <v>Cable encauchetado 3x10</v>
          </cell>
        </row>
        <row r="114">
          <cell r="B114" t="str">
            <v>Cable encauchetado 3x8</v>
          </cell>
        </row>
        <row r="115">
          <cell r="B115" t="str">
            <v>Cable telefonico 10 pares</v>
          </cell>
        </row>
        <row r="116">
          <cell r="B116" t="str">
            <v>Cable telefonico 6 pares</v>
          </cell>
        </row>
        <row r="117">
          <cell r="B117" t="str">
            <v>Cable telefonico de 2 pares</v>
          </cell>
        </row>
        <row r="118">
          <cell r="B118" t="str">
            <v>Cable de aluminio No. 2</v>
          </cell>
        </row>
        <row r="119">
          <cell r="B119" t="str">
            <v>Cable de aluminio No. 6</v>
          </cell>
        </row>
        <row r="120">
          <cell r="B120" t="str">
            <v>Cable THHN No. 1/0</v>
          </cell>
        </row>
        <row r="121">
          <cell r="B121" t="str">
            <v>Cable THHN No. 10</v>
          </cell>
        </row>
        <row r="122">
          <cell r="B122" t="str">
            <v>Cable THHN No. 12</v>
          </cell>
        </row>
        <row r="123">
          <cell r="B123" t="str">
            <v>Cable THHN No. 2</v>
          </cell>
        </row>
        <row r="124">
          <cell r="B124" t="str">
            <v>Cable THHN No. 2/0</v>
          </cell>
        </row>
        <row r="125">
          <cell r="B125" t="str">
            <v>Cable THHN No. 3/0</v>
          </cell>
        </row>
        <row r="126">
          <cell r="B126" t="str">
            <v>Cable THHN No. 250 MCM</v>
          </cell>
        </row>
        <row r="127">
          <cell r="B127" t="str">
            <v>Cable THHN No. 4</v>
          </cell>
        </row>
        <row r="128">
          <cell r="B128" t="str">
            <v>Cable THHN No. 4/0</v>
          </cell>
        </row>
        <row r="129">
          <cell r="B129" t="str">
            <v>Cable THHN No. 300 MCM</v>
          </cell>
        </row>
        <row r="130">
          <cell r="B130" t="str">
            <v>Cable THHN No. 350 MCM</v>
          </cell>
        </row>
        <row r="131">
          <cell r="B131" t="str">
            <v>Cable THHN No. 500 MCM</v>
          </cell>
        </row>
        <row r="132">
          <cell r="B132" t="str">
            <v>Cable THHN No. 6</v>
          </cell>
        </row>
        <row r="133">
          <cell r="B133" t="str">
            <v>Cable THHN No. 8</v>
          </cell>
        </row>
        <row r="134">
          <cell r="B134" t="str">
            <v>Cable XLPE No. 2, 15KV AL 133%</v>
          </cell>
        </row>
        <row r="135">
          <cell r="B135" t="str">
            <v>Cable UTP categoria 5E</v>
          </cell>
        </row>
        <row r="136">
          <cell r="B136" t="str">
            <v>Cable UTP categoria 6</v>
          </cell>
        </row>
        <row r="137">
          <cell r="B137" t="str">
            <v>Tracjacks categoria 5E</v>
          </cell>
        </row>
        <row r="138">
          <cell r="B138" t="str">
            <v>Tracjacks categoria 6</v>
          </cell>
        </row>
        <row r="139">
          <cell r="B139" t="str">
            <v>Face plates dobles</v>
          </cell>
        </row>
        <row r="140">
          <cell r="B140" t="str">
            <v>Caja con espacio para 4 circuitos</v>
          </cell>
        </row>
        <row r="141">
          <cell r="B141" t="str">
            <v>Caja de Inspeccion 30cm x 30 cm de lado con tapa</v>
          </cell>
        </row>
        <row r="142">
          <cell r="B142" t="str">
            <v>Caja de Inspeccion 60 cm x 60 cm de lado con tapa</v>
          </cell>
        </row>
        <row r="143">
          <cell r="B143" t="str">
            <v>Caja de Inspeccion 1 mt x 1 mt de lado con tapa</v>
          </cell>
        </row>
        <row r="144">
          <cell r="B144" t="str">
            <v>Caja de Inspeccion 1 mt x 1 mt de lado metalica</v>
          </cell>
        </row>
        <row r="145">
          <cell r="B145" t="str">
            <v>Caja metalica para interruptor industrial hasta 125 A</v>
          </cell>
        </row>
        <row r="146">
          <cell r="B146" t="str">
            <v>Caja metalica para interruptor industrial desde 125 A hasta 250</v>
          </cell>
        </row>
        <row r="147">
          <cell r="B147" t="str">
            <v>Caja metalica para interruptor industrial desde 250 A hasta 630 A</v>
          </cell>
        </row>
        <row r="148">
          <cell r="B148" t="str">
            <v>Caja de paso 20x20 plastica</v>
          </cell>
        </row>
        <row r="149">
          <cell r="B149" t="str">
            <v>Caja de paso metálica 20x25x10</v>
          </cell>
        </row>
        <row r="150">
          <cell r="B150" t="str">
            <v>Caja metálica 12x12x10</v>
          </cell>
        </row>
        <row r="151">
          <cell r="B151" t="str">
            <v>Caja de paso metálica 30x30x15</v>
          </cell>
        </row>
        <row r="152">
          <cell r="B152" t="str">
            <v>Caja de paso metálica 40x40x25</v>
          </cell>
        </row>
        <row r="153">
          <cell r="B153" t="str">
            <v>Caja galvanizada 4"x4"</v>
          </cell>
        </row>
        <row r="154">
          <cell r="B154" t="str">
            <v>Caja octogonal PVC</v>
          </cell>
        </row>
        <row r="155">
          <cell r="B155" t="str">
            <v>Caja para toma doble 60x40mm</v>
          </cell>
        </row>
        <row r="156">
          <cell r="B156" t="str">
            <v>Caja Teléfonos 1.20x1.00x15</v>
          </cell>
        </row>
        <row r="157">
          <cell r="B157" t="str">
            <v>Caja para toma sencillo 60x40mm</v>
          </cell>
        </row>
        <row r="158">
          <cell r="B158" t="str">
            <v>Caja 5500</v>
          </cell>
        </row>
        <row r="159">
          <cell r="B159" t="str">
            <v>Caja PVC 2"x4"</v>
          </cell>
        </row>
        <row r="160">
          <cell r="B160" t="str">
            <v>Caja PVC 4"x4"</v>
          </cell>
        </row>
        <row r="161">
          <cell r="B161" t="str">
            <v>Caja para un medidor</v>
          </cell>
        </row>
        <row r="162">
          <cell r="B162" t="str">
            <v>Caja para dos medidores</v>
          </cell>
        </row>
        <row r="163">
          <cell r="B163" t="str">
            <v>Caja para tres medidores</v>
          </cell>
        </row>
        <row r="164">
          <cell r="B164" t="str">
            <v>Caja para cuatro medidores</v>
          </cell>
        </row>
        <row r="165">
          <cell r="B165" t="str">
            <v>Canaleta plastica de 60x40 mm</v>
          </cell>
        </row>
        <row r="166">
          <cell r="B166" t="str">
            <v>Canaleta plastica de 100x45 mm</v>
          </cell>
        </row>
        <row r="167">
          <cell r="B167" t="str">
            <v>Capacete galvanizado 2"</v>
          </cell>
        </row>
        <row r="168">
          <cell r="B168" t="str">
            <v>Capacete para Tuberia EMT 2"</v>
          </cell>
        </row>
        <row r="169">
          <cell r="B169" t="str">
            <v>Capacete para Tuberia EMT 3"</v>
          </cell>
        </row>
        <row r="170">
          <cell r="B170" t="str">
            <v>Capacete para Tuberia IMC 1 1/4"</v>
          </cell>
        </row>
        <row r="171">
          <cell r="B171" t="str">
            <v>Cimentación poste</v>
          </cell>
        </row>
        <row r="172">
          <cell r="B172" t="str">
            <v>Cinta band-it 5/8"</v>
          </cell>
        </row>
        <row r="173">
          <cell r="B173" t="str">
            <v>Cinta Scotch Super 33+ 3/4"x 20 mts</v>
          </cell>
        </row>
        <row r="174">
          <cell r="B174" t="str">
            <v>Collarin doble salida para trafo 8-9</v>
          </cell>
        </row>
        <row r="175">
          <cell r="B175" t="str">
            <v>Conduit PVC 1 1/2"</v>
          </cell>
        </row>
        <row r="176">
          <cell r="B176" t="str">
            <v>Conduit PVC 1 1/4"</v>
          </cell>
        </row>
        <row r="177">
          <cell r="B177" t="str">
            <v>Conduit PVC 1"</v>
          </cell>
        </row>
        <row r="178">
          <cell r="B178" t="str">
            <v>Conduit PVC 1/2"</v>
          </cell>
        </row>
        <row r="179">
          <cell r="B179" t="str">
            <v>Conduit PVC 2"</v>
          </cell>
        </row>
        <row r="180">
          <cell r="B180" t="str">
            <v>Conduit PVC 3" tipo EB</v>
          </cell>
        </row>
        <row r="181">
          <cell r="B181" t="str">
            <v>Conduit PVC 4" tipo EB</v>
          </cell>
        </row>
        <row r="182">
          <cell r="B182" t="str">
            <v>Conduit PVC 3/4"</v>
          </cell>
        </row>
        <row r="183">
          <cell r="B183" t="str">
            <v>Conector de derivación para alumbrado público</v>
          </cell>
        </row>
        <row r="184">
          <cell r="B184" t="str">
            <v>Conector de compresión cable 1/0</v>
          </cell>
        </row>
        <row r="185">
          <cell r="B185" t="str">
            <v>Conector de compresión cable 2</v>
          </cell>
        </row>
        <row r="186">
          <cell r="B186" t="str">
            <v>conector tipo cuña 1/0 -1/0</v>
          </cell>
        </row>
        <row r="187">
          <cell r="B187" t="str">
            <v>Conector derivación 10-12</v>
          </cell>
        </row>
        <row r="188">
          <cell r="B188" t="str">
            <v>Conector tipo resorte</v>
          </cell>
        </row>
        <row r="189">
          <cell r="B189" t="str">
            <v xml:space="preserve">Conector transversal </v>
          </cell>
        </row>
        <row r="190">
          <cell r="B190" t="str">
            <v>Cortacircuitos 100 Amp.  20 KA.</v>
          </cell>
        </row>
        <row r="191">
          <cell r="B191" t="str">
            <v>Cortacircuitos 100 Amp.  10 KA.</v>
          </cell>
        </row>
        <row r="192">
          <cell r="B192" t="str">
            <v xml:space="preserve">Cruceta de Madera 2,4 mts. </v>
          </cell>
        </row>
        <row r="193">
          <cell r="B193" t="str">
            <v xml:space="preserve">Cruceta de Metálica 2,4 mts. </v>
          </cell>
        </row>
        <row r="194">
          <cell r="B194" t="str">
            <v xml:space="preserve">Cruceta de Metálica 2,4 mts. autosoportada </v>
          </cell>
        </row>
        <row r="195">
          <cell r="B195" t="str">
            <v>Cruceta metálica de 1mts</v>
          </cell>
        </row>
        <row r="196">
          <cell r="B196" t="str">
            <v>Curva EMT 1/2"</v>
          </cell>
        </row>
        <row r="197">
          <cell r="B197" t="str">
            <v>Curva EMT 3/4"</v>
          </cell>
        </row>
        <row r="198">
          <cell r="B198" t="str">
            <v>Curva EMT 1"</v>
          </cell>
        </row>
        <row r="199">
          <cell r="B199" t="str">
            <v>Curva EMT 1 1/2"</v>
          </cell>
        </row>
        <row r="200">
          <cell r="B200" t="str">
            <v>Curva EMT 1 1/4"</v>
          </cell>
        </row>
        <row r="201">
          <cell r="B201" t="str">
            <v>Curva EMT 2"</v>
          </cell>
        </row>
        <row r="202">
          <cell r="B202" t="str">
            <v>Curva EMT 3"</v>
          </cell>
        </row>
        <row r="203">
          <cell r="B203" t="str">
            <v>Curva IMC 1 1/4"</v>
          </cell>
        </row>
        <row r="204">
          <cell r="B204" t="str">
            <v>Curva IMC 1"</v>
          </cell>
        </row>
        <row r="205">
          <cell r="B205" t="str">
            <v>Curva IMC 2"</v>
          </cell>
        </row>
        <row r="206">
          <cell r="B206" t="str">
            <v>Curva IMC 3/4"</v>
          </cell>
        </row>
        <row r="207">
          <cell r="B207" t="str">
            <v>Curva IMC 1/2"</v>
          </cell>
        </row>
        <row r="208">
          <cell r="B208" t="str">
            <v>Curva IMC 4"</v>
          </cell>
        </row>
        <row r="209">
          <cell r="B209" t="str">
            <v>Curva PVC 1 1/2"</v>
          </cell>
        </row>
        <row r="210">
          <cell r="B210" t="str">
            <v>Curva PVC 1 1/4"</v>
          </cell>
        </row>
        <row r="211">
          <cell r="B211" t="str">
            <v>Curva PVC 1"</v>
          </cell>
        </row>
        <row r="212">
          <cell r="B212" t="str">
            <v>Curva PVC 1/2"</v>
          </cell>
        </row>
        <row r="213">
          <cell r="B213" t="str">
            <v>Curva PVC 2"</v>
          </cell>
        </row>
        <row r="214">
          <cell r="B214" t="str">
            <v>Curva PVC 3"</v>
          </cell>
        </row>
        <row r="215">
          <cell r="B215" t="str">
            <v>Curva PVC 3/4"</v>
          </cell>
        </row>
        <row r="216">
          <cell r="B216" t="str">
            <v>Curva PVC DB 4"</v>
          </cell>
        </row>
        <row r="217">
          <cell r="B217" t="str">
            <v>Diagonal 0,64 mts.</v>
          </cell>
        </row>
        <row r="218">
          <cell r="B218" t="str">
            <v>Diagonal Recta Cruceta Metalica de 1 1/2 x 3/16 x 0,6</v>
          </cell>
        </row>
        <row r="219">
          <cell r="B219" t="str">
            <v>Diagonal recta en varilla de 3/4x780mm</v>
          </cell>
        </row>
        <row r="220">
          <cell r="B220" t="str">
            <v>Lamina de cobre 6 mts</v>
          </cell>
        </row>
        <row r="221">
          <cell r="B221" t="str">
            <v>Formaleta</v>
          </cell>
        </row>
        <row r="222">
          <cell r="B222" t="str">
            <v>Soldadura fleje de cobre</v>
          </cell>
        </row>
        <row r="223">
          <cell r="B223" t="str">
            <v>Driver remoto</v>
          </cell>
        </row>
        <row r="224">
          <cell r="B224" t="str">
            <v>Bandeja galv. de 10x8 cm x 2,4 mts</v>
          </cell>
        </row>
        <row r="225">
          <cell r="B225" t="str">
            <v>Bandeja galv. de 20x8 cm x 2,4 mts</v>
          </cell>
        </row>
        <row r="226">
          <cell r="B226" t="str">
            <v>Tapa para bandeja galv. de 10x8 cm, C20</v>
          </cell>
        </row>
        <row r="227">
          <cell r="B227" t="str">
            <v>Tapa para bandeja galv. de 20x8 cm, C20</v>
          </cell>
        </row>
        <row r="228">
          <cell r="B228" t="str">
            <v>Ducto metálico de 30x8 cm</v>
          </cell>
        </row>
        <row r="229">
          <cell r="B229" t="str">
            <v>Ducto metálico de 20x8 cm</v>
          </cell>
        </row>
        <row r="230">
          <cell r="B230" t="str">
            <v>Ducto metálico de 40x8 cm</v>
          </cell>
        </row>
        <row r="231">
          <cell r="B231" t="str">
            <v>Ducto metálico de 60X8cm</v>
          </cell>
        </row>
        <row r="232">
          <cell r="B232" t="str">
            <v>Ducto PVC eléctrico DB 4"</v>
          </cell>
        </row>
        <row r="233">
          <cell r="B233" t="str">
            <v>Espigo (pin) largo 19mm para aislador line post ANSI 57-1</v>
          </cell>
        </row>
        <row r="234">
          <cell r="B234" t="str">
            <v>Estribos con conector Ampac para 1/0 incluye cartucho</v>
          </cell>
        </row>
        <row r="235">
          <cell r="B235" t="str">
            <v>Espaciador galv. 3/8" x 60 cms</v>
          </cell>
        </row>
        <row r="236">
          <cell r="B236" t="str">
            <v>Espaciador galv. 5/8" x 12"</v>
          </cell>
        </row>
        <row r="237">
          <cell r="B237" t="str">
            <v>Enchufe de caucho</v>
          </cell>
        </row>
        <row r="238">
          <cell r="B238" t="str">
            <v>Figuración ductería 20X8cm</v>
          </cell>
        </row>
        <row r="239">
          <cell r="B239" t="str">
            <v>Figuración ductería 30x30cm</v>
          </cell>
        </row>
        <row r="240">
          <cell r="B240" t="str">
            <v>Figuración ductería 40X8cm</v>
          </cell>
        </row>
        <row r="241">
          <cell r="B241" t="str">
            <v>Figuración ductería 60X8cm</v>
          </cell>
        </row>
        <row r="242">
          <cell r="B242" t="str">
            <v xml:space="preserve">Fusibles primarios </v>
          </cell>
        </row>
        <row r="243">
          <cell r="B243" t="str">
            <v>Grapa pasante tipo pistola</v>
          </cell>
        </row>
        <row r="244">
          <cell r="B244" t="str">
            <v>GABINETE PRINCIPAL (GP), Gabinete autosoportado construido en lámina COLD ROLLED calibre 16 para uso exterior Nema12, de dimensiones 1,50 x 120 x 40 cms (Alto x Ancho x Profundo), Incluye protecciones parciales, DPS</v>
          </cell>
        </row>
        <row r="245">
          <cell r="B245" t="str">
            <v>Gabinete autosoportado construido en lámina COLD ROLLED calibre 16 para uso interior Nema12, de dimensiones 2500 x 2000 x 40 cms (Alto x Ancho x Profundo)., incluye protecciones principal de 1250Amp, y parciales,  transferencia automatica, banco de condensadores DPS de 160KVA</v>
          </cell>
        </row>
        <row r="246">
          <cell r="B246" t="str">
            <v>Gabinete autosoportado construido en lámina COLD ROLLED calibre 16 para uso exterior Nema4, de dimensiones 1200 x 1000 x 40 cms (Alto x Ancho x Profundo)., incluye protecciones principal de 225 Amp, y parciales,  DPS de 160KVA</v>
          </cell>
        </row>
        <row r="247">
          <cell r="B247" t="str">
            <v>Gabinete de sobreponer construido en lámina COLD ROLLED calibre 16 para uso interior Nema12, de dimensiones 110 x 75 x 30 cms (Alto x Ancho x Profundo).</v>
          </cell>
        </row>
        <row r="248">
          <cell r="B248" t="str">
            <v>Gabinete de sobreponer construido en lámina COLD ROLLED calibre 16 para uso interior Nema12, de dimensiones 80 x 70 x 25 cms (Alto x Ancho x Profundo).</v>
          </cell>
        </row>
        <row r="249">
          <cell r="B249" t="str">
            <v>Gabinete de sobreponer construido en lámina COLD ROLLED calibre 16 para uso interior Nema12, de dimensiones 130 x 85 x 30 cms (Alto x Ancho x Profundo)</v>
          </cell>
        </row>
        <row r="250">
          <cell r="B250" t="str">
            <v>Gabinete de sobreponer construido en lámina COLD ROLLED calibre 16 para uso interior Nema12, de dimensiones 120 x 65 x 30 cms (Alto x Ancho x Profundo).</v>
          </cell>
        </row>
        <row r="251">
          <cell r="B251" t="str">
            <v>CAJA DE CONTROL PARA ILUMINACION QUE CONTIENE 9 LLAVES SELECTORAS, 9 CONTACTORES DE 40 A, AC1, 18 BORNERAS PARA RIEL DIN DE 20 A y 3 PROGRAMADORES DE 16A</v>
          </cell>
        </row>
        <row r="252">
          <cell r="B252" t="str">
            <v>Juego de puntas premoldeadas tipo exterior</v>
          </cell>
        </row>
        <row r="253">
          <cell r="B253" t="str">
            <v>Hidrosolta 90 kg</v>
          </cell>
        </row>
        <row r="254">
          <cell r="B254" t="str">
            <v>Hebilla Band-it 5/8"</v>
          </cell>
        </row>
        <row r="255">
          <cell r="B255" t="str">
            <v>Interruptor conmutable doble Ambia</v>
          </cell>
        </row>
        <row r="256">
          <cell r="B256" t="str">
            <v>Interruptor conmutable sencillo Ambia</v>
          </cell>
        </row>
        <row r="257">
          <cell r="B257" t="str">
            <v>Interruptor triple</v>
          </cell>
        </row>
        <row r="258">
          <cell r="B258" t="str">
            <v>Interruptor doble</v>
          </cell>
        </row>
        <row r="259">
          <cell r="B259" t="str">
            <v>Interruptor sencillo</v>
          </cell>
        </row>
        <row r="260">
          <cell r="B260" t="str">
            <v>L de 20x8 cm</v>
          </cell>
        </row>
        <row r="261">
          <cell r="B261" t="str">
            <v>Lampara 2x32 hermetica</v>
          </cell>
        </row>
        <row r="262">
          <cell r="B262" t="str">
            <v>Lampara 4x32 hermetica</v>
          </cell>
        </row>
        <row r="263">
          <cell r="B263" t="str">
            <v>Lampara 2x32 en vidrio</v>
          </cell>
        </row>
        <row r="264">
          <cell r="B264" t="str">
            <v>Lampara de Pedestal Decorativa 70W Referencia 955</v>
          </cell>
        </row>
        <row r="265">
          <cell r="B265" t="str">
            <v>Luminaria de MH 400W-200V completa Calima II</v>
          </cell>
        </row>
        <row r="266">
          <cell r="B266" t="str">
            <v>Luminaria indirecta de Led</v>
          </cell>
        </row>
        <row r="267">
          <cell r="B267" t="str">
            <v>Luminaria Step Light Led de 1,5 W</v>
          </cell>
        </row>
        <row r="268">
          <cell r="B268" t="str">
            <v>Medidor electronico doble tarifa 3ø, Medición directa</v>
          </cell>
        </row>
        <row r="269">
          <cell r="B269" t="str">
            <v>Medidor electronico doble tarifa 3ø, Medición indirecta</v>
          </cell>
        </row>
        <row r="270">
          <cell r="B270" t="str">
            <v>Ojo de Buey</v>
          </cell>
        </row>
        <row r="271">
          <cell r="B271" t="str">
            <v>Pararrayos de Distribución 12 KV.  10 KA y 430mm</v>
          </cell>
        </row>
        <row r="272">
          <cell r="B272" t="str">
            <v>Pegante para PVC</v>
          </cell>
        </row>
        <row r="273">
          <cell r="B273" t="str">
            <v>Perno de maquina 1/2"x6"</v>
          </cell>
        </row>
        <row r="274">
          <cell r="B274" t="str">
            <v>Perno de maquina 5/8"x1 1/2"</v>
          </cell>
        </row>
        <row r="275">
          <cell r="B275" t="str">
            <v>Perno de maquina de  5/8x12"</v>
          </cell>
        </row>
        <row r="276">
          <cell r="B276" t="str">
            <v>Pernode maquina  5/8x8"</v>
          </cell>
        </row>
        <row r="277">
          <cell r="B277" t="str">
            <v>Plafon de loza</v>
          </cell>
        </row>
        <row r="278">
          <cell r="B278" t="str">
            <v>Poste de concreto 12mts 510Kgf</v>
          </cell>
        </row>
        <row r="279">
          <cell r="B279" t="str">
            <v>Poste de concreto 12mts 750Kgf</v>
          </cell>
        </row>
        <row r="280">
          <cell r="B280" t="str">
            <v>Poste de concreto 12mts 1050Kgf</v>
          </cell>
        </row>
        <row r="281">
          <cell r="B281" t="str">
            <v>Poste de alumbrado publico</v>
          </cell>
        </row>
        <row r="282">
          <cell r="B282" t="str">
            <v>Prensaestopa de 1/2"</v>
          </cell>
        </row>
        <row r="283">
          <cell r="B283" t="str">
            <v>Patch panel de 24 puertos categoria 6</v>
          </cell>
        </row>
        <row r="284">
          <cell r="B284" t="str">
            <v>Patch panel de 16 puertos categoria 6</v>
          </cell>
        </row>
        <row r="285">
          <cell r="B285" t="str">
            <v>Gabinete pared compacto de 7 RMS  19"x20" color negro</v>
          </cell>
        </row>
        <row r="286">
          <cell r="B286" t="str">
            <v>Gabinete pared compacto de 15 RMS  19"x20" color negro</v>
          </cell>
        </row>
        <row r="287">
          <cell r="B287" t="str">
            <v>Gabinete rack de piso 2,00 mts x  0,65 x 0,50 mts cerrado  - centro principal de cableado.</v>
          </cell>
        </row>
        <row r="288">
          <cell r="B288" t="str">
            <v>Bandeja Soporta equipos</v>
          </cell>
        </row>
        <row r="289">
          <cell r="B289" t="str">
            <v>Organizador de cableado vertical de 0,6 mts</v>
          </cell>
        </row>
        <row r="290">
          <cell r="B290" t="str">
            <v>Pacht cord cat. 6 de 3 mts, color rojo</v>
          </cell>
        </row>
        <row r="291">
          <cell r="B291" t="str">
            <v>Pacht cord cat. 6 de 0,9 mts, color rojo</v>
          </cell>
        </row>
        <row r="292">
          <cell r="B292" t="str">
            <v>Pacht cord cat. 6 de 3 mts, color azul</v>
          </cell>
        </row>
        <row r="293">
          <cell r="B293" t="str">
            <v>Pacht cord cat. 6 de 0,9 mts, color azul</v>
          </cell>
        </row>
        <row r="294">
          <cell r="B294" t="str">
            <v>Organizador de cableado delantero</v>
          </cell>
        </row>
        <row r="295">
          <cell r="B295" t="str">
            <v>Organizador de cableado trasero</v>
          </cell>
        </row>
        <row r="296">
          <cell r="B296" t="str">
            <v>Acces Point</v>
          </cell>
        </row>
        <row r="297">
          <cell r="B297" t="str">
            <v>Multitoma de tres tomas dobles de tierra aislada, con picos protectores.</v>
          </cell>
        </row>
        <row r="298">
          <cell r="B298" t="str">
            <v>Marcacion y senalizaciones de rack, cordones, salidas de voz y datos.</v>
          </cell>
        </row>
        <row r="299">
          <cell r="B299" t="str">
            <v>Amarras plasticas y cinta sintetica autoadhesiva tipo velcro.</v>
          </cell>
        </row>
        <row r="300">
          <cell r="B300" t="str">
            <v>Regleta Siemon de 50 pares</v>
          </cell>
        </row>
        <row r="301">
          <cell r="B301" t="str">
            <v>Caja metalica de 40x40x15 cms fondo madera</v>
          </cell>
        </row>
        <row r="302">
          <cell r="B302" t="str">
            <v xml:space="preserve">Caja metalica de paso de 20x20x15 cms </v>
          </cell>
        </row>
        <row r="303">
          <cell r="B303" t="str">
            <v>Face plate</v>
          </cell>
        </row>
        <row r="304">
          <cell r="B304" t="str">
            <v>Face plate de seis entradas</v>
          </cell>
        </row>
        <row r="305">
          <cell r="B305" t="str">
            <v>Fibra optica de 6 hilo multimodo</v>
          </cell>
        </row>
        <row r="306">
          <cell r="B306" t="str">
            <v xml:space="preserve">Conector de fibra optica </v>
          </cell>
        </row>
        <row r="307">
          <cell r="B307" t="str">
            <v>Transformador tipo pedestal  225 kva trifasico 13200/220-127v.</v>
          </cell>
        </row>
        <row r="308">
          <cell r="B308" t="str">
            <v>Transformador de aislamiento de 30 KVA trifasico</v>
          </cell>
        </row>
        <row r="309">
          <cell r="B309" t="str">
            <v>Caja de control para iluminación que contiene 5 llaves selectoras, 5 contactores de 20 a, ac1, 20 borneras para riel din de  20 a y un mcb de 16a</v>
          </cell>
        </row>
        <row r="310">
          <cell r="B310" t="str">
            <v>Grupo electrogeno (planta de emergencia), 208 v 50 kva 3φ. con cabina de insonorizacion.</v>
          </cell>
        </row>
        <row r="311">
          <cell r="B311" t="str">
            <v xml:space="preserve">Poste de 16 mts x 510 kg </v>
          </cell>
        </row>
        <row r="312">
          <cell r="B312" t="str">
            <v>Caja de registro de 0,3 x 0,3 x 0,4 mts en concreto</v>
          </cell>
        </row>
        <row r="313">
          <cell r="B313" t="str">
            <v>Caja de registro de 0,6 x 0,6 x 0,6 mts en concreto</v>
          </cell>
        </row>
        <row r="314">
          <cell r="B314" t="str">
            <v>Caja de registro de 0,8 x 0,8 x 0,8 mts en concreto</v>
          </cell>
        </row>
        <row r="315">
          <cell r="B315" t="str">
            <v>Luminaria fluorescente sobreponer 4x54 w con balasto electrónico 120 v / thd &lt; 10%</v>
          </cell>
        </row>
        <row r="316">
          <cell r="B316" t="str">
            <v>Luminaria fluorescente incrustar 4x54 w con balasto electrónico 120 V / THD &lt; 10%</v>
          </cell>
        </row>
        <row r="317">
          <cell r="B317" t="str">
            <v>Luminaria fluorescente  sobreponer 2x54 w con balasto electrónico 120 V / THD &lt; 10%</v>
          </cell>
        </row>
        <row r="318">
          <cell r="B318" t="str">
            <v>Luminaria fluorescente  hermetica 2x28 w en T5 con balasto electrónico 120 V / THD &lt; 10%</v>
          </cell>
        </row>
        <row r="319">
          <cell r="B319" t="str">
            <v>Luminaria fluorescente incrustar 2x54 w con balasto electrónico 120 V / THD &lt; 10%</v>
          </cell>
        </row>
        <row r="320">
          <cell r="B320" t="str">
            <v>Luminaria fluorescente descolgar 2x28 w en T5 con balasto electrónico 120 V / THD &lt; 10%</v>
          </cell>
        </row>
        <row r="321">
          <cell r="B321" t="str">
            <v>Luminaria fluorescente descolgar 4x14 w  en T5 con balasto electrónico 120 V / THD &lt; 10%</v>
          </cell>
        </row>
        <row r="322">
          <cell r="B322" t="str">
            <v>Luminaria bala fluorescente incrustar 2x20 w, 120 V</v>
          </cell>
        </row>
        <row r="323">
          <cell r="B323" t="str">
            <v>Luminaria bala fluorescente incrustar 2x26 w, 120 V</v>
          </cell>
        </row>
        <row r="324">
          <cell r="B324" t="str">
            <v>Luminaria bala fluorescente sobreponer 2x13 w, 120 V</v>
          </cell>
        </row>
        <row r="325">
          <cell r="B325" t="str">
            <v>Luminaria bala de descolgar 1x14 w, 120 V</v>
          </cell>
        </row>
        <row r="326">
          <cell r="B326" t="str">
            <v>Luminaria bala fluorescente sobreponer 1x20 w, 120 V</v>
          </cell>
        </row>
        <row r="327">
          <cell r="B327" t="str">
            <v>Luminaria bala fluorescente incrustar 1x20 w, 120 V</v>
          </cell>
        </row>
        <row r="328">
          <cell r="B328" t="str">
            <v>Luminaria bala fluorescente sobreponer 1x20 w, 120 V</v>
          </cell>
        </row>
        <row r="329">
          <cell r="B329" t="str">
            <v>Luminaria fluorescente tipo exterior sobreponer 1x20 w, 120 V</v>
          </cell>
        </row>
        <row r="330">
          <cell r="B330" t="str">
            <v>Luminaria de aplique fluorescente 1x18W</v>
          </cell>
        </row>
        <row r="331">
          <cell r="B331" t="str">
            <v>Luminaria colgante decorativa 3X26w, 120 V</v>
          </cell>
        </row>
        <row r="332">
          <cell r="B332" t="str">
            <v>Luminaria bala led incrustar 4,5w, 120V</v>
          </cell>
        </row>
        <row r="333">
          <cell r="B333" t="str">
            <v>Luminaria bala led incrustar 7w, 120V</v>
          </cell>
        </row>
        <row r="334">
          <cell r="B334" t="str">
            <v>Luminaria de pasillo en led 7w, 120 V</v>
          </cell>
        </row>
        <row r="335">
          <cell r="B335" t="str">
            <v>Proyector MH de 400W, 220V, IP67</v>
          </cell>
        </row>
        <row r="336">
          <cell r="B336" t="str">
            <v>Proyector MH de 250W, 220V, IP67</v>
          </cell>
        </row>
        <row r="337">
          <cell r="B337" t="str">
            <v>Bala de piso MH 150W, 220V IP67</v>
          </cell>
        </row>
        <row r="338">
          <cell r="B338" t="str">
            <v>Bala de piso led 10W, 120V IP68</v>
          </cell>
        </row>
        <row r="339">
          <cell r="B339" t="str">
            <v>Luminaria tipo sendero de 20W, 120V</v>
          </cell>
        </row>
        <row r="340">
          <cell r="B340" t="str">
            <v>Luminaria de emergencia en led</v>
          </cell>
        </row>
        <row r="341">
          <cell r="B341" t="str">
            <v>Sensor de movimiento 360°</v>
          </cell>
        </row>
        <row r="342">
          <cell r="B342" t="str">
            <v>Lámpara de sobreponer 2x26w, 120v</v>
          </cell>
        </row>
        <row r="343">
          <cell r="B343" t="str">
            <v xml:space="preserve">Luminaria de sodio de 150W, completa con brazo de 1,50 mts con 10° en la punta </v>
          </cell>
        </row>
        <row r="344">
          <cell r="B344" t="str">
            <v>Luminaria  mh tipo industrial  400w, 208 v, en acrílico.</v>
          </cell>
        </row>
        <row r="345">
          <cell r="B345" t="str">
            <v>Luminaria senderita tipo isolux o equivalente.</v>
          </cell>
        </row>
        <row r="346">
          <cell r="B346" t="str">
            <v>Luminaria mh tipo  1000w, 208 v, canchas polideportivas.</v>
          </cell>
        </row>
        <row r="347">
          <cell r="B347" t="str">
            <v>Luminaria tipo pedestal Na de 70W a 6 mts de altura a 2" con base en concreto</v>
          </cell>
        </row>
        <row r="348">
          <cell r="B348" t="str">
            <v>Luminaria tipo pedestal Na de 70W a 3 mts de altura a 2" con base en concreto</v>
          </cell>
        </row>
        <row r="349">
          <cell r="B349" t="str">
            <v xml:space="preserve">Bombillo MH de 400W </v>
          </cell>
        </row>
        <row r="350">
          <cell r="B350" t="str">
            <v xml:space="preserve">Bombillo MH de 1000W </v>
          </cell>
        </row>
        <row r="351">
          <cell r="B351" t="str">
            <v>Pulsador sencillo p/timbre Galica am</v>
          </cell>
        </row>
        <row r="352">
          <cell r="B352" t="str">
            <v>Punta captadora tipo Franklin de una sola asta</v>
          </cell>
        </row>
        <row r="353">
          <cell r="B353" t="str">
            <v>Reflector MH 400-220V rectangular completo RRA Roy alpha</v>
          </cell>
        </row>
        <row r="354">
          <cell r="B354" t="str">
            <v>Reflector Metal Halide de 150W 208V</v>
          </cell>
        </row>
        <row r="355">
          <cell r="B355" t="str">
            <v>Roseta de porcelana</v>
          </cell>
        </row>
        <row r="356">
          <cell r="B356" t="str">
            <v>Regleta Tipo EPM</v>
          </cell>
        </row>
        <row r="357">
          <cell r="B357" t="str">
            <v>Salida tel. T/americana doble RJ11 Ambia</v>
          </cell>
        </row>
        <row r="358">
          <cell r="B358" t="str">
            <v>Salida tel. T/americana sencilla RJ11 G</v>
          </cell>
        </row>
        <row r="359">
          <cell r="B359" t="str">
            <v>Sistema de comunicaciones y control</v>
          </cell>
        </row>
        <row r="360">
          <cell r="B360" t="str">
            <v xml:space="preserve">Silicona tubo industrial </v>
          </cell>
        </row>
        <row r="361">
          <cell r="B361" t="str">
            <v>Silleta para cruceta de madera de 95x115mm</v>
          </cell>
        </row>
        <row r="362">
          <cell r="B362" t="str">
            <v>Soldadura exotermica 115 gr</v>
          </cell>
        </row>
        <row r="363">
          <cell r="B363" t="str">
            <v>Soldadura exotermica 150 gr</v>
          </cell>
        </row>
        <row r="364">
          <cell r="B364" t="str">
            <v>Soldadura exotermica 90 gr</v>
          </cell>
        </row>
        <row r="365">
          <cell r="B365" t="str">
            <v>Soporte de peldaño galv. bandeja 10 cms</v>
          </cell>
        </row>
        <row r="366">
          <cell r="B366" t="str">
            <v>Soporte de peldaño galv. bandeja 20 cms</v>
          </cell>
        </row>
        <row r="367">
          <cell r="B367" t="str">
            <v>Soporte de peldaño para ducto 30 cms</v>
          </cell>
        </row>
        <row r="368">
          <cell r="B368" t="str">
            <v>Soporte de peldaño para ducto 40 cms</v>
          </cell>
        </row>
        <row r="369">
          <cell r="B369" t="str">
            <v>Soporte de peldaño para ducto 60 cms</v>
          </cell>
        </row>
        <row r="370">
          <cell r="B370" t="str">
            <v>Soporte para 6 luminarias</v>
          </cell>
        </row>
        <row r="371">
          <cell r="B371" t="str">
            <v>Tablero Bifasico con Puerta de 4 Circuitos con Barraje de 100A</v>
          </cell>
        </row>
        <row r="372">
          <cell r="B372" t="str">
            <v>Tablero Bifasico con Puerta de 6 Circuitos con Barraje de 100A</v>
          </cell>
        </row>
        <row r="373">
          <cell r="B373" t="str">
            <v>Tablero Bifasico con Puerta de 8 Circuitos con Barraje de 100A</v>
          </cell>
        </row>
        <row r="374">
          <cell r="B374" t="str">
            <v>Tablero Bifasico con Puerta de 12 Circuitos con Barraje de 200A</v>
          </cell>
        </row>
        <row r="375">
          <cell r="B375" t="str">
            <v>Tablero Bifasico con Puerta de 18 Circuitos con Barraje de 200A</v>
          </cell>
        </row>
        <row r="376">
          <cell r="B376" t="str">
            <v>Tablero Bifasico con Puerta de 18 Circuitos TERCOL</v>
          </cell>
        </row>
        <row r="377">
          <cell r="B377" t="str">
            <v>Tablero Bifasico con Puerta de 24 Circuitos con Barraje de 200A</v>
          </cell>
        </row>
        <row r="378">
          <cell r="B378" t="str">
            <v>Tablero Bifasico con Puerta de 24 Circuitos TERCOL</v>
          </cell>
        </row>
        <row r="379">
          <cell r="B379" t="str">
            <v>Tablero Bifásico con Puerta de 36 Circuitos con Barraje de 200A</v>
          </cell>
        </row>
        <row r="380">
          <cell r="B380" t="str">
            <v>Tablero Bifásico con Puerta de 36 Circuitos TERCOL</v>
          </cell>
        </row>
        <row r="381">
          <cell r="B381" t="str">
            <v>Tablero trifásico con Puerta de 12 Circuitos con Barraje de 200A</v>
          </cell>
        </row>
        <row r="382">
          <cell r="B382" t="str">
            <v>Tablero trifásico con Puerta de 8 Circuitos con Barraje de 200A</v>
          </cell>
        </row>
        <row r="383">
          <cell r="B383" t="str">
            <v>Tablero trifásico con Puerta de 36 Circuitos con Barraje de 200A, espacio totalizador</v>
          </cell>
        </row>
        <row r="384">
          <cell r="B384" t="str">
            <v>Tablero trifásico con Puerta de 18 Circuitos con Barraje de 200A</v>
          </cell>
        </row>
        <row r="385">
          <cell r="B385" t="str">
            <v>Tablero trifásico con Puerta de 24 Circuitos con Barraje de 200A</v>
          </cell>
        </row>
        <row r="386">
          <cell r="B386" t="str">
            <v>Tablero trifásico con Puerta de 30 Circuitos con Barraje de 200A</v>
          </cell>
        </row>
        <row r="387">
          <cell r="B387" t="str">
            <v>Tablero trifásico con Puerta de 42 Circuitos con Barraje de 200A</v>
          </cell>
        </row>
        <row r="388">
          <cell r="B388" t="str">
            <v>Tapa ciega PVC Octogonal</v>
          </cell>
        </row>
        <row r="389">
          <cell r="B389" t="str">
            <v>Tapa ciega PVC para caja 4x4</v>
          </cell>
        </row>
        <row r="390">
          <cell r="B390" t="str">
            <v>Tapa Fluxe</v>
          </cell>
        </row>
        <row r="391">
          <cell r="B391" t="str">
            <v>Tapa para caja piso S38CCTLA</v>
          </cell>
        </row>
        <row r="392">
          <cell r="B392" t="str">
            <v>Telerruptor de 1x20A</v>
          </cell>
        </row>
        <row r="393">
          <cell r="B393" t="str">
            <v>Telerruptor de 1x30A</v>
          </cell>
        </row>
        <row r="394">
          <cell r="B394" t="str">
            <v>Telerruptor de 2x20A</v>
          </cell>
        </row>
        <row r="395">
          <cell r="B395" t="str">
            <v>Terminales de cobre estañado cable No 4/0</v>
          </cell>
        </row>
        <row r="396">
          <cell r="B396" t="str">
            <v>Terminales de cobre estañado cable No 3/0</v>
          </cell>
        </row>
        <row r="397">
          <cell r="B397" t="str">
            <v>Terminales de cobre estañado cable No 250</v>
          </cell>
        </row>
        <row r="398">
          <cell r="B398" t="str">
            <v>Terminales de cobre estañado cable No 350</v>
          </cell>
        </row>
        <row r="399">
          <cell r="B399" t="str">
            <v>Terminales de cobre estañado cable No 1/0</v>
          </cell>
        </row>
        <row r="400">
          <cell r="B400" t="str">
            <v>Terminales de cobre estañado cable No 2/0</v>
          </cell>
        </row>
        <row r="401">
          <cell r="B401" t="str">
            <v>Terminales de cobre estañado cable No 2</v>
          </cell>
        </row>
        <row r="402">
          <cell r="B402" t="str">
            <v>Terminales de cobre estañado cable No 4</v>
          </cell>
        </row>
        <row r="403">
          <cell r="B403" t="str">
            <v>Terminales de cobre estañado cable No 6</v>
          </cell>
        </row>
        <row r="404">
          <cell r="B404" t="str">
            <v>Terminales de cobre estañado cable No 8</v>
          </cell>
        </row>
        <row r="405">
          <cell r="B405" t="str">
            <v>Terminales de cobre estañado cable No 10</v>
          </cell>
        </row>
        <row r="406">
          <cell r="B406" t="str">
            <v>Terminales p/15KV 1/0 AWG Exterior</v>
          </cell>
        </row>
        <row r="407">
          <cell r="B407" t="str">
            <v>Terminales p/15KV 1/0 p/interior</v>
          </cell>
        </row>
        <row r="408">
          <cell r="B408" t="str">
            <v>Toma doble polo tierra protecc falla</v>
          </cell>
        </row>
        <row r="409">
          <cell r="B409" t="str">
            <v>Toma especial 220 V, 20 Amp. Con polo a tierra</v>
          </cell>
        </row>
        <row r="410">
          <cell r="B410" t="str">
            <v>Toma para TV Coaxial</v>
          </cell>
        </row>
        <row r="411">
          <cell r="B411" t="str">
            <v>Toma para Telefono</v>
          </cell>
        </row>
        <row r="412">
          <cell r="B412" t="str">
            <v>Tomacorriente doble polo a tierra(2P+T)  tierra aislada</v>
          </cell>
        </row>
        <row r="413">
          <cell r="B413" t="str">
            <v>Tomacorriente doble polo a tierra(2P+T)</v>
          </cell>
        </row>
        <row r="414">
          <cell r="B414" t="str">
            <v>Tomacorriente doble polo a tierra(2P+T) con protección abuso</v>
          </cell>
        </row>
        <row r="415">
          <cell r="B415" t="str">
            <v>Tornillo cabeza exagona 1/2x2"</v>
          </cell>
        </row>
        <row r="416">
          <cell r="B416" t="str">
            <v>Transferencia automática 1250 Amp.</v>
          </cell>
        </row>
        <row r="417">
          <cell r="B417" t="str">
            <v xml:space="preserve">Transformador trifásico 225 KVA Tipo Pedestal 13.200/208/120v incluye: Seccionador, Codos, Pararrayos </v>
          </cell>
        </row>
        <row r="418">
          <cell r="B418" t="str">
            <v xml:space="preserve">Transformador trifásico 400 KVA Tipo Pedestal 13.200/208/120v incluye: Seccionador, Codos, Pararrayos </v>
          </cell>
        </row>
        <row r="419">
          <cell r="B419" t="str">
            <v xml:space="preserve">Transformador trifásico 112,5 KVA 13.200/220/127V </v>
          </cell>
        </row>
        <row r="420">
          <cell r="B420" t="str">
            <v xml:space="preserve">Transformador monofásico 75 KVA 13.200/240-120V </v>
          </cell>
        </row>
        <row r="421">
          <cell r="B421" t="str">
            <v xml:space="preserve">Transformador monofásico 50 KVA 13.200/240-120V </v>
          </cell>
        </row>
        <row r="422">
          <cell r="B422" t="str">
            <v xml:space="preserve">Transformador monofásico 25 KVA 13.200/240-120V </v>
          </cell>
        </row>
        <row r="423">
          <cell r="B423" t="str">
            <v>Transformador de corriente 100/5A</v>
          </cell>
        </row>
        <row r="424">
          <cell r="B424" t="str">
            <v>Transformador de corriente 300/5A</v>
          </cell>
        </row>
        <row r="425">
          <cell r="B425" t="str">
            <v>Transformador de corriente 700/5A</v>
          </cell>
        </row>
        <row r="426">
          <cell r="B426" t="str">
            <v>Transformador de corriente 2000/5A</v>
          </cell>
        </row>
        <row r="427">
          <cell r="B427" t="str">
            <v>Transformador de corriente 1000/5A</v>
          </cell>
        </row>
        <row r="428">
          <cell r="B428" t="str">
            <v>Transformador de corriente 1200/5A</v>
          </cell>
        </row>
        <row r="429">
          <cell r="B429" t="str">
            <v>Tubo EMT 1 1/2"</v>
          </cell>
        </row>
        <row r="430">
          <cell r="B430" t="str">
            <v>Tubo EMT 1/2"</v>
          </cell>
        </row>
        <row r="431">
          <cell r="B431" t="str">
            <v>Tubo EMT 3/4"</v>
          </cell>
        </row>
        <row r="432">
          <cell r="B432" t="str">
            <v>Tubo EMT 1"</v>
          </cell>
        </row>
        <row r="433">
          <cell r="B433" t="str">
            <v>Tubo EMT 1 1/4"</v>
          </cell>
        </row>
        <row r="434">
          <cell r="B434" t="str">
            <v>Tubo EMT 2"</v>
          </cell>
        </row>
        <row r="435">
          <cell r="B435" t="str">
            <v>Tubo EMT 3"</v>
          </cell>
        </row>
        <row r="436">
          <cell r="B436" t="str">
            <v>Tubo EMT 4"</v>
          </cell>
        </row>
        <row r="437">
          <cell r="B437" t="str">
            <v xml:space="preserve">Tubo galvanizado IMC 2" </v>
          </cell>
        </row>
        <row r="438">
          <cell r="B438" t="str">
            <v xml:space="preserve">Tubo galvanizado IMC 1 1/4" </v>
          </cell>
        </row>
        <row r="439">
          <cell r="B439" t="str">
            <v>Tramo recto 3mt' 2000A-208V</v>
          </cell>
        </row>
        <row r="440">
          <cell r="B440" t="str">
            <v>Caja terminal 2000A-208V</v>
          </cell>
        </row>
        <row r="441">
          <cell r="B441" t="str">
            <v>Curva Horizontal 2000A</v>
          </cell>
        </row>
        <row r="442">
          <cell r="B442" t="str">
            <v>Caja  final con  fusible  1000A</v>
          </cell>
        </row>
        <row r="443">
          <cell r="B443" t="str">
            <v>Elemento conector a tablero 1000A</v>
          </cell>
        </row>
        <row r="444">
          <cell r="B444" t="str">
            <v>Cajas de Derivacion para 2000A</v>
          </cell>
        </row>
        <row r="445">
          <cell r="B445" t="str">
            <v>Sistema de soporteria y anclaje de barras 2000A</v>
          </cell>
        </row>
        <row r="446">
          <cell r="B446" t="str">
            <v>Elementos de empalme de blindobarras 2000A</v>
          </cell>
        </row>
        <row r="447">
          <cell r="B447" t="str">
            <v>Tramo recto 3mt' 1000A-208V</v>
          </cell>
        </row>
        <row r="448">
          <cell r="B448" t="str">
            <v>Curva Horizontal 1000A-208V</v>
          </cell>
        </row>
        <row r="449">
          <cell r="B449" t="str">
            <v>Cajas de Derivacion 1000A</v>
          </cell>
        </row>
        <row r="450">
          <cell r="B450" t="str">
            <v>Caja terminal para 1000A-208V</v>
          </cell>
        </row>
        <row r="451">
          <cell r="B451" t="str">
            <v>Sistema de soporteria y anclaje de barras 1000A</v>
          </cell>
        </row>
        <row r="452">
          <cell r="B452" t="str">
            <v>Elementos de empalme de blindobarras 1000A</v>
          </cell>
        </row>
        <row r="453">
          <cell r="B453" t="str">
            <v>Tramo recto 3mt' 1600A-208V</v>
          </cell>
        </row>
        <row r="454">
          <cell r="B454" t="str">
            <v>Caja terminal 1600A-208V</v>
          </cell>
        </row>
        <row r="455">
          <cell r="B455" t="str">
            <v>Curva Horizontal 1600A-208V</v>
          </cell>
        </row>
        <row r="456">
          <cell r="B456" t="str">
            <v>Cajas de derivacion 1600A</v>
          </cell>
        </row>
        <row r="457">
          <cell r="B457" t="str">
            <v>Sistema de soporteria y anclaje de barras 1600A</v>
          </cell>
        </row>
        <row r="458">
          <cell r="B458" t="str">
            <v>Elementos de empalme de blindobarras 1600A</v>
          </cell>
        </row>
        <row r="459">
          <cell r="B459" t="str">
            <v xml:space="preserve">Tubo galvanizado IMC 3" </v>
          </cell>
        </row>
        <row r="460">
          <cell r="B460" t="str">
            <v>Tubo galvanizado IMC 4"</v>
          </cell>
        </row>
        <row r="461">
          <cell r="B461" t="str">
            <v>Gabinete contadores y transferencia segun diagram unifilar Torre 1 incluye: transferencia, contadores, protecciones y todos los equipos del diagrama unifilar completo.</v>
          </cell>
        </row>
        <row r="462">
          <cell r="B462" t="str">
            <v>Gabinete contadores y transferencia segun diagram unifilar Torre 2 incluye: transferencia, contadores, protecciones y todos los equipos del diagrama unifilar completo.</v>
          </cell>
        </row>
        <row r="463">
          <cell r="B463" t="str">
            <v>Tuerca de ojo alargado de 5/8"</v>
          </cell>
        </row>
        <row r="464">
          <cell r="B464" t="str">
            <v>Tubo IMC 1 1/4"</v>
          </cell>
        </row>
        <row r="465">
          <cell r="B465" t="str">
            <v>Tubo IMC 1/2"</v>
          </cell>
        </row>
        <row r="466">
          <cell r="B466" t="str">
            <v>Cordon pulsador</v>
          </cell>
        </row>
        <row r="468">
          <cell r="B468" t="str">
            <v>Tubo IMC 1"</v>
          </cell>
        </row>
        <row r="469">
          <cell r="B469" t="str">
            <v>Tubo IMC 3/4"</v>
          </cell>
        </row>
        <row r="470">
          <cell r="B470" t="str">
            <v>Unión EMT 3/4"</v>
          </cell>
        </row>
        <row r="471">
          <cell r="B471" t="str">
            <v>Unión EMT 1"</v>
          </cell>
        </row>
        <row r="472">
          <cell r="B472" t="str">
            <v>Unión EMT 1 1/4"</v>
          </cell>
        </row>
        <row r="473">
          <cell r="B473" t="str">
            <v>Unión EMT 1/2"</v>
          </cell>
        </row>
        <row r="474">
          <cell r="B474" t="str">
            <v>Unión IMC 1 1/4"</v>
          </cell>
        </row>
        <row r="475">
          <cell r="B475" t="str">
            <v>Unión IMC 2"</v>
          </cell>
        </row>
        <row r="476">
          <cell r="B476" t="str">
            <v>Unión IMC 3/4"</v>
          </cell>
        </row>
        <row r="477">
          <cell r="B477" t="str">
            <v>Unión IMC 1/2"</v>
          </cell>
        </row>
        <row r="478">
          <cell r="B478" t="str">
            <v>Unión IMC 4"</v>
          </cell>
        </row>
        <row r="479">
          <cell r="B479" t="str">
            <v>PUNTA CAPTADORA DEHN 5/8''x0.6M AL</v>
          </cell>
        </row>
        <row r="480">
          <cell r="B480" t="str">
            <v>PUNTA CAPTADORA DEHN 5/8''x1,0M AL</v>
          </cell>
        </row>
        <row r="481">
          <cell r="B481" t="str">
            <v>SOPORTE DEHN SNAP PLASTICA H16 FIJACION PARA CONDUCTOR 8mm Ref: 3204</v>
          </cell>
        </row>
        <row r="482">
          <cell r="B482" t="str">
            <v>CONECTOR PARALELO DEHN MVKLEMME RD 810mm St7/tZn Ref: 390050</v>
          </cell>
        </row>
        <row r="483">
          <cell r="B483" t="str">
            <v>GRAPA BIMETALICA DEHN UNION ALAMBRON-Cu 8-10MM Ref: 459129</v>
          </cell>
        </row>
        <row r="484">
          <cell r="B484" t="str">
            <v>GRAPA DEHN RD 810/16mm St/tZn Ref: 392060</v>
          </cell>
        </row>
        <row r="485">
          <cell r="B485" t="str">
            <v>BASE PARA PUNTA CAPTADORA DEHN 5/8"</v>
          </cell>
        </row>
        <row r="486">
          <cell r="B486" t="str">
            <v>ALAMBRON DE ALUMINIO DE 8mm</v>
          </cell>
        </row>
        <row r="487">
          <cell r="B487" t="str">
            <v>CAJA DE INSPECCIÓN DE REGISTRO DE 40x40x50 Cms</v>
          </cell>
        </row>
        <row r="488">
          <cell r="B488" t="str">
            <v>SUJECION SOPORTE</v>
          </cell>
        </row>
        <row r="489">
          <cell r="B489" t="str">
            <v xml:space="preserve">UPS  Monofasica 120V de 1,5KVA, On line doble conversión </v>
          </cell>
        </row>
        <row r="490">
          <cell r="B490" t="str">
            <v xml:space="preserve">UPS  trifasica 220V de 20KVA, On line doble conversión </v>
          </cell>
        </row>
        <row r="491">
          <cell r="B491" t="str">
            <v xml:space="preserve">UPS  bifasica 220V de 8KVA, On line doble conversión </v>
          </cell>
        </row>
        <row r="492">
          <cell r="B492" t="str">
            <v xml:space="preserve">UPS  bifasica 220V de 5KVA, On line doble conversión </v>
          </cell>
        </row>
        <row r="493">
          <cell r="B493" t="str">
            <v xml:space="preserve">UPS  bifasica 220V de 4KVA, On line doble conversión </v>
          </cell>
        </row>
        <row r="494">
          <cell r="B494" t="str">
            <v xml:space="preserve">Varilla cooperweld 2,4 Mts. </v>
          </cell>
        </row>
        <row r="495">
          <cell r="B495" t="str">
            <v>Varilla cooperweld 2,4 Mts. cobre - cobre</v>
          </cell>
        </row>
        <row r="496">
          <cell r="B496" t="str">
            <v>Varilla roscada de 1mt galvanizada</v>
          </cell>
        </row>
      </sheetData>
      <sheetData sheetId="4"/>
      <sheetData sheetId="5">
        <row r="4">
          <cell r="A4" t="str">
            <v>ITEM</v>
          </cell>
        </row>
      </sheetData>
      <sheetData sheetId="6"/>
      <sheetData sheetId="7">
        <row r="57">
          <cell r="D57">
            <v>1</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Contratos en ejecución"/>
      <sheetName val="Contratos en ejecución (2)"/>
      <sheetName val="ANEXO No 4"/>
      <sheetName val="ANEXO No 4 (2)"/>
      <sheetName val="ANEXO No 4 JP"/>
      <sheetName val="aiu"/>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s>
    <sheetDataSet>
      <sheetData sheetId="0">
        <row r="5">
          <cell r="B5">
            <v>1</v>
          </cell>
        </row>
        <row r="6">
          <cell r="B6">
            <v>2</v>
          </cell>
        </row>
        <row r="7">
          <cell r="B7">
            <v>3</v>
          </cell>
        </row>
        <row r="8">
          <cell r="B8">
            <v>4</v>
          </cell>
        </row>
        <row r="9">
          <cell r="B9">
            <v>5</v>
          </cell>
        </row>
        <row r="10">
          <cell r="B10">
            <v>6</v>
          </cell>
        </row>
        <row r="11">
          <cell r="B11">
            <v>7</v>
          </cell>
        </row>
        <row r="12">
          <cell r="B12">
            <v>8</v>
          </cell>
        </row>
        <row r="13">
          <cell r="B13">
            <v>9</v>
          </cell>
        </row>
        <row r="14">
          <cell r="B14">
            <v>10</v>
          </cell>
        </row>
        <row r="15">
          <cell r="B15">
            <v>11</v>
          </cell>
        </row>
        <row r="16">
          <cell r="B16">
            <v>12</v>
          </cell>
        </row>
        <row r="17">
          <cell r="B17">
            <v>13</v>
          </cell>
        </row>
        <row r="18">
          <cell r="B18">
            <v>14</v>
          </cell>
        </row>
        <row r="19">
          <cell r="B19">
            <v>15</v>
          </cell>
        </row>
        <row r="20">
          <cell r="B20">
            <v>16</v>
          </cell>
        </row>
        <row r="21">
          <cell r="B21">
            <v>17</v>
          </cell>
        </row>
      </sheetData>
      <sheetData sheetId="1" refreshError="1"/>
      <sheetData sheetId="2" refreshError="1"/>
      <sheetData sheetId="3" refreshError="1"/>
      <sheetData sheetId="4" refreshError="1"/>
      <sheetData sheetId="5" refreshError="1"/>
      <sheetData sheetId="6" refreshError="1"/>
      <sheetData sheetId="7" refreshError="1"/>
      <sheetData sheetId="8">
        <row r="5">
          <cell r="A5" t="str">
            <v>Desperdicio</v>
          </cell>
        </row>
        <row r="6">
          <cell r="A6" t="str">
            <v>Crudo</v>
          </cell>
        </row>
        <row r="7">
          <cell r="A7" t="str">
            <v>Sub-Base Granular</v>
          </cell>
        </row>
        <row r="8">
          <cell r="A8" t="str">
            <v>Base Granular</v>
          </cell>
        </row>
        <row r="9">
          <cell r="A9" t="str">
            <v>Mezcla Asfáltica</v>
          </cell>
        </row>
        <row r="10">
          <cell r="A10" t="str">
            <v>Emulsión Asfáltica</v>
          </cell>
        </row>
        <row r="11">
          <cell r="A11" t="str">
            <v>Señales de Tránsito</v>
          </cell>
        </row>
        <row r="12">
          <cell r="A12" t="str">
            <v>Cemento</v>
          </cell>
        </row>
        <row r="13">
          <cell r="A13" t="str">
            <v>Arena</v>
          </cell>
        </row>
        <row r="14">
          <cell r="A14" t="str">
            <v>Triturado</v>
          </cell>
        </row>
        <row r="15">
          <cell r="A15" t="str">
            <v>Acero de Refuerzo de 60.000 PSI</v>
          </cell>
        </row>
        <row r="16">
          <cell r="A16" t="str">
            <v>Alambre para Amarrar</v>
          </cell>
        </row>
        <row r="17">
          <cell r="A17" t="str">
            <v>Agua</v>
          </cell>
        </row>
      </sheetData>
      <sheetData sheetId="9">
        <row r="7">
          <cell r="A7" t="str">
            <v>Herramientas Menores</v>
          </cell>
        </row>
        <row r="8">
          <cell r="A8" t="str">
            <v>Equipo de Topografía</v>
          </cell>
        </row>
        <row r="9">
          <cell r="A9" t="str">
            <v>Motoniveladora</v>
          </cell>
        </row>
        <row r="10">
          <cell r="A10" t="str">
            <v>Vibrocompactador</v>
          </cell>
        </row>
        <row r="11">
          <cell r="A11" t="str">
            <v>Carrotanque</v>
          </cell>
        </row>
        <row r="12">
          <cell r="A12" t="str">
            <v>Retroexcavadora</v>
          </cell>
        </row>
        <row r="13">
          <cell r="A13" t="str">
            <v>Volqueta</v>
          </cell>
        </row>
        <row r="14">
          <cell r="A14" t="str">
            <v>Finisher</v>
          </cell>
        </row>
        <row r="15">
          <cell r="A15" t="str">
            <v>Irrigador de Asfaltos</v>
          </cell>
        </row>
        <row r="16">
          <cell r="A16" t="str">
            <v>Compactador Tandem</v>
          </cell>
        </row>
        <row r="17">
          <cell r="A17" t="str">
            <v>Compactador sobre Llantas</v>
          </cell>
        </row>
        <row r="18">
          <cell r="A18" t="str">
            <v>Mezcladora para Concretos</v>
          </cell>
        </row>
      </sheetData>
      <sheetData sheetId="10">
        <row r="6">
          <cell r="A6" t="str">
            <v>Topógrafo</v>
          </cell>
        </row>
        <row r="7">
          <cell r="A7" t="str">
            <v>Cadenero</v>
          </cell>
        </row>
        <row r="8">
          <cell r="A8" t="str">
            <v>Obrero</v>
          </cell>
        </row>
        <row r="9">
          <cell r="A9" t="str">
            <v>Oficial</v>
          </cell>
        </row>
      </sheetData>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equip"/>
      <sheetName val="mat"/>
      <sheetName val="mdo"/>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CPU"/>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sheetName val="DISEÑO"/>
      <sheetName val="1,1"/>
      <sheetName val="2,1"/>
      <sheetName val="2,2"/>
      <sheetName val="3,1"/>
      <sheetName val="3,2"/>
      <sheetName val="4,1"/>
      <sheetName val="4,2"/>
      <sheetName val="4,3"/>
      <sheetName val="5,1"/>
      <sheetName val="5,2"/>
      <sheetName val="5,3"/>
      <sheetName val="6,1"/>
      <sheetName val="6,2"/>
      <sheetName val="6,3"/>
      <sheetName val="FLUJO FONDOS"/>
      <sheetName val="CRONOGRAMA"/>
      <sheetName val="PPTO GENERAL"/>
      <sheetName val="CANT ALCANTARILLADO"/>
      <sheetName val="CANT RELLENOS"/>
      <sheetName val="AREAS"/>
      <sheetName val="CIMENTACIÓ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B1" t="str">
            <v xml:space="preserve">AMPLIACIÓN DEL SISTEMA DE ACUEDUCTO Y ALCANTARILLADO EN EL ÁREA URBANA DEL MUNICIPIO DE ARAUQUITA - DEPARTAMENTO ARAUCA. </v>
          </cell>
        </row>
      </sheetData>
      <sheetData sheetId="19"/>
      <sheetData sheetId="20"/>
      <sheetData sheetId="21"/>
      <sheetData sheetId="22"/>
      <sheetData sheetId="23">
        <row r="2">
          <cell r="B2" t="str">
            <v>FRIO Ó TEMPLADO</v>
          </cell>
          <cell r="C2" t="str">
            <v>CALIDO</v>
          </cell>
        </row>
        <row r="3">
          <cell r="A3" t="str">
            <v>BAJO</v>
          </cell>
          <cell r="E3" t="str">
            <v>ALTA</v>
          </cell>
          <cell r="G3" t="str">
            <v>CON PLUVIAL</v>
          </cell>
        </row>
        <row r="4">
          <cell r="A4" t="str">
            <v>MEDIO</v>
          </cell>
          <cell r="E4" t="str">
            <v>MEDIA</v>
          </cell>
          <cell r="G4" t="str">
            <v>SIN PLUVIAL</v>
          </cell>
        </row>
        <row r="5">
          <cell r="A5" t="str">
            <v>MEDIO-ALTO</v>
          </cell>
          <cell r="E5" t="str">
            <v>BAJA</v>
          </cell>
        </row>
        <row r="6">
          <cell r="A6" t="str">
            <v>ALTO</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ANALISIS DE AIU"/>
      <sheetName val="Cuadro Resumen"/>
      <sheetName val="Cuadro Resumen (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tapa registro europa de 15 x 15 blanca</v>
          </cell>
        </row>
        <row r="169">
          <cell r="A169" t="str">
            <v>Calado en concreto prefabricado de 0,40 x 0,40 x 0,20 mts (según diseño arquitectónico)</v>
          </cell>
        </row>
        <row r="170">
          <cell r="A170" t="str">
            <v>Canal PVC  Tipo Amazonas</v>
          </cell>
        </row>
        <row r="171">
          <cell r="A171" t="str">
            <v>Canaleta .8  L=2.40</v>
          </cell>
        </row>
        <row r="172">
          <cell r="A172" t="str">
            <v>Canaleta Metal C/Divis.10 x 4</v>
          </cell>
        </row>
        <row r="173">
          <cell r="A173" t="str">
            <v>Capacete 1"</v>
          </cell>
        </row>
        <row r="174">
          <cell r="A174" t="str">
            <v>Capacete 1-1/2"</v>
          </cell>
        </row>
        <row r="175">
          <cell r="A175" t="str">
            <v>Capacete 3/4"</v>
          </cell>
        </row>
        <row r="176">
          <cell r="A176" t="str">
            <v>Capacete de 1 1/2"</v>
          </cell>
        </row>
        <row r="177">
          <cell r="A177" t="str">
            <v>Capacete de 1 1/4"</v>
          </cell>
        </row>
        <row r="178">
          <cell r="A178" t="str">
            <v>Caseton de E = 0,52 m</v>
          </cell>
        </row>
        <row r="179">
          <cell r="A179" t="str">
            <v>Caseton de E = 0.40 m</v>
          </cell>
        </row>
        <row r="180">
          <cell r="A180" t="str">
            <v>Caseton de E = 0.42 m</v>
          </cell>
        </row>
        <row r="181">
          <cell r="A181" t="str">
            <v>Caseton de E = 0.45 m</v>
          </cell>
        </row>
        <row r="182">
          <cell r="A182" t="str">
            <v xml:space="preserve">Cemento blanco </v>
          </cell>
        </row>
        <row r="183">
          <cell r="A183" t="str">
            <v xml:space="preserve">Cemento gris </v>
          </cell>
        </row>
        <row r="184">
          <cell r="A184" t="str">
            <v>Cerco ordinario 3M</v>
          </cell>
        </row>
        <row r="185">
          <cell r="A185" t="str">
            <v>Cerradura de alcoba en poma metálica</v>
          </cell>
        </row>
        <row r="186">
          <cell r="A186" t="str">
            <v>Cerradura Gato doble cerrojo/210400</v>
          </cell>
        </row>
        <row r="187">
          <cell r="A187" t="str">
            <v>Cerradura Inafer C-998 Madera</v>
          </cell>
        </row>
        <row r="188">
          <cell r="A188" t="str">
            <v>Cerradura puerta discapacitados 63 AA - F30 B A &amp; A</v>
          </cell>
        </row>
        <row r="189">
          <cell r="A189" t="str">
            <v xml:space="preserve">Cerradura Schlage, cilindrica de manija Jupiter cromada mate Ref. </v>
          </cell>
        </row>
        <row r="190">
          <cell r="A190" t="str">
            <v>Cerradura Shlage Ref A30D - terraza, Georgia</v>
          </cell>
        </row>
        <row r="191">
          <cell r="A191" t="str">
            <v>Cerradura Shlage Ref B362 Doble cilindro</v>
          </cell>
        </row>
        <row r="192">
          <cell r="A192" t="str">
            <v>Cerradura YALE 170 1/4</v>
          </cell>
        </row>
        <row r="193">
          <cell r="A193" t="str">
            <v>Cerradura YALE doble pasador 987-1 1/4</v>
          </cell>
        </row>
        <row r="194">
          <cell r="A194" t="str">
            <v>Cesped - especie nativa</v>
          </cell>
        </row>
        <row r="195">
          <cell r="A195" t="str">
            <v xml:space="preserve">Chazo p/tornillo </v>
          </cell>
        </row>
        <row r="196">
          <cell r="A196" t="str">
            <v>Cheque red white roscado  3/4"; incluye accesorios</v>
          </cell>
        </row>
        <row r="197">
          <cell r="A197" t="str">
            <v>Cheque red white roscado de   1/2"; incluye accesorios</v>
          </cell>
        </row>
        <row r="198">
          <cell r="A198" t="str">
            <v>Cheque red white roscado de 1"; incluye accesorios</v>
          </cell>
        </row>
        <row r="199">
          <cell r="A199" t="str">
            <v>Cinta aislante</v>
          </cell>
        </row>
        <row r="200">
          <cell r="A200" t="str">
            <v>Cinta peligro</v>
          </cell>
        </row>
        <row r="201">
          <cell r="A201" t="str">
            <v xml:space="preserve">Cinta Teflón </v>
          </cell>
        </row>
        <row r="202">
          <cell r="A202" t="str">
            <v>Clavija de caucho 3 polos aérea</v>
          </cell>
        </row>
        <row r="203">
          <cell r="A203" t="str">
            <v>CLORO DESINFECTANTE</v>
          </cell>
        </row>
        <row r="204">
          <cell r="A204" t="str">
            <v>Codo 90º  CxC Sanitario 2"</v>
          </cell>
        </row>
        <row r="205">
          <cell r="A205" t="str">
            <v>Codo 90º  CxC Sanitario 3"</v>
          </cell>
        </row>
        <row r="206">
          <cell r="A206" t="str">
            <v>Codo 90º  CxC Sanitario 4"</v>
          </cell>
        </row>
        <row r="207">
          <cell r="A207" t="str">
            <v>Codo 90º 1/4 CxC 3"</v>
          </cell>
        </row>
        <row r="208">
          <cell r="A208" t="str">
            <v>Codo 90º 1/4 CxC 4"</v>
          </cell>
        </row>
        <row r="209">
          <cell r="A209" t="str">
            <v>Codo 90º Pres.PVC 1 1/2"</v>
          </cell>
        </row>
        <row r="210">
          <cell r="A210" t="str">
            <v>Codo 90º Pres.PVC 1"</v>
          </cell>
        </row>
        <row r="211">
          <cell r="A211" t="str">
            <v>Codo 90º Pres.PVC 1/2"</v>
          </cell>
        </row>
        <row r="212">
          <cell r="A212" t="str">
            <v>Codo 90º Pres.PVC 2"</v>
          </cell>
        </row>
        <row r="213">
          <cell r="A213" t="str">
            <v>Codo 90º Pres.PVC 3/4"</v>
          </cell>
        </row>
        <row r="214">
          <cell r="A214" t="str">
            <v>Codo bajante 90º PVC rectangular</v>
          </cell>
        </row>
        <row r="215">
          <cell r="A215" t="str">
            <v>Codo H.G: 1"</v>
          </cell>
        </row>
        <row r="216">
          <cell r="A216" t="str">
            <v>Codo H.G: 1. 1/2"</v>
          </cell>
        </row>
        <row r="217">
          <cell r="A217" t="str">
            <v>Codo H.G: 1/2"</v>
          </cell>
        </row>
        <row r="218">
          <cell r="A218" t="str">
            <v>Codo PVC-P 1/2"</v>
          </cell>
        </row>
        <row r="219">
          <cell r="A219" t="str">
            <v>Codo PVC-P 3/4"</v>
          </cell>
        </row>
        <row r="220">
          <cell r="A220" t="str">
            <v>Codo PVC-S  22,5º</v>
          </cell>
        </row>
        <row r="221">
          <cell r="A221" t="str">
            <v>Concreto de 2,000 p.s.i.</v>
          </cell>
        </row>
        <row r="222">
          <cell r="A222" t="str">
            <v>Concreto de 2,500 p.s.i.</v>
          </cell>
        </row>
        <row r="223">
          <cell r="A223" t="str">
            <v>Concreto de 3,000 p.s.i.</v>
          </cell>
        </row>
        <row r="224">
          <cell r="A224" t="str">
            <v>Concreto de 3,000 p.s.i., premezclado y  bombeado</v>
          </cell>
        </row>
        <row r="225">
          <cell r="A225" t="str">
            <v>Concreto de 4,000 p.s.i.</v>
          </cell>
        </row>
        <row r="226">
          <cell r="A226" t="str">
            <v>Conector para varilla cooper weld</v>
          </cell>
        </row>
        <row r="227">
          <cell r="A227" t="str">
            <v>Contador electrónico bifásico</v>
          </cell>
        </row>
        <row r="228">
          <cell r="A228" t="str">
            <v>Contador electrónico Trifásico</v>
          </cell>
        </row>
        <row r="229">
          <cell r="A229" t="str">
            <v>Coraza PVC de 1/2"</v>
          </cell>
        </row>
        <row r="230">
          <cell r="A230" t="str">
            <v>Cortacircuito de cañuela</v>
          </cell>
        </row>
        <row r="231">
          <cell r="A231" t="str">
            <v>Cortafrío</v>
          </cell>
        </row>
        <row r="232">
          <cell r="A232" t="str">
            <v>Cruceta de 1.50</v>
          </cell>
        </row>
        <row r="233">
          <cell r="A233" t="str">
            <v>Curva conduit PVC 1"</v>
          </cell>
        </row>
        <row r="234">
          <cell r="A234" t="str">
            <v>Curva conduit PVC 1/2"</v>
          </cell>
        </row>
        <row r="235">
          <cell r="A235" t="str">
            <v>Curva conduit PVC 1-1/2"</v>
          </cell>
        </row>
        <row r="236">
          <cell r="A236" t="str">
            <v>Curva conduit PVC 3/4"</v>
          </cell>
        </row>
        <row r="237">
          <cell r="A237" t="str">
            <v>Curva galvanizada de 1 1/2"</v>
          </cell>
        </row>
        <row r="238">
          <cell r="A238" t="str">
            <v>Curva galvanizada de 1 1/4"</v>
          </cell>
        </row>
        <row r="239">
          <cell r="A239" t="str">
            <v>Curva galvanizada de 1"</v>
          </cell>
        </row>
        <row r="240">
          <cell r="A240" t="str">
            <v>Derivación luminaria con empalme y cable encauchetado</v>
          </cell>
        </row>
        <row r="241">
          <cell r="A241" t="str">
            <v>Desagüe automatico lavamanos</v>
          </cell>
        </row>
        <row r="242">
          <cell r="A242" t="str">
            <v>Detergentes, ácidos</v>
          </cell>
        </row>
        <row r="243">
          <cell r="A243" t="str">
            <v>Diagonal</v>
          </cell>
        </row>
        <row r="244">
          <cell r="A244" t="str">
            <v>Disolvente Thinner</v>
          </cell>
        </row>
        <row r="245">
          <cell r="A245" t="str">
            <v>Divisor Ref ALN - 546</v>
          </cell>
        </row>
        <row r="246">
          <cell r="A246" t="str">
            <v>Domo acrílico</v>
          </cell>
        </row>
        <row r="247">
          <cell r="A247" t="str">
            <v xml:space="preserve">Ducha  sencilla incluye accesorios </v>
          </cell>
        </row>
        <row r="248">
          <cell r="A248" t="str">
            <v>Durmiente abarco 4M</v>
          </cell>
        </row>
        <row r="249">
          <cell r="A249" t="str">
            <v>Durmiente ordinario 3 m</v>
          </cell>
        </row>
        <row r="250">
          <cell r="A250" t="str">
            <v>Empaque Triangular Caucho</v>
          </cell>
        </row>
        <row r="251">
          <cell r="A251" t="str">
            <v>Encauchetado 3x14</v>
          </cell>
        </row>
        <row r="252">
          <cell r="A252" t="str">
            <v>Enchape de mesón en madera Cedro</v>
          </cell>
        </row>
        <row r="253">
          <cell r="A253" t="str">
            <v>Encofroil MET- Desmoldante Cast Off</v>
          </cell>
        </row>
        <row r="254">
          <cell r="A254" t="str">
            <v>Escuadra metálica para anclaje</v>
          </cell>
        </row>
        <row r="255">
          <cell r="A255" t="str">
            <v>Esfumado 20,5 x 20,5</v>
          </cell>
        </row>
        <row r="256">
          <cell r="A256" t="str">
            <v>Esmalte epoxico Epoxibler 2 componentes</v>
          </cell>
        </row>
        <row r="257">
          <cell r="A257" t="str">
            <v>Esmalte mate supersintético</v>
          </cell>
        </row>
        <row r="258">
          <cell r="A258" t="str">
            <v>Esmalte sintético para señalización</v>
          </cell>
        </row>
        <row r="259">
          <cell r="A259" t="str">
            <v>Esmalte sintético Pintulux</v>
          </cell>
        </row>
        <row r="260">
          <cell r="A260" t="str">
            <v>Esmalte sobre reja</v>
          </cell>
        </row>
        <row r="261">
          <cell r="A261" t="str">
            <v>Espárrago para anclaje</v>
          </cell>
        </row>
        <row r="262">
          <cell r="A262" t="str">
            <v>Espejo biselado de 4 mm</v>
          </cell>
        </row>
        <row r="263">
          <cell r="A263" t="str">
            <v>Estaca madera para replanteo</v>
          </cell>
        </row>
        <row r="264">
          <cell r="A264" t="str">
            <v xml:space="preserve">Estuco </v>
          </cell>
        </row>
        <row r="265">
          <cell r="A265" t="str">
            <v xml:space="preserve">Falleba </v>
          </cell>
        </row>
        <row r="266">
          <cell r="A266" t="str">
            <v>Falleba con portacandado</v>
          </cell>
        </row>
        <row r="267">
          <cell r="A267" t="str">
            <v>Flotador 3/4 plg - bronce, incluye accesorios</v>
          </cell>
        </row>
        <row r="268">
          <cell r="A268" t="str">
            <v>Flotador mecánico 1" Incluye accesorios</v>
          </cell>
        </row>
        <row r="269">
          <cell r="A269" t="str">
            <v>Fluorescente 2x32 bajo consumo</v>
          </cell>
        </row>
        <row r="270">
          <cell r="A270" t="str">
            <v>Fotocelda para luminaria en poste</v>
          </cell>
        </row>
        <row r="271">
          <cell r="A271" t="str">
            <v xml:space="preserve">Gancho galvanizado con platina </v>
          </cell>
        </row>
        <row r="272">
          <cell r="A272" t="str">
            <v>Gancho para canaleta 90 madera</v>
          </cell>
        </row>
        <row r="273">
          <cell r="A273" t="str">
            <v>Gancho teja eternit 150mm</v>
          </cell>
        </row>
        <row r="274">
          <cell r="A274" t="str">
            <v>Gancho teja eternit 55mm</v>
          </cell>
        </row>
        <row r="275">
          <cell r="A275" t="str">
            <v>Gancho Tensor GalvanizadoTipo comercial 5/16 x 4 1/4"</v>
          </cell>
        </row>
        <row r="276">
          <cell r="A276" t="str">
            <v>Geotextil NT 1600</v>
          </cell>
        </row>
        <row r="277">
          <cell r="A277" t="str">
            <v>Geotextil Tejido 1700</v>
          </cell>
        </row>
        <row r="278">
          <cell r="A278" t="str">
            <v>Grafil 6 mm</v>
          </cell>
        </row>
        <row r="279">
          <cell r="A279" t="str">
            <v>Grafil 8 mm</v>
          </cell>
        </row>
        <row r="280">
          <cell r="A280" t="str">
            <v>Granito No.2</v>
          </cell>
        </row>
        <row r="281">
          <cell r="A281" t="str">
            <v>Granito Pulido para mesones</v>
          </cell>
        </row>
        <row r="282">
          <cell r="A282" t="str">
            <v>Gravilla de rio (viaje 5 m3)</v>
          </cell>
        </row>
        <row r="283">
          <cell r="A283" t="str">
            <v>Gravilla mona Nº 2</v>
          </cell>
        </row>
        <row r="284">
          <cell r="A284" t="str">
            <v>Griferia Lavaplatos sencilla metal cromo</v>
          </cell>
        </row>
        <row r="285">
          <cell r="A285" t="str">
            <v>Grúa</v>
          </cell>
        </row>
        <row r="286">
          <cell r="A286" t="str">
            <v>Guardaescoba granito  7 X 33</v>
          </cell>
        </row>
        <row r="287">
          <cell r="A287" t="str">
            <v>Guardaescoba granito pulido media caña; tipo alfa</v>
          </cell>
        </row>
        <row r="288">
          <cell r="A288" t="str">
            <v>Guaya 1/8"</v>
          </cell>
        </row>
        <row r="289">
          <cell r="A289" t="str">
            <v>Hebilla bandit 3/8"</v>
          </cell>
        </row>
        <row r="290">
          <cell r="A290" t="str">
            <v>Hidrosello Canal Amazonas</v>
          </cell>
        </row>
        <row r="291">
          <cell r="A291" t="str">
            <v>Hierro cuadrado 9 mm</v>
          </cell>
        </row>
        <row r="292">
          <cell r="A292" t="str">
            <v>Hoja puerta triplex 0,81</v>
          </cell>
        </row>
        <row r="293">
          <cell r="A293" t="str">
            <v>Hoja puerta triplex 4mm.(2x1). Entamborada. Estructura ancho=0.10 m., espesor 4cm.</v>
          </cell>
        </row>
        <row r="294">
          <cell r="A294" t="str">
            <v>Icopor</v>
          </cell>
        </row>
        <row r="295">
          <cell r="A295" t="str">
            <v>Instalación Acometidad Sanitaria - Baños inc Mat.</v>
          </cell>
        </row>
        <row r="296">
          <cell r="A296" t="str">
            <v>Interruptor doble</v>
          </cell>
        </row>
        <row r="297">
          <cell r="A297" t="str">
            <v>Interruptor sencillo</v>
          </cell>
        </row>
        <row r="298">
          <cell r="A298" t="str">
            <v>Interruptor sencillo + tomacorriente con polo a tierra</v>
          </cell>
        </row>
        <row r="299">
          <cell r="A299" t="str">
            <v>Interruptor triple</v>
          </cell>
        </row>
        <row r="300">
          <cell r="A300" t="str">
            <v>Juego conx. Tanque</v>
          </cell>
        </row>
        <row r="301">
          <cell r="A301" t="str">
            <v>Ladrillo prensado Santa Fe</v>
          </cell>
        </row>
        <row r="302">
          <cell r="A302" t="str">
            <v>Ladrillo rejilla</v>
          </cell>
        </row>
        <row r="303">
          <cell r="A303" t="str">
            <v>Ladrillo tolete común</v>
          </cell>
        </row>
        <row r="304">
          <cell r="A304" t="str">
            <v>Ladrillo tolete estructural, color según especificaciones arquitectónicas, propias del proyecto (visto 2 caras)</v>
          </cell>
        </row>
        <row r="305">
          <cell r="A305" t="str">
            <v>Ladrillo tolete recocido</v>
          </cell>
        </row>
        <row r="306">
          <cell r="A306" t="str">
            <v>Lamina Cold-Rolled Cal. 18 - M2</v>
          </cell>
        </row>
        <row r="307">
          <cell r="A307" t="str">
            <v>Lamina Cold-Rolled Cal. 20</v>
          </cell>
        </row>
        <row r="308">
          <cell r="A308" t="str">
            <v>Lamina Cold-Rolled Cal.18  1,2 x 2,4 m</v>
          </cell>
        </row>
        <row r="309">
          <cell r="A309" t="str">
            <v>Lámina galvanizada Cal 18</v>
          </cell>
        </row>
        <row r="310">
          <cell r="A310" t="str">
            <v>Lamina galvanizada cal.20</v>
          </cell>
        </row>
        <row r="311">
          <cell r="A311" t="str">
            <v>Lámina lisa Aluminio e=3mm</v>
          </cell>
        </row>
        <row r="312">
          <cell r="A312" t="str">
            <v>Lámpara fluorescente 2 x 32 - T 8</v>
          </cell>
        </row>
        <row r="313">
          <cell r="A313" t="str">
            <v xml:space="preserve">Lámpara Fluorescente 2 x 48" </v>
          </cell>
        </row>
        <row r="314">
          <cell r="A314" t="str">
            <v>Lavamanos  de colgar blanco</v>
          </cell>
        </row>
        <row r="315">
          <cell r="A315" t="str">
            <v>Lavamanos de sobreponer blanco</v>
          </cell>
        </row>
        <row r="316">
          <cell r="A316" t="str">
            <v>Lavaplatos de empotrar acero inoxidable 35x50</v>
          </cell>
        </row>
        <row r="317">
          <cell r="A317" t="str">
            <v>Limpiador PVC 1/8</v>
          </cell>
        </row>
        <row r="318">
          <cell r="A318" t="str">
            <v>Llave individual para lavamanos</v>
          </cell>
        </row>
        <row r="319">
          <cell r="A319" t="str">
            <v>Llave terminal 1/2" - cromada , incluye adaptadores</v>
          </cell>
        </row>
        <row r="320">
          <cell r="A320" t="str">
            <v>Lona Verde</v>
          </cell>
        </row>
        <row r="321">
          <cell r="A321" t="str">
            <v>Lubricante de silicona Canal y Bajante Amazonas</v>
          </cell>
        </row>
        <row r="322">
          <cell r="A322" t="str">
            <v>Luminaria de sodio cerrada 125W 208W</v>
          </cell>
        </row>
        <row r="323">
          <cell r="A323" t="str">
            <v>Luminaria de sodio cerrada 70W 208W</v>
          </cell>
        </row>
        <row r="324">
          <cell r="A324" t="str">
            <v>Malla con vena</v>
          </cell>
        </row>
        <row r="325">
          <cell r="A325" t="str">
            <v>Malla electrosoldada D 4 x 4 mm y Separación 15 x 25 cm</v>
          </cell>
        </row>
        <row r="326">
          <cell r="A326" t="str">
            <v>Malla Eslabonada galvanizada Cal 12 huecos de 1/12 x  1/2 plg</v>
          </cell>
        </row>
        <row r="327">
          <cell r="A327" t="str">
            <v>Malla para gaviones</v>
          </cell>
        </row>
        <row r="328">
          <cell r="A328" t="str">
            <v>Malla tipo gallinero</v>
          </cell>
        </row>
        <row r="329">
          <cell r="A329" t="str">
            <v xml:space="preserve">Mallas electrosoldadas </v>
          </cell>
        </row>
        <row r="330">
          <cell r="A330" t="str">
            <v>Manija</v>
          </cell>
        </row>
        <row r="331">
          <cell r="A331" t="str">
            <v xml:space="preserve">Manija para ventana de aluminio </v>
          </cell>
        </row>
        <row r="332">
          <cell r="A332" t="str">
            <v>Maniobra de corte</v>
          </cell>
        </row>
        <row r="333">
          <cell r="A333" t="str">
            <v>Manto Asfaltico con foil de aluminio</v>
          </cell>
        </row>
        <row r="334">
          <cell r="A334" t="str">
            <v>Marco para caja doble</v>
          </cell>
        </row>
        <row r="335">
          <cell r="A335" t="str">
            <v>Marco para caja sencilla</v>
          </cell>
        </row>
        <row r="336">
          <cell r="A336" t="str">
            <v>Marco puerta de seguridad Cal.18</v>
          </cell>
        </row>
        <row r="337">
          <cell r="A337" t="str">
            <v>Marco puerta lámina 1.00. Lám.Cal.18</v>
          </cell>
        </row>
        <row r="338">
          <cell r="A338" t="str">
            <v>Marco puerta lámina Cold rolled Cal 18</v>
          </cell>
        </row>
        <row r="339">
          <cell r="A339" t="str">
            <v>Marco ventana</v>
          </cell>
        </row>
        <row r="340">
          <cell r="A340" t="str">
            <v>Marco y tapa para caja de inspección de  0,30 x 0,30 mts</v>
          </cell>
        </row>
        <row r="341">
          <cell r="A341" t="str">
            <v>Marco y tapa para cámara de inspección CS274</v>
          </cell>
        </row>
        <row r="342">
          <cell r="A342" t="str">
            <v>Marco y tapa para cámara de inspección CS275</v>
          </cell>
        </row>
        <row r="343">
          <cell r="A343" t="str">
            <v>Marmolina</v>
          </cell>
        </row>
        <row r="344">
          <cell r="A344" t="str">
            <v>Medidor de agua 1/2"</v>
          </cell>
        </row>
        <row r="345">
          <cell r="A345" t="str">
            <v>Medidor de luz Trifásico</v>
          </cell>
        </row>
        <row r="346">
          <cell r="A346" t="str">
            <v>Mesón acero inoxidable Cal.16. Dim.(0.60 x 0.85).</v>
          </cell>
        </row>
        <row r="347">
          <cell r="A347" t="str">
            <v>Mesón acero inoxidable Cal.16. Dim.(0.76 x 1.02).</v>
          </cell>
        </row>
        <row r="348">
          <cell r="A348" t="str">
            <v>Mesón acero inoxidable Cal.16. Dim.(0.90 x 2.95).</v>
          </cell>
        </row>
        <row r="349">
          <cell r="A349" t="str">
            <v>Mesón acero inoxidable Cal.16. Dim.(1.30 x 4.15).</v>
          </cell>
        </row>
        <row r="350">
          <cell r="A350" t="str">
            <v>Mortero 1:3</v>
          </cell>
        </row>
        <row r="351">
          <cell r="A351" t="str">
            <v>Mortero 1:3 impermeabilizado</v>
          </cell>
        </row>
        <row r="352">
          <cell r="A352" t="str">
            <v>Mortero 1:4</v>
          </cell>
        </row>
        <row r="353">
          <cell r="A353" t="str">
            <v>Mortero 1:4 impermeabilizado</v>
          </cell>
        </row>
        <row r="354">
          <cell r="A354" t="str">
            <v>Mortero 1:5</v>
          </cell>
        </row>
        <row r="355">
          <cell r="A355" t="str">
            <v>Mortero 1:7</v>
          </cell>
        </row>
        <row r="356">
          <cell r="A356" t="str">
            <v>Mortero de pega 1:4 e=1,5 cm</v>
          </cell>
        </row>
        <row r="357">
          <cell r="A357" t="str">
            <v xml:space="preserve">Mortero de relleno 1:4 </v>
          </cell>
        </row>
        <row r="358">
          <cell r="A358" t="str">
            <v>Multiamperímetro</v>
          </cell>
        </row>
        <row r="359">
          <cell r="A359" t="str">
            <v>Niple H.G. 1/2 " x 0,10 m</v>
          </cell>
        </row>
        <row r="360">
          <cell r="A360" t="str">
            <v>Niple H.G. 1/2 " x 0,20 m</v>
          </cell>
        </row>
        <row r="361">
          <cell r="A361" t="str">
            <v>Orinal Mediano  blanco primera calidad,   incluye griferia tradicional cromo  tipo grival  o similar y accesorios</v>
          </cell>
        </row>
        <row r="362">
          <cell r="A362" t="str">
            <v>Pabmeril pliego</v>
          </cell>
        </row>
        <row r="363">
          <cell r="A363" t="str">
            <v>Paral de Madera 3m</v>
          </cell>
        </row>
        <row r="364">
          <cell r="A364" t="str">
            <v>Paral en tubo metalico seccion cuadra de 1 1/2" cal. 18</v>
          </cell>
        </row>
        <row r="365">
          <cell r="A365" t="str">
            <v>Pararayos</v>
          </cell>
        </row>
        <row r="366">
          <cell r="A366" t="str">
            <v>Pegacor blanco</v>
          </cell>
        </row>
        <row r="367">
          <cell r="A367" t="str">
            <v xml:space="preserve">Peinazo </v>
          </cell>
        </row>
        <row r="368">
          <cell r="A368" t="str">
            <v>Percha de 2 puestos BT</v>
          </cell>
        </row>
        <row r="369">
          <cell r="A369" t="str">
            <v>Percha de 3 puestos BT</v>
          </cell>
        </row>
        <row r="370">
          <cell r="A370" t="str">
            <v>Percha de 4 puestos BT</v>
          </cell>
        </row>
        <row r="371">
          <cell r="A371" t="str">
            <v>Percha galvanizada de 1 puesto</v>
          </cell>
        </row>
        <row r="372">
          <cell r="A372" t="str">
            <v>Perfil ALN 1101</v>
          </cell>
        </row>
        <row r="373">
          <cell r="A373" t="str">
            <v>Perfil ALN 1102</v>
          </cell>
        </row>
        <row r="374">
          <cell r="A374" t="str">
            <v>Perfil ALN 167</v>
          </cell>
        </row>
        <row r="375">
          <cell r="A375" t="str">
            <v>Perfil ALN 173</v>
          </cell>
        </row>
        <row r="376">
          <cell r="A376" t="str">
            <v>Perfil ALN 174</v>
          </cell>
        </row>
        <row r="377">
          <cell r="A377" t="str">
            <v>Perfil ALN 175</v>
          </cell>
        </row>
        <row r="378">
          <cell r="A378" t="str">
            <v>Perfil ALN 176</v>
          </cell>
        </row>
        <row r="379">
          <cell r="A379" t="str">
            <v>Perfil ALN 177</v>
          </cell>
        </row>
        <row r="380">
          <cell r="A380" t="str">
            <v>Perfil ALN 219</v>
          </cell>
        </row>
        <row r="381">
          <cell r="A381" t="str">
            <v>Perfil ALN 292</v>
          </cell>
        </row>
        <row r="382">
          <cell r="A382" t="str">
            <v>Perfil ALN 312</v>
          </cell>
        </row>
        <row r="383">
          <cell r="A383" t="str">
            <v>Perfil ALN 313</v>
          </cell>
        </row>
        <row r="384">
          <cell r="A384" t="str">
            <v>Perfil ALN 314</v>
          </cell>
        </row>
        <row r="385">
          <cell r="A385" t="str">
            <v>Perfil ALN 315</v>
          </cell>
        </row>
        <row r="386">
          <cell r="A386" t="str">
            <v>Perfil ALN 682</v>
          </cell>
        </row>
        <row r="387">
          <cell r="A387" t="str">
            <v>Perfil ALN 876</v>
          </cell>
        </row>
        <row r="388">
          <cell r="A388" t="str">
            <v>Perfil ALN 877</v>
          </cell>
        </row>
        <row r="389">
          <cell r="A389" t="str">
            <v>Perfil ALN 879</v>
          </cell>
        </row>
        <row r="390">
          <cell r="A390" t="str">
            <v>Perfil ALN 937</v>
          </cell>
        </row>
        <row r="391">
          <cell r="A391" t="str">
            <v>Perfil ALN-545</v>
          </cell>
        </row>
        <row r="392">
          <cell r="A392" t="str">
            <v>Perfil aluminio T094 de 3 x 1" (72 X 21 mm)</v>
          </cell>
        </row>
        <row r="393">
          <cell r="A393" t="str">
            <v>Perfil aluminio tubular 3 x 1" x 1/2"  T-095 - 1 aleta</v>
          </cell>
        </row>
        <row r="394">
          <cell r="A394" t="str">
            <v>Perfil aluminio tubular con aletas cuad. 1" doble aleta divisor  T-078.</v>
          </cell>
        </row>
        <row r="395">
          <cell r="A395" t="str">
            <v>Perfil ASTM A 500 grado C 60 x 40 x 2 MM</v>
          </cell>
        </row>
        <row r="396">
          <cell r="A396" t="str">
            <v>Perfil en aluminio 1/2" x 1/2"</v>
          </cell>
        </row>
        <row r="397">
          <cell r="A397" t="str">
            <v>Perfil para cubierta PHR C</v>
          </cell>
        </row>
        <row r="398">
          <cell r="A398" t="str">
            <v>Perfil PHR - PAG 160 X 60 - 1,5 MM</v>
          </cell>
        </row>
        <row r="399">
          <cell r="A399" t="str">
            <v>Perfil PHR C - 220 x 80  2,5 mm</v>
          </cell>
        </row>
        <row r="400">
          <cell r="A400" t="str">
            <v>Perfil T04</v>
          </cell>
        </row>
        <row r="401">
          <cell r="A401" t="str">
            <v>Perno 1/2" Alt.Vel..1 3/4"</v>
          </cell>
        </row>
        <row r="402">
          <cell r="A402" t="str">
            <v>Perno de expansión 3" x 3/8"</v>
          </cell>
        </row>
        <row r="403">
          <cell r="A403" t="str">
            <v>Pernos</v>
          </cell>
        </row>
        <row r="404">
          <cell r="A404" t="str">
            <v>Pernos 3x8"</v>
          </cell>
        </row>
        <row r="405">
          <cell r="A405" t="str">
            <v>Perros de 1/8"</v>
          </cell>
        </row>
        <row r="406">
          <cell r="A406" t="str">
            <v>Piedra media zonga</v>
          </cell>
        </row>
        <row r="407">
          <cell r="A407" t="str">
            <v>Pintura Koraza plastica</v>
          </cell>
        </row>
        <row r="408">
          <cell r="A408" t="str">
            <v xml:space="preserve">Pintura Wash Primer </v>
          </cell>
        </row>
        <row r="409">
          <cell r="A409" t="str">
            <v>Pirlan en madera para dilatación</v>
          </cell>
        </row>
        <row r="410">
          <cell r="A410" t="str">
            <v>Pisavidrio Ref ALN - 544</v>
          </cell>
        </row>
        <row r="411">
          <cell r="A411" t="str">
            <v>Pivote puerta metálica</v>
          </cell>
        </row>
        <row r="412">
          <cell r="A412" t="str">
            <v>Planchón - cedro macho (.15 x .04 x 3)</v>
          </cell>
        </row>
        <row r="413">
          <cell r="A413" t="str">
            <v>Planchón ordinario 4 metros</v>
          </cell>
        </row>
        <row r="414">
          <cell r="A414" t="str">
            <v>Platina  de 0,12 x 0,12 x 1/16" perforada</v>
          </cell>
        </row>
        <row r="415">
          <cell r="A415" t="str">
            <v>Platina 1 1/2"x 3/16</v>
          </cell>
        </row>
        <row r="416">
          <cell r="A416" t="str">
            <v>Platina 1"x 3/16"</v>
          </cell>
        </row>
        <row r="417">
          <cell r="A417" t="str">
            <v>Platina 3/16" de 0,06 x 0,13 mts</v>
          </cell>
        </row>
        <row r="418">
          <cell r="A418" t="str">
            <v>Platina anclaje muro de 0,12x0,12x1/16"</v>
          </cell>
        </row>
        <row r="419">
          <cell r="A419" t="str">
            <v>Platina para soporte abrazadera en U</v>
          </cell>
        </row>
        <row r="420">
          <cell r="A420" t="str">
            <v>Poceta para laboratorios en acero inoxidable de 0,50 x 0,35 mts. De empotrar con un hueco</v>
          </cell>
        </row>
        <row r="421">
          <cell r="A421" t="str">
            <v>Polietileno Cal 6</v>
          </cell>
        </row>
        <row r="422">
          <cell r="A422" t="str">
            <v xml:space="preserve">Portacandado </v>
          </cell>
        </row>
        <row r="423">
          <cell r="A423" t="str">
            <v>Poste en concreto de 10 metros 510 kl</v>
          </cell>
        </row>
        <row r="424">
          <cell r="A424" t="str">
            <v>Poste en concreto de 10 metros 750 kl</v>
          </cell>
        </row>
        <row r="425">
          <cell r="A425" t="str">
            <v>Poste en concreto de 12 metros 1050 kl</v>
          </cell>
        </row>
        <row r="426">
          <cell r="A426" t="str">
            <v>Poste en concreto de 12 metros 510 kl</v>
          </cell>
        </row>
        <row r="427">
          <cell r="A427" t="str">
            <v>Poste en concreto de 12 metros 750 kl</v>
          </cell>
        </row>
        <row r="428">
          <cell r="A428" t="str">
            <v>Poste en concreto de 8 metros Tipo AP</v>
          </cell>
        </row>
        <row r="429">
          <cell r="A429" t="str">
            <v>Pretales</v>
          </cell>
        </row>
        <row r="430">
          <cell r="A430" t="str">
            <v>Protector escalera (pirlan en bronce angosto)</v>
          </cell>
        </row>
        <row r="431">
          <cell r="A431" t="str">
            <v>Puentes de empalme</v>
          </cell>
        </row>
        <row r="432">
          <cell r="A432" t="str">
            <v>Puerta  Baños y duchas, en aluminio y lámina galvanizada Anolok</v>
          </cell>
        </row>
        <row r="433">
          <cell r="A433" t="str">
            <v xml:space="preserve">Puerta  para ducha, en vidrio,  incoloro, templado, de e = 6 mm, incluye herrajes y accesorios de h = 1,80 mts  y 0,65 mts </v>
          </cell>
        </row>
        <row r="434">
          <cell r="A434" t="str">
            <v>Puerta Baño Minusvalidos</v>
          </cell>
        </row>
        <row r="435">
          <cell r="A435" t="str">
            <v>Puerta económica Pizano 1.00. Triplex e=4mm.</v>
          </cell>
        </row>
        <row r="436">
          <cell r="A436" t="str">
            <v>Puerta sistema constructivo PVC de 0,62 x 1,60 m</v>
          </cell>
        </row>
        <row r="437">
          <cell r="A437" t="str">
            <v>Puntilla con cabeza 2"</v>
          </cell>
        </row>
        <row r="438">
          <cell r="A438" t="str">
            <v>Punto Agua fría PVC</v>
          </cell>
        </row>
        <row r="439">
          <cell r="A439" t="str">
            <v>Punto desagüe PVC 3" y  4"</v>
          </cell>
        </row>
        <row r="440">
          <cell r="A440" t="str">
            <v>Punto Eléctrico</v>
          </cell>
        </row>
        <row r="441">
          <cell r="A441" t="str">
            <v>Rajón, 4" a 15"</v>
          </cell>
        </row>
        <row r="442">
          <cell r="A442" t="str">
            <v xml:space="preserve">Recebo  </v>
          </cell>
        </row>
        <row r="443">
          <cell r="A443" t="str">
            <v>Recebo comun</v>
          </cell>
        </row>
        <row r="444">
          <cell r="A444" t="str">
            <v>Registro  de cortina R &amp; W 1 1/2" italiano; inlcuye accesorios</v>
          </cell>
        </row>
        <row r="445">
          <cell r="A445" t="str">
            <v>Registro de corte de 1/2"</v>
          </cell>
        </row>
        <row r="446">
          <cell r="A446" t="str">
            <v>Registro de cortina 1/2 R &amp; W italiano ; incluye accesorios</v>
          </cell>
        </row>
        <row r="447">
          <cell r="A447" t="str">
            <v>Registro de cortina R &amp; w 1 1/4" italiano; incluye accesorios</v>
          </cell>
        </row>
        <row r="448">
          <cell r="A448" t="str">
            <v>Registro de cortina R&amp;W italiano de   1"; incluye accesorios</v>
          </cell>
        </row>
        <row r="449">
          <cell r="A449" t="str">
            <v>Registro de cortina Roscado liviano  Ref. 272 A Red &amp; White 2"; incluye accesorios</v>
          </cell>
        </row>
        <row r="450">
          <cell r="A450" t="str">
            <v>Registro R&amp;W  de cortina de  3/4" italiano; inlcuye accesorios</v>
          </cell>
        </row>
        <row r="451">
          <cell r="A451" t="str">
            <v>Rejilla tragante  cupula aluminio 5x3"</v>
          </cell>
        </row>
        <row r="452">
          <cell r="A452" t="str">
            <v>Rejilla tragante  cupula aluminio 6x4"</v>
          </cell>
        </row>
        <row r="453">
          <cell r="A453" t="str">
            <v>Rejilla Ventilación plastica de 0,20 x 0,20 mts.</v>
          </cell>
        </row>
        <row r="454">
          <cell r="A454" t="str">
            <v>Remaches Pop</v>
          </cell>
        </row>
        <row r="455">
          <cell r="A455" t="str">
            <v>Remate  Lateral Superior para cubierta trapezoidal, en acero y con foil de aluminio de 0,24 x 2 mts</v>
          </cell>
        </row>
        <row r="456">
          <cell r="A456" t="str">
            <v>Repisa ordinaria 3 metros</v>
          </cell>
        </row>
        <row r="457">
          <cell r="A457" t="str">
            <v>Roseta de porcelana</v>
          </cell>
        </row>
        <row r="458">
          <cell r="A458" t="str">
            <v>Sanitario Acuacer</v>
          </cell>
        </row>
        <row r="459">
          <cell r="A459" t="str">
            <v>Sanitario institucional blanco, primeras; incluye griferia grival o similar y/o superior en calidad  y  accesorios</v>
          </cell>
        </row>
        <row r="460">
          <cell r="A460" t="str">
            <v>Sanitario para discapacitados, blanco primera calidad, incluye accesorios</v>
          </cell>
        </row>
        <row r="461">
          <cell r="A461" t="str">
            <v>Sellante de cobre de alta</v>
          </cell>
        </row>
        <row r="462">
          <cell r="A462" t="str">
            <v>SIFóN 135º PVC-S 3" C x E</v>
          </cell>
        </row>
        <row r="463">
          <cell r="A463" t="str">
            <v>SIFóN 135º PVC-S 4" C x E</v>
          </cell>
        </row>
        <row r="464">
          <cell r="A464" t="str">
            <v>SIFóN 180º PVC-S 2" Cx C</v>
          </cell>
        </row>
        <row r="465">
          <cell r="A465" t="str">
            <v xml:space="preserve">Sika Anchorfix-4 600 cc </v>
          </cell>
        </row>
        <row r="466">
          <cell r="A466" t="str">
            <v>Sika-1 Imp.Integral</v>
          </cell>
        </row>
        <row r="467">
          <cell r="A467" t="str">
            <v>Silicona liquida 300 ML</v>
          </cell>
        </row>
        <row r="468">
          <cell r="A468" t="str">
            <v>Silicona transparente</v>
          </cell>
        </row>
        <row r="469">
          <cell r="A469" t="str">
            <v>Sistema corredizo metálico</v>
          </cell>
        </row>
        <row r="470">
          <cell r="A470" t="str">
            <v>Soldadura 95-5, plata</v>
          </cell>
        </row>
        <row r="471">
          <cell r="A471" t="str">
            <v>Soldadura de estaño P/Cobre</v>
          </cell>
        </row>
        <row r="472">
          <cell r="A472" t="str">
            <v>Soldadura elect.004-3/23"</v>
          </cell>
        </row>
        <row r="473">
          <cell r="A473" t="str">
            <v>Soldadura PVC 1/8</v>
          </cell>
        </row>
        <row r="474">
          <cell r="A474" t="str">
            <v>Soldadura PVC liquida 1/4</v>
          </cell>
        </row>
        <row r="475">
          <cell r="A475" t="str">
            <v>Soporte  bajante PVC rectangular</v>
          </cell>
        </row>
        <row r="476">
          <cell r="A476" t="str">
            <v>Soporte Canal Amazonas</v>
          </cell>
        </row>
        <row r="477">
          <cell r="A477" t="str">
            <v>Soporte tipo U para tubo 1"</v>
          </cell>
        </row>
        <row r="478">
          <cell r="A478" t="str">
            <v>Soporte tipo U para tubo 1/2"</v>
          </cell>
        </row>
        <row r="479">
          <cell r="A479" t="str">
            <v>Soporte tipo U para tubo 3/4"</v>
          </cell>
        </row>
        <row r="480">
          <cell r="A480" t="str">
            <v>Subcontrato eléctrico</v>
          </cell>
        </row>
        <row r="481">
          <cell r="A481" t="str">
            <v>Suministro e instalación de Lavamanos de colgar blanco, primera calidad, incluye griferia y accesorios</v>
          </cell>
        </row>
        <row r="482">
          <cell r="A482" t="str">
            <v>Suplemento para caja 5800</v>
          </cell>
        </row>
        <row r="483">
          <cell r="A483" t="str">
            <v>T ventana</v>
          </cell>
        </row>
        <row r="484">
          <cell r="A484" t="str">
            <v>Tabla burra C Macho 0,28 - 3 mts</v>
          </cell>
        </row>
        <row r="485">
          <cell r="A485" t="str">
            <v>Tabla burra ordinario 0,30 - 3 mts</v>
          </cell>
        </row>
        <row r="486">
          <cell r="A486" t="str">
            <v>Tabla chapa-ordinario 0,10 - 3 mts</v>
          </cell>
        </row>
        <row r="487">
          <cell r="A487" t="str">
            <v>Tabla chapa-ordinario 0,30 - 3 mts</v>
          </cell>
        </row>
        <row r="488">
          <cell r="A488" t="str">
            <v>Tablemac (super T) 9 mm; 4 usos</v>
          </cell>
        </row>
        <row r="489">
          <cell r="A489" t="str">
            <v>Tablero 18 Circuitos con espacio para totalizador</v>
          </cell>
        </row>
        <row r="490">
          <cell r="A490" t="str">
            <v xml:space="preserve">Tablero bifasico TBC 24 circuitos </v>
          </cell>
        </row>
        <row r="491">
          <cell r="A491" t="str">
            <v>Tablero de 12 circuitos con puerta</v>
          </cell>
        </row>
        <row r="492">
          <cell r="A492" t="str">
            <v>Tablero de 18 circuitos con puerta</v>
          </cell>
        </row>
        <row r="493">
          <cell r="A493" t="str">
            <v>Tablero de 24 circuitos con puerta</v>
          </cell>
        </row>
        <row r="494">
          <cell r="A494" t="str">
            <v>Tablero de 36 circuitos con puerta</v>
          </cell>
        </row>
        <row r="495">
          <cell r="A495" t="str">
            <v>Tablero de 42 circuitos con puerta</v>
          </cell>
        </row>
        <row r="496">
          <cell r="A496" t="str">
            <v>Tablero en madera entamborada</v>
          </cell>
        </row>
        <row r="497">
          <cell r="A497" t="str">
            <v>Tablero TBP 16B con puerta y chapas plástico de 16 circuitos</v>
          </cell>
        </row>
        <row r="498">
          <cell r="A498" t="str">
            <v>Tablón  cuarto 26</v>
          </cell>
        </row>
        <row r="499">
          <cell r="A499" t="str">
            <v>Tablón Gres de 0,30 x 0,30</v>
          </cell>
        </row>
        <row r="500">
          <cell r="A500" t="str">
            <v>Taco terminal UNIP,HQP 30A</v>
          </cell>
        </row>
        <row r="501">
          <cell r="A501" t="str">
            <v>Tanque plástico 1000 lts</v>
          </cell>
        </row>
        <row r="502">
          <cell r="A502" t="str">
            <v>Tanque plástico 2000 lts</v>
          </cell>
        </row>
        <row r="503">
          <cell r="A503" t="str">
            <v>Tanque plástico 500 lts</v>
          </cell>
        </row>
        <row r="504">
          <cell r="A504" t="str">
            <v>Tanque plástico 5000 lts</v>
          </cell>
        </row>
        <row r="505">
          <cell r="A505" t="str">
            <v>Tapa ciega metálica para toma</v>
          </cell>
        </row>
        <row r="506">
          <cell r="A506" t="str">
            <v>Tapa Int Derecha Canal Amazonas</v>
          </cell>
        </row>
        <row r="507">
          <cell r="A507" t="str">
            <v>Tapa Int Izquierda Canal Amazonas</v>
          </cell>
        </row>
        <row r="508">
          <cell r="A508" t="str">
            <v>Tapa para caja A.P.</v>
          </cell>
        </row>
        <row r="509">
          <cell r="A509" t="str">
            <v>Tapa para caja de 30x30x5</v>
          </cell>
        </row>
        <row r="510">
          <cell r="A510" t="str">
            <v>Tapa para caja eléctrica</v>
          </cell>
        </row>
        <row r="511">
          <cell r="A511" t="str">
            <v>Tapa salida cordón caja octagonal</v>
          </cell>
        </row>
        <row r="512">
          <cell r="A512" t="str">
            <v>Tapaporos Nogal</v>
          </cell>
        </row>
        <row r="513">
          <cell r="A513" t="str">
            <v>Tapas 3x1"</v>
          </cell>
        </row>
        <row r="514">
          <cell r="A514" t="str">
            <v>TAPóN H.G. 1"</v>
          </cell>
        </row>
        <row r="515">
          <cell r="A515" t="str">
            <v>TAPóN H.G. 1/2"</v>
          </cell>
        </row>
        <row r="516">
          <cell r="A516" t="str">
            <v>TAPóN H.G. 3/4"</v>
          </cell>
        </row>
        <row r="517">
          <cell r="A517" t="str">
            <v>Tapon PVC 2" - Prueba</v>
          </cell>
        </row>
        <row r="518">
          <cell r="A518" t="str">
            <v>Tapon PVC 3" de prueba</v>
          </cell>
        </row>
        <row r="519">
          <cell r="A519" t="str">
            <v>Tapon PVC 4" - Prueba</v>
          </cell>
        </row>
        <row r="520">
          <cell r="A520" t="str">
            <v>Tapon PVC-P 1/2"</v>
          </cell>
        </row>
        <row r="521">
          <cell r="A521" t="str">
            <v>Tee 1 1/2" PVC - Presión</v>
          </cell>
        </row>
        <row r="522">
          <cell r="A522" t="str">
            <v>Tee 1 1/4 PVC - Presión</v>
          </cell>
        </row>
        <row r="523">
          <cell r="A523" t="str">
            <v>Tee 1" PVC - Presión</v>
          </cell>
        </row>
        <row r="524">
          <cell r="A524" t="str">
            <v>Tee 1/2" PVC - Presión</v>
          </cell>
        </row>
        <row r="525">
          <cell r="A525" t="str">
            <v>Tee 3/4"    PVC - Presión</v>
          </cell>
        </row>
        <row r="526">
          <cell r="A526" t="str">
            <v>Tee PVC-P 3/4" x 1/2"</v>
          </cell>
        </row>
        <row r="527">
          <cell r="A527" t="str">
            <v>Tee Sencilla 2" Sanitaria</v>
          </cell>
        </row>
        <row r="528">
          <cell r="A528" t="str">
            <v>Tee Sencilla 4" Sanitaria</v>
          </cell>
        </row>
        <row r="529">
          <cell r="A529" t="str">
            <v xml:space="preserve">Teflon </v>
          </cell>
        </row>
        <row r="530">
          <cell r="A530" t="str">
            <v xml:space="preserve">Teja Bioclimatica trapezoidal de e = 1,8 mm, con foil y lámina de acero, incluye traslapo </v>
          </cell>
        </row>
        <row r="531">
          <cell r="A531" t="str">
            <v xml:space="preserve">Teja Bioclimatica trapezoidal de e = 1,8 mm, Marina con foil y lámina de acero, incluye traslapo </v>
          </cell>
        </row>
        <row r="532">
          <cell r="A532" t="str">
            <v xml:space="preserve">Teja Bioclimatica trapezoidal de e = 1,9 mm, con foil y lámina de acero, incluye traslapo </v>
          </cell>
        </row>
        <row r="533">
          <cell r="A533" t="str">
            <v xml:space="preserve">Teja Bioclimatica trapezoidal de e = 1,9 mm, Marina con foil y lámina de acero, incluye traslapo </v>
          </cell>
        </row>
        <row r="534">
          <cell r="A534" t="str">
            <v xml:space="preserve">Teja Bioclimatica trapezoidal de e = 2,0 mm, con foil y lámina de acero, incluye traslapo </v>
          </cell>
        </row>
        <row r="535">
          <cell r="A535" t="str">
            <v xml:space="preserve">Teja Bioclimatica trapezoidal de e = 2,0 mm, Marina con foil y lámina de acero, incluye traslapo </v>
          </cell>
        </row>
        <row r="536">
          <cell r="A536" t="str">
            <v>Teja de asbesto cemento No.6</v>
          </cell>
        </row>
        <row r="537">
          <cell r="A537" t="str">
            <v>Teja de asbesto cemento No.8</v>
          </cell>
        </row>
        <row r="538">
          <cell r="A538" t="str">
            <v>Teja trapezoidal transparente en policarbonato tipo ajota de ajorver</v>
          </cell>
        </row>
        <row r="539">
          <cell r="A539" t="str">
            <v>Templete</v>
          </cell>
        </row>
        <row r="540">
          <cell r="A540" t="str">
            <v xml:space="preserve">Tensor para cable antifraude </v>
          </cell>
        </row>
        <row r="541">
          <cell r="A541" t="str">
            <v>Tierra negra fertilizada</v>
          </cell>
        </row>
        <row r="542">
          <cell r="A542" t="str">
            <v>Tintilla</v>
          </cell>
        </row>
        <row r="543">
          <cell r="A543" t="str">
            <v>Toma de caucho 3 polos aérea</v>
          </cell>
        </row>
        <row r="544">
          <cell r="A544" t="str">
            <v>Toma de T.V. para cable coaxial</v>
          </cell>
        </row>
        <row r="545">
          <cell r="A545" t="str">
            <v>Toma Doble GFCI</v>
          </cell>
        </row>
        <row r="546">
          <cell r="A546" t="str">
            <v>Toma doble tipo hospitalaria P.T.</v>
          </cell>
        </row>
        <row r="547">
          <cell r="A547" t="str">
            <v>Toma eléctrica doble 20A pata trabada</v>
          </cell>
        </row>
        <row r="548">
          <cell r="A548" t="str">
            <v xml:space="preserve">Toma eléctrica doble P.T. </v>
          </cell>
        </row>
        <row r="549">
          <cell r="A549" t="str">
            <v>Toma monofásica doble con polo</v>
          </cell>
        </row>
        <row r="550">
          <cell r="A550" t="str">
            <v>Toma monofásica GFCI</v>
          </cell>
        </row>
        <row r="551">
          <cell r="A551" t="str">
            <v>Toma telefónica</v>
          </cell>
        </row>
        <row r="552">
          <cell r="A552" t="str">
            <v xml:space="preserve">Toma Trifásica </v>
          </cell>
        </row>
        <row r="553">
          <cell r="A553" t="str">
            <v>Tornillo autoperforante fijador de correa para metal de12-14 x 3/4" - Acero</v>
          </cell>
        </row>
        <row r="554">
          <cell r="A554" t="str">
            <v>Tornillo expansivo AH - 1614 5/16 x 3 "</v>
          </cell>
        </row>
        <row r="555">
          <cell r="A555" t="str">
            <v>Tornillo expansivo HLC 10x80/48</v>
          </cell>
        </row>
        <row r="556">
          <cell r="A556" t="str">
            <v>Tornillo goloso</v>
          </cell>
        </row>
        <row r="557">
          <cell r="A557" t="str">
            <v>Tornillo goloso 1/8 x 1 1/4</v>
          </cell>
        </row>
        <row r="558">
          <cell r="A558" t="str">
            <v>Tornillo Inoxidable Canal y Bajante Amazonas</v>
          </cell>
        </row>
        <row r="559">
          <cell r="A559" t="str">
            <v>Tornillo Inoxidable Canal y Bajante PVC</v>
          </cell>
        </row>
        <row r="560">
          <cell r="A560" t="str">
            <v>Tornillo lámina D=3/8"</v>
          </cell>
        </row>
        <row r="561">
          <cell r="A561" t="str">
            <v>Tornillo teja en lámina de acero y foil</v>
          </cell>
        </row>
        <row r="562">
          <cell r="A562" t="str">
            <v>Tornillos 2"</v>
          </cell>
        </row>
        <row r="563">
          <cell r="A563" t="str">
            <v>Transformador en poste bifásico de 15 Kva</v>
          </cell>
        </row>
        <row r="564">
          <cell r="A564" t="str">
            <v>Transformador en poste bifásico de 30 Kva</v>
          </cell>
        </row>
        <row r="565">
          <cell r="A565" t="str">
            <v>Transformador en poste trifásico de 15 Kva</v>
          </cell>
        </row>
        <row r="566">
          <cell r="A566" t="str">
            <v>Transformador en poste trifásico de 30 Kva</v>
          </cell>
        </row>
        <row r="567">
          <cell r="A567" t="str">
            <v>Triturado de máquina</v>
          </cell>
        </row>
        <row r="568">
          <cell r="A568" t="str">
            <v xml:space="preserve">Tuberia A.N. 2 plg </v>
          </cell>
        </row>
        <row r="569">
          <cell r="A569" t="str">
            <v>Tuberia A.N. 3 plg 2,3 mm</v>
          </cell>
        </row>
        <row r="570">
          <cell r="A570" t="str">
            <v>Tuberia A.N. Ø1 1/2"</v>
          </cell>
        </row>
        <row r="571">
          <cell r="A571" t="str">
            <v>Tuberia Galvanizada 1 1/2" 2,5 mm Cal 12</v>
          </cell>
        </row>
        <row r="572">
          <cell r="A572" t="str">
            <v>Tuberia novafort 10" 255 mm</v>
          </cell>
        </row>
        <row r="573">
          <cell r="A573" t="str">
            <v>Tuberia novafort 12" 315 mm</v>
          </cell>
        </row>
        <row r="574">
          <cell r="A574" t="str">
            <v>Tuberia novafort 4" 110 mm</v>
          </cell>
        </row>
        <row r="575">
          <cell r="A575" t="str">
            <v>Tuberia novafort 6" 160 mm</v>
          </cell>
        </row>
        <row r="576">
          <cell r="A576" t="str">
            <v>Tuberia novafort 8" 200 mm</v>
          </cell>
        </row>
        <row r="577">
          <cell r="A577" t="str">
            <v xml:space="preserve">Tuberia PE AL PE amarilla gas 1216 1/2" </v>
          </cell>
        </row>
        <row r="578">
          <cell r="A578" t="str">
            <v>Tubo A.N. 1 1/2 plg, 2 mm</v>
          </cell>
        </row>
        <row r="579">
          <cell r="A579" t="str">
            <v>Tubo A.N. 1 plg, 2 mm</v>
          </cell>
        </row>
        <row r="580">
          <cell r="A580" t="str">
            <v>Tubo conduit EMT 1"</v>
          </cell>
        </row>
        <row r="581">
          <cell r="A581" t="str">
            <v>Tubo conduit EMT 1-1/2"</v>
          </cell>
        </row>
        <row r="582">
          <cell r="A582" t="str">
            <v>Tubo conduit EMT 3/4"</v>
          </cell>
        </row>
        <row r="583">
          <cell r="A583" t="str">
            <v>Tubo conduit PVC 1"</v>
          </cell>
        </row>
        <row r="584">
          <cell r="A584" t="str">
            <v>Tubo conduit PVC 1/2"</v>
          </cell>
        </row>
        <row r="585">
          <cell r="A585" t="str">
            <v>Tubo conduit PVC 1-1/2"</v>
          </cell>
        </row>
        <row r="586">
          <cell r="A586" t="str">
            <v>Tubo conduit PVC 3/4"</v>
          </cell>
        </row>
        <row r="587">
          <cell r="A587" t="str">
            <v>Tubo cuadrado de 1/2 x 1/2 x 0,9</v>
          </cell>
        </row>
        <row r="588">
          <cell r="A588" t="str">
            <v>Tubo cuadrado de 1-1/2" x 1-1/2" cal. 20</v>
          </cell>
        </row>
        <row r="589">
          <cell r="A589" t="str">
            <v>Tubo Cuadrado de 3/4" x 3/4" cal. 20</v>
          </cell>
        </row>
        <row r="590">
          <cell r="A590" t="str">
            <v>Tubo de cobre de 1" tipo L</v>
          </cell>
        </row>
        <row r="591">
          <cell r="A591" t="str">
            <v>Tubo de cobre de 1/2" tipo L</v>
          </cell>
        </row>
        <row r="592">
          <cell r="A592" t="str">
            <v>Tubo Galvanizado de 1 1/2"</v>
          </cell>
        </row>
        <row r="593">
          <cell r="A593" t="str">
            <v>Tubo Galvanizado de 1 1/4"</v>
          </cell>
        </row>
        <row r="594">
          <cell r="A594" t="str">
            <v>Tubo Galvanizado de 1"</v>
          </cell>
        </row>
        <row r="595">
          <cell r="A595" t="str">
            <v>Tubo Galvanizado de 1/2"</v>
          </cell>
        </row>
        <row r="596">
          <cell r="A596" t="str">
            <v>Tubo Galvanizado de 3/4</v>
          </cell>
        </row>
        <row r="597">
          <cell r="A597" t="str">
            <v>Tubo pres/11 PVC 3/4"</v>
          </cell>
        </row>
        <row r="598">
          <cell r="A598" t="str">
            <v>Tubo pres/13,5 PVC 1"</v>
          </cell>
        </row>
        <row r="599">
          <cell r="A599" t="str">
            <v>Tubo pres/21 PVC 1 1/2"</v>
          </cell>
        </row>
        <row r="600">
          <cell r="A600" t="str">
            <v>Tubo pres/21 PVC 1 1/4</v>
          </cell>
        </row>
        <row r="601">
          <cell r="A601" t="str">
            <v>Tubo pres/21 PVC 2"</v>
          </cell>
        </row>
        <row r="602">
          <cell r="A602" t="str">
            <v>Tubo pres/9 PVC 1/2"</v>
          </cell>
        </row>
        <row r="603">
          <cell r="A603" t="str">
            <v>Tubo PVC de 2"       Lluvias</v>
          </cell>
        </row>
        <row r="604">
          <cell r="A604" t="str">
            <v>Tubo PVC de 3"       Lluvias</v>
          </cell>
        </row>
        <row r="605">
          <cell r="A605" t="str">
            <v>Tubo PVC de 4"       lluvias</v>
          </cell>
        </row>
        <row r="606">
          <cell r="A606" t="str">
            <v>Tubo PVCP- RDE 21 2 1/2" UZ</v>
          </cell>
        </row>
        <row r="607">
          <cell r="A607" t="str">
            <v>Tubo PVCP- RDE 21 2" UZ</v>
          </cell>
        </row>
        <row r="608">
          <cell r="A608" t="str">
            <v>Tubo PVCP- RDE 21 3" UZ</v>
          </cell>
        </row>
        <row r="609">
          <cell r="A609" t="str">
            <v>Tubo PVC-S     2"    Sanitaria</v>
          </cell>
        </row>
        <row r="610">
          <cell r="A610" t="str">
            <v>Tubo PVC-S     3"    Sanitaria</v>
          </cell>
        </row>
        <row r="611">
          <cell r="A611" t="str">
            <v>Tubo PVC-S     4"    Sanitaria</v>
          </cell>
        </row>
        <row r="612">
          <cell r="A612" t="str">
            <v>Tubo PVC-S;     6"</v>
          </cell>
        </row>
        <row r="613">
          <cell r="A613" t="str">
            <v>Tubo PVC-V      1 1/2"</v>
          </cell>
        </row>
        <row r="614">
          <cell r="A614" t="str">
            <v>Tubo PVC-V      2"</v>
          </cell>
        </row>
        <row r="615">
          <cell r="A615" t="str">
            <v>Tubo PVC-V     3"</v>
          </cell>
        </row>
        <row r="616">
          <cell r="A616" t="str">
            <v>Tubo PVC-V     4"</v>
          </cell>
        </row>
        <row r="617">
          <cell r="A617" t="str">
            <v>Tuercas de fijación</v>
          </cell>
        </row>
        <row r="618">
          <cell r="A618" t="str">
            <v>Unión bajante rectangular PVC</v>
          </cell>
        </row>
        <row r="619">
          <cell r="A619" t="str">
            <v>Unión canal a bajante Amazonas</v>
          </cell>
        </row>
        <row r="620">
          <cell r="A620" t="str">
            <v>Unión Canal amazonas</v>
          </cell>
        </row>
        <row r="621">
          <cell r="A621" t="str">
            <v>Unión EMT 1"</v>
          </cell>
        </row>
        <row r="622">
          <cell r="A622" t="str">
            <v>Unión EMT 1-1/2"</v>
          </cell>
        </row>
        <row r="623">
          <cell r="A623" t="str">
            <v>Unión EMT 3/4"</v>
          </cell>
        </row>
        <row r="624">
          <cell r="A624" t="str">
            <v>Unión PVC - P 3/4"</v>
          </cell>
        </row>
        <row r="625">
          <cell r="A625" t="str">
            <v>Unión PVC-P 1 1/2"</v>
          </cell>
        </row>
        <row r="626">
          <cell r="A626" t="str">
            <v>Unión PVC-P 1 1/4"</v>
          </cell>
        </row>
        <row r="627">
          <cell r="A627" t="str">
            <v>Unión PVC-P 1 plg</v>
          </cell>
        </row>
        <row r="628">
          <cell r="A628" t="str">
            <v>Unión PVC-P 1/2 plg</v>
          </cell>
        </row>
        <row r="629">
          <cell r="A629" t="str">
            <v>Unión PVC-P 2 plg</v>
          </cell>
        </row>
        <row r="630">
          <cell r="A630" t="str">
            <v>Unión PVC-S 2 plg</v>
          </cell>
        </row>
        <row r="631">
          <cell r="A631" t="str">
            <v>Unión PVC-S 3 plg</v>
          </cell>
        </row>
        <row r="632">
          <cell r="A632" t="str">
            <v>Unión PVC-S 4 plg</v>
          </cell>
        </row>
        <row r="633">
          <cell r="A633" t="str">
            <v>Unión PVC-S;    6"</v>
          </cell>
        </row>
        <row r="634">
          <cell r="A634" t="str">
            <v>Unión PVC-V     1 1/2"</v>
          </cell>
        </row>
        <row r="635">
          <cell r="A635" t="str">
            <v>Unión PVC-V     2"</v>
          </cell>
        </row>
        <row r="636">
          <cell r="A636" t="str">
            <v>Unión PVC-V    3"</v>
          </cell>
        </row>
        <row r="637">
          <cell r="A637" t="str">
            <v>Universal en PVC 1 1/2"</v>
          </cell>
        </row>
        <row r="638">
          <cell r="A638" t="str">
            <v>Universal en PVC 1"</v>
          </cell>
        </row>
        <row r="639">
          <cell r="A639" t="str">
            <v>Universal en PVC 1/2"</v>
          </cell>
        </row>
        <row r="640">
          <cell r="A640" t="str">
            <v>Universal en PVC 3/4"</v>
          </cell>
        </row>
        <row r="641">
          <cell r="A641" t="str">
            <v>Valvula - Cheque cortina HICC Helbert   3" ; incluye accesorios</v>
          </cell>
        </row>
        <row r="642">
          <cell r="A642" t="str">
            <v>Valvula - Cheque cortina HICC Helbert  1 1/2" ; incluye accesorios</v>
          </cell>
        </row>
        <row r="643">
          <cell r="A643" t="str">
            <v>Valvula - Cheque cortina HICC Helbert  1 1/4" ; incluye accesorios</v>
          </cell>
        </row>
        <row r="644">
          <cell r="A644" t="str">
            <v>Valvula - Cheque cortina HICC Helbert  2" ; incluye accesorios</v>
          </cell>
        </row>
        <row r="645">
          <cell r="A645" t="str">
            <v>Valvula de bola de 1" con bola de bronce y asiento en teflon</v>
          </cell>
        </row>
        <row r="646">
          <cell r="A646" t="str">
            <v>Valvula de bola de 1/2" con bola de bronce y asiento en teflon</v>
          </cell>
        </row>
        <row r="647">
          <cell r="A647" t="str">
            <v>Valvula pozuelo 1-1/2"  cobre</v>
          </cell>
        </row>
        <row r="648">
          <cell r="A648" t="str">
            <v>Vara de clavo</v>
          </cell>
        </row>
        <row r="649">
          <cell r="A649" t="str">
            <v>Varilla coopertweld de 2.40 mts x 5/8"</v>
          </cell>
        </row>
        <row r="650">
          <cell r="A650" t="str">
            <v>Varilla Coper Well 5/8" x 8'</v>
          </cell>
        </row>
        <row r="651">
          <cell r="A651" t="str">
            <v>Varilla cuadrada de 1/2"</v>
          </cell>
        </row>
        <row r="652">
          <cell r="A652" t="str">
            <v>Varilla de 5/8"</v>
          </cell>
        </row>
        <row r="653">
          <cell r="A653" t="str">
            <v>Varilla de 9 mm. Cuadrada</v>
          </cell>
        </row>
        <row r="655">
          <cell r="A655" t="str">
            <v>Varilla lisa de 1/2"</v>
          </cell>
        </row>
        <row r="656">
          <cell r="A656" t="str">
            <v>Ventana corrediza proyec.alum.Cal.18. Negra</v>
          </cell>
        </row>
        <row r="657">
          <cell r="A657" t="str">
            <v>Vidrio incoloro de 5mm pulido</v>
          </cell>
        </row>
        <row r="658">
          <cell r="A658" t="str">
            <v>Vinilo Color Tipo I</v>
          </cell>
        </row>
        <row r="659">
          <cell r="A659" t="str">
            <v>Visagra para elemento en aluminio</v>
          </cell>
        </row>
        <row r="660">
          <cell r="A660" t="str">
            <v>Wing Aluminio</v>
          </cell>
        </row>
        <row r="661">
          <cell r="A661" t="str">
            <v>Xipex Admix C-2000</v>
          </cell>
        </row>
        <row r="662">
          <cell r="A662" t="str">
            <v>Xipex concentrado -Gris</v>
          </cell>
        </row>
        <row r="663">
          <cell r="A663" t="str">
            <v>Yee sencilla PVC-S 2"</v>
          </cell>
        </row>
        <row r="664">
          <cell r="A664" t="str">
            <v>Yee sencilla PVC-S 3"</v>
          </cell>
        </row>
        <row r="665">
          <cell r="A665" t="str">
            <v>Yee sencilla PVC-S 4"</v>
          </cell>
        </row>
        <row r="666">
          <cell r="A666" t="str">
            <v>Zuncho metálico 3/8"</v>
          </cell>
        </row>
        <row r="667">
          <cell r="A667" t="str">
            <v>Medidor de agua 1/2"</v>
          </cell>
        </row>
        <row r="668">
          <cell r="A668" t="str">
            <v>Medidor de agua 1"</v>
          </cell>
        </row>
        <row r="669">
          <cell r="A669" t="str">
            <v>Medidor de agua 2"</v>
          </cell>
        </row>
        <row r="670">
          <cell r="A670" t="str">
            <v>Medidor de agua 3"</v>
          </cell>
        </row>
        <row r="671">
          <cell r="A671" t="str">
            <v>Medidor de agua 3/4"</v>
          </cell>
        </row>
        <row r="672">
          <cell r="A672" t="str">
            <v>Medidor de agua 4"</v>
          </cell>
        </row>
        <row r="673">
          <cell r="A673" t="str">
            <v>Medidor de agua 6"</v>
          </cell>
        </row>
        <row r="674">
          <cell r="A674" t="str">
            <v xml:space="preserve">RELLENOS EN RECEBO COMPACTADO AL 90% </v>
          </cell>
        </row>
        <row r="675">
          <cell r="A675" t="str">
            <v>MUROS EN LADRILLO TOLETE COMÚN PARA SOBRECIMIENTO DE e = 0,12 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row r="21">
          <cell r="G21"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ITEMS"/>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 val="Personalizar"/>
      <sheetName val="PRECIO.MAT"/>
      <sheetName val="JORNALES"/>
      <sheetName val="ATHE"/>
      <sheetName val="APU"/>
      <sheetName val="APUDETA."/>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 CASTILL"/>
      <sheetName val="9.3 PARQ"/>
      <sheetName val="9.1 ARENERA"/>
      <sheetName val="ARCOS"/>
      <sheetName val="ASFALTO"/>
      <sheetName val="PLATINAS"/>
      <sheetName val="CUBIERTA"/>
      <sheetName val="AFINADO"/>
      <sheetName val="RELL MAT EXC"/>
      <sheetName val="DIVI METAL"/>
      <sheetName val="ENCHA PARED"/>
      <sheetName val="CAN ADIC (3)"/>
      <sheetName val="SIN SENDERO SIN TUNEL"/>
      <sheetName val="SIN TUNEL"/>
      <sheetName val="SIN SENDERO PEATONAL"/>
      <sheetName val="COSTO POR ACTIVIDADES "/>
      <sheetName val="PRESUPUESTO"/>
      <sheetName val="CUADRO CANTID"/>
      <sheetName val="ACTA MODF (2)"/>
      <sheetName val="TOTAL"/>
      <sheetName val="% EJECUCION"/>
      <sheetName val="ACTA MODF"/>
      <sheetName val="15.6 KART"/>
      <sheetName val="11.3BIOSALU"/>
      <sheetName val="11.5par metal"/>
      <sheetName val="11.4PAR TIPO AMER"/>
      <sheetName val="11.2RODADERO"/>
      <sheetName val="11.1par MADE"/>
      <sheetName val="10.5 SINTETICO"/>
      <sheetName val="14.9 TEJA"/>
      <sheetName val="14.7 REJA M"/>
      <sheetName val="14.6COR TUB REC"/>
      <sheetName val="10.3BARA MET"/>
      <sheetName val="14.4CERRA PER"/>
      <sheetName val="10.3PUE REJ"/>
      <sheetName val="10.2VENT"/>
      <sheetName val="10.1PUERT M"/>
      <sheetName val="8.4 RETIRO"/>
      <sheetName val="8.3 TIERRA"/>
      <sheetName val="8.2 EMPR"/>
      <sheetName val="8.1 ARBOR"/>
      <sheetName val="7.28POST 10M"/>
      <sheetName val="11.2 CICLO"/>
      <sheetName val="LAV.P"/>
      <sheetName val="7.2 LAMP"/>
      <sheetName val="3.3DESG4&quot;"/>
      <sheetName val="APU"/>
      <sheetName val="mat"/>
      <sheetName val="equip"/>
      <sheetName val="mdo"/>
      <sheetName val="BASICOCONCRETO"/>
      <sheetName val="BASICOSOLADO"/>
      <sheetName val="1.1 VALLA "/>
      <sheetName val="CANTIDADES DE OBRA"/>
      <sheetName val="1.2 DESCAPOTE"/>
      <sheetName val="1.3 EXCAVACION"/>
      <sheetName val="1.4 RELLENO "/>
      <sheetName val="1.6 RELLENO  4&quot;"/>
      <sheetName val="1.7 SUB BASE"/>
      <sheetName val="1.8 BASE "/>
      <sheetName val="2.1 ARENA RECUBR"/>
      <sheetName val="2.2 TUBERIA DESAGË"/>
      <sheetName val="2.3 TRITURADO FILTRO"/>
      <sheetName val="2.4 SUMIDEROS"/>
      <sheetName val="2.5 PTO SANITARIO 4&quot;"/>
      <sheetName val="2.6 PTO SANITARIO 2&quot;"/>
      <sheetName val="2.7 TUBO SANITARIO 6&quot; "/>
      <sheetName val="2.8 TUBO SANITARIO 4&quot;"/>
      <sheetName val="2.9 TUBO SANITARIO 3&quot;"/>
      <sheetName val="2.10 TUBO SANITARIO 2&quot; "/>
      <sheetName val="2.11 PTO HIDRAULICO 1.2&quot;"/>
      <sheetName val="2.12 TUBERIA 3.4&quot;"/>
      <sheetName val="2.13 TUBERIA 1.2&quot;"/>
      <sheetName val="2.14 TUBERIA 1&quot;"/>
      <sheetName val="2.15 TUBERIA 1.1.2&quot; "/>
      <sheetName val="2.16 ACCESORIO 6&quot; "/>
      <sheetName val="2.17 ACCESORIO 4&quot; SAN"/>
      <sheetName val="2.18 ACCESORIO 3&quot; SAN"/>
      <sheetName val="2.19 ACCESORIO 2&quot; SAN"/>
      <sheetName val="2.20 ACCESORIO PVCP 3.4&quot; "/>
      <sheetName val="2.21 ACCESORIO PVCP 1.2&quot;"/>
      <sheetName val="2.22 ACCESORIO PVCP 1&quot;"/>
      <sheetName val="2.23 ACCESORIO PVCP 1.1.2&quot;"/>
      <sheetName val="2.24 LAVAMANOS"/>
      <sheetName val="2.25 SANITARIOS"/>
      <sheetName val="2.26 ORINAL "/>
      <sheetName val="2.27 DUCHAS"/>
      <sheetName val="2.28 REGISTRO 3.4&quot;"/>
      <sheetName val="2.29 LAVAPLATOS"/>
      <sheetName val="3.1 SOLADO"/>
      <sheetName val="3.2 CONCRETO 3000 PSI"/>
      <sheetName val="3.3 PLACA DE PISO"/>
      <sheetName val="3.4 MORTERO NIVELACION"/>
      <sheetName val="3.5 SARDINEL PERIMETRAL"/>
      <sheetName val="3.6 SARDINEL DE DILATACION"/>
      <sheetName val="3.7 ACERO DE REFUERZO"/>
      <sheetName val="3.8 MALLA ELECTROSOLDADA"/>
      <sheetName val="3.9 CARPETA ASFALTICA"/>
      <sheetName val="4.1 ADOQUIN "/>
      <sheetName val="4.2 MURO LADRILLO PRENSADO"/>
      <sheetName val="4.3 DEMOLICION MUROS"/>
      <sheetName val="4.4 DEMOLICION ANDENES"/>
      <sheetName val="4.5 MURO BLOQUE N 5"/>
      <sheetName val="4.6 PAÑETE LISO"/>
      <sheetName val="4.7 ENCHAPE DE PISO"/>
      <sheetName val="4.8 ENCHAPE MURO"/>
      <sheetName val="4.9 GUARDAESCOBA"/>
      <sheetName val="4.10 ESTUCO MUROS"/>
      <sheetName val="4.11 PINTURA"/>
      <sheetName val="4.12 PINTURA EN ACEITE"/>
      <sheetName val="4.13 CAJA DE INSPECCION 0,8X0,8"/>
      <sheetName val="4.14 CAJA  INSPECCION 0,6X0,6 "/>
      <sheetName val="4.15 CAJA  INSPECCION 0,9X09"/>
      <sheetName val="5.1 EMPRADIZACION"/>
      <sheetName val="5.2 RETIRO DE ESCOMBROS"/>
      <sheetName val="6.1 PUERTA METALICA"/>
      <sheetName val="6.2 VENTANA METALICA"/>
      <sheetName val="6.3 BARANDA METALICA"/>
      <sheetName val="6.4 ARCOS METALICOS"/>
      <sheetName val="6.5 PORTON METALICO"/>
      <sheetName val="7.1 ESTRUCTURA CUBIERTA"/>
      <sheetName val="7.2 CUBIERTA TERMOSKY"/>
      <sheetName val="7.3 CIELO RASO"/>
      <sheetName val="7.4 DESMONTE CUBIERTA"/>
      <sheetName val="7.5 PLEXIFLOR"/>
      <sheetName val="8.1 SILLA PLASTICA"/>
      <sheetName val="8.2 SILLA EN CONCRETO"/>
      <sheetName val="8.3 CANECA DE ACERO"/>
      <sheetName val="8.5 BIOSALUDABLES"/>
      <sheetName val="9.1 TABLERO "/>
      <sheetName val="9.2 TGBT 1"/>
      <sheetName val="9.3 TGBT 2"/>
      <sheetName val="9.4 ACOMETIDA TRIFASICA N1"/>
      <sheetName val="9.5 ACOMETIDA TRIFASICA N1"/>
      <sheetName val="9.6 ACOMETIDA TRIFASICA N6 "/>
      <sheetName val="9.7 SUBACOMETIDA TRIFASICA"/>
      <sheetName val="9.8 TUBO CONDUIT 1&quot;"/>
      <sheetName val="9.9 TABLERO TRIFASICO 24"/>
      <sheetName val="9.10 TABLERO TRIFASICO 18"/>
      <sheetName val="9.11 POSTE METALICO 3 M DOBLE"/>
      <sheetName val="9.12 POSTE METALICO 3 M"/>
      <sheetName val="9.13 POSTE CONCRETO 12 M"/>
      <sheetName val="9.14 MASTIL 24 M"/>
      <sheetName val="9.15 PTA TIERRA BAJA TENSION"/>
      <sheetName val="9.16 REFLECTOR 400W X2"/>
      <sheetName val="9.17 REFLECTOR 400W X3"/>
      <sheetName val="9.18 4 REFLECTORES 1000W"/>
      <sheetName val="9.19 TRANSF TRIFAS 112,5 KVA"/>
      <sheetName val="9.20 TRANSF TRIFAS 75 KVA"/>
      <sheetName val="9.21 ESTRUCTURA 712 ICEL"/>
      <sheetName val="9.22 ESTRUCTURA 711 ICEL "/>
      <sheetName val="9.23 CAJA DISTRIBUCION 0,7X0,7 "/>
      <sheetName val="9.24 CAJA DISTRIBUCION 0,3X0,3"/>
      <sheetName val="9.25 SALIDA TOMA DOBLE"/>
      <sheetName val="9.26 LUMINARIA TIPO BALA 1X25W"/>
      <sheetName val="9.27 LUMINARIA 4X17W 60X60"/>
      <sheetName val="9.28 CABLE THHN No 12"/>
      <sheetName val="9.29 SALIDA INTERRUPTOR SENCILL"/>
      <sheetName val="9.30 SALIDA INTERRUPTOR DOBLE"/>
      <sheetName val="9.31 SALIDA TOMA DOBLE"/>
      <sheetName val="PROGRAMACION"/>
      <sheetName val="PERF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5">
          <cell r="A5" t="str">
            <v>Desperdicio</v>
          </cell>
        </row>
        <row r="6">
          <cell r="A6" t="str">
            <v>ACCESORIOS (CHEQUE, NIPLE, UNIONES, UNIVERSAL)</v>
          </cell>
        </row>
        <row r="7">
          <cell r="A7" t="str">
            <v>ACCESORIOS MOTOBOMBA</v>
          </cell>
        </row>
        <row r="8">
          <cell r="A8" t="str">
            <v>ACCESORIOS PVC-P 1 1/2"</v>
          </cell>
        </row>
        <row r="9">
          <cell r="A9" t="str">
            <v>ACCESORIOS PVC-P 1/2"</v>
          </cell>
        </row>
        <row r="10">
          <cell r="A10" t="str">
            <v>ACCESORIOS PVC-P 1"</v>
          </cell>
        </row>
        <row r="11">
          <cell r="A11" t="str">
            <v>ACCESORIOS PVC-P 3/4"</v>
          </cell>
        </row>
        <row r="12">
          <cell r="A12" t="str">
            <v>ACCESORIOS PVC-S 3"</v>
          </cell>
        </row>
        <row r="13">
          <cell r="A13" t="str">
            <v>ACCESORIOS PVC-S 4"</v>
          </cell>
        </row>
        <row r="14">
          <cell r="A14" t="str">
            <v>ACERO DE 37000 PSI</v>
          </cell>
        </row>
        <row r="15">
          <cell r="A15" t="str">
            <v>ACERO DE REFUERZO BASICO</v>
          </cell>
        </row>
        <row r="16">
          <cell r="A16" t="str">
            <v>ACERO DE REFUERZO DE 1/2"</v>
          </cell>
        </row>
        <row r="17">
          <cell r="A17" t="str">
            <v xml:space="preserve">ACERO DE REFUERZO DE 37000 PSI </v>
          </cell>
        </row>
        <row r="18">
          <cell r="A18" t="str">
            <v>ACERO DE REFUERZO DE 60000 PSI</v>
          </cell>
        </row>
        <row r="19">
          <cell r="A19" t="str">
            <v>ACIDO MURIATICO</v>
          </cell>
        </row>
        <row r="20">
          <cell r="A20" t="str">
            <v>ADAPTADOR HEMBRA DE 8"</v>
          </cell>
        </row>
        <row r="21">
          <cell r="A21" t="str">
            <v>ADAPTADOR MACHO PVC RDE-21 1-1/2</v>
          </cell>
        </row>
        <row r="22">
          <cell r="A22" t="str">
            <v>ADAPTADOR MACHO 1/2" PVC-P</v>
          </cell>
        </row>
        <row r="23">
          <cell r="A23" t="str">
            <v xml:space="preserve">ADAPTADOR TERMINAL 1 1/2"                     </v>
          </cell>
        </row>
        <row r="24">
          <cell r="A24" t="str">
            <v xml:space="preserve">ADAPTADOR TERMINAL 1/2"                     </v>
          </cell>
        </row>
        <row r="25">
          <cell r="A25" t="str">
            <v>AGUA</v>
          </cell>
        </row>
        <row r="26">
          <cell r="A26" t="str">
            <v>AGUA</v>
          </cell>
        </row>
        <row r="27">
          <cell r="A27" t="str">
            <v>ALAMBRE COAXIAL</v>
          </cell>
        </row>
        <row r="28">
          <cell r="A28" t="str">
            <v xml:space="preserve">ALAMBRE COBRE DESNUDO AWG 14             </v>
          </cell>
        </row>
        <row r="29">
          <cell r="A29" t="str">
            <v>ALAMBRE Cu No. 12 THW AMARILLO</v>
          </cell>
        </row>
        <row r="30">
          <cell r="A30" t="str">
            <v xml:space="preserve">ALAMBRE DE COBRE THW 12             </v>
          </cell>
        </row>
        <row r="31">
          <cell r="A31" t="str">
            <v>ALAMBRE Cu. No. 14 DESNUDO</v>
          </cell>
        </row>
        <row r="32">
          <cell r="A32" t="str">
            <v>ALAMBRE DE COBRE THW 14</v>
          </cell>
        </row>
        <row r="33">
          <cell r="A33" t="str">
            <v>ALAMBRE NEGRO</v>
          </cell>
        </row>
        <row r="34">
          <cell r="A34" t="str">
            <v>ALAMBRE NEGRO No 18</v>
          </cell>
        </row>
        <row r="35">
          <cell r="A35" t="str">
            <v>ALAMBRE TELEFÓNICO 2 x 22 TRENZ.</v>
          </cell>
        </row>
        <row r="36">
          <cell r="A36" t="str">
            <v>AMARRE 202 MM (8¨) NEGRO</v>
          </cell>
        </row>
        <row r="37">
          <cell r="A37" t="str">
            <v>ANCLAJES</v>
          </cell>
        </row>
        <row r="38">
          <cell r="A38" t="str">
            <v>ANGULO DE 1"</v>
          </cell>
        </row>
        <row r="39">
          <cell r="A39" t="str">
            <v>ANGULO DE 1 1/2" x 3/16"</v>
          </cell>
        </row>
        <row r="40">
          <cell r="A40" t="str">
            <v>ANGULO DE 2" X 2"</v>
          </cell>
        </row>
        <row r="41">
          <cell r="A41" t="str">
            <v>ANGULO DE 3/4" x 1/8"</v>
          </cell>
        </row>
        <row r="42">
          <cell r="A42" t="str">
            <v>ANGULOS DE SOPORTE DE 1"</v>
          </cell>
        </row>
        <row r="43">
          <cell r="A43" t="str">
            <v>ANTICORROSIVO INDUSTRIAL</v>
          </cell>
        </row>
        <row r="44">
          <cell r="A44" t="str">
            <v>ANTICORROSIVO ROJO</v>
          </cell>
        </row>
        <row r="45">
          <cell r="A45" t="str">
            <v xml:space="preserve">ARENA </v>
          </cell>
        </row>
        <row r="46">
          <cell r="A46" t="str">
            <v>ARENA LAVADA</v>
          </cell>
        </row>
        <row r="47">
          <cell r="A47" t="str">
            <v>ARCILLA</v>
          </cell>
        </row>
        <row r="48">
          <cell r="A48" t="str">
            <v>BAJANTE AGUAS LLUVIA 4"</v>
          </cell>
        </row>
        <row r="49">
          <cell r="A49" t="str">
            <v>BISAGRA COMÚN DE 1"</v>
          </cell>
        </row>
        <row r="50">
          <cell r="A50" t="str">
            <v>BISAGRA COMÚN DE 2"</v>
          </cell>
        </row>
        <row r="51">
          <cell r="A51" t="str">
            <v>BISAGRA COMÚN DE 3"</v>
          </cell>
        </row>
        <row r="52">
          <cell r="A52" t="str">
            <v>ADOQUIN DE ARCILLA TRAFICO PESADO</v>
          </cell>
        </row>
        <row r="53">
          <cell r="A53" t="str">
            <v>BLOQUE No. 5</v>
          </cell>
        </row>
        <row r="54">
          <cell r="A54" t="str">
            <v>BOMBA MANUAL</v>
          </cell>
        </row>
        <row r="55">
          <cell r="A55" t="str">
            <v>Breaker atornillable 1*20 amp</v>
          </cell>
        </row>
        <row r="56">
          <cell r="A56" t="str">
            <v>BUJE SOLDADO 1x1/2"</v>
          </cell>
        </row>
        <row r="57">
          <cell r="A57" t="str">
            <v>CABALLETE DE FIBRO-CEMENTO</v>
          </cell>
        </row>
        <row r="58">
          <cell r="A58" t="str">
            <v xml:space="preserve">CABLE COBRE DESNUDO AWG 1/0                 </v>
          </cell>
        </row>
        <row r="59">
          <cell r="A59" t="str">
            <v xml:space="preserve">CABLE DE COBRE DESNUDO No.10               </v>
          </cell>
        </row>
        <row r="60">
          <cell r="A60" t="str">
            <v xml:space="preserve">CABLE THW No. 6                             </v>
          </cell>
        </row>
        <row r="61">
          <cell r="A61" t="str">
            <v xml:space="preserve">CABLE THW No. 8                             </v>
          </cell>
        </row>
        <row r="62">
          <cell r="A62" t="str">
            <v>CAJA 4 x 4 MET. DEKO</v>
          </cell>
        </row>
        <row r="63">
          <cell r="A63" t="str">
            <v>CAJA OCTOGONAL</v>
          </cell>
        </row>
        <row r="64">
          <cell r="A64" t="str">
            <v>CAJA RECTANGULAR RG-125-5800</v>
          </cell>
        </row>
        <row r="65">
          <cell r="A65" t="str">
            <v>CAJA SENCILLA CONDUIT</v>
          </cell>
        </row>
        <row r="66">
          <cell r="A66" t="str">
            <v>CANECA 55 GAL PERFORADA</v>
          </cell>
        </row>
        <row r="67">
          <cell r="A67" t="str">
            <v xml:space="preserve">CARBÓN MINERAL                              </v>
          </cell>
        </row>
        <row r="68">
          <cell r="A68" t="str">
            <v>CHEQUE BRONCE DE 1-1/2</v>
          </cell>
        </row>
        <row r="69">
          <cell r="A69" t="str">
            <v>CELOSIA EN ALUMINIO INC. VIDRIOS</v>
          </cell>
        </row>
        <row r="70">
          <cell r="A70" t="str">
            <v>CEMENTO BLANCO</v>
          </cell>
        </row>
        <row r="71">
          <cell r="A71" t="str">
            <v>CEMENTO GRIS</v>
          </cell>
        </row>
        <row r="72">
          <cell r="A72" t="str">
            <v>CERÁMICA 20x20</v>
          </cell>
        </row>
        <row r="73">
          <cell r="A73" t="str">
            <v>CERÁMICA 20x25</v>
          </cell>
        </row>
        <row r="74">
          <cell r="A74" t="str">
            <v>CERAMICA PISO</v>
          </cell>
        </row>
        <row r="75">
          <cell r="A75" t="str">
            <v xml:space="preserve">CERRADURA  </v>
          </cell>
        </row>
        <row r="76">
          <cell r="A76" t="str">
            <v>CERRADURA INAFER 1000 o SIMILAR</v>
          </cell>
        </row>
        <row r="77">
          <cell r="A77" t="str">
            <v>CRUDO DE CANTERA</v>
          </cell>
        </row>
        <row r="78">
          <cell r="A78" t="str">
            <v>CINTA TEFLÓN</v>
          </cell>
        </row>
        <row r="79">
          <cell r="A79" t="str">
            <v>CODO DE 1" PVC-P</v>
          </cell>
        </row>
        <row r="80">
          <cell r="A80" t="str">
            <v>CODO PVC-P DE 1-1/2</v>
          </cell>
        </row>
        <row r="81">
          <cell r="A81" t="str">
            <v>CODO GALVANIZADO 90º 1/2"</v>
          </cell>
        </row>
        <row r="82">
          <cell r="A82" t="str">
            <v>CODO PVC-P 1" 90º</v>
          </cell>
        </row>
        <row r="83">
          <cell r="A83" t="str">
            <v>CODO PVC-P 1/2"</v>
          </cell>
        </row>
        <row r="84">
          <cell r="A84" t="str">
            <v>CODO PVC-S 2" 45</v>
          </cell>
        </row>
        <row r="85">
          <cell r="A85" t="str">
            <v>CODO PVC-S 4" 45</v>
          </cell>
        </row>
        <row r="86">
          <cell r="A86" t="str">
            <v>CODO PVC-S 4 90</v>
          </cell>
        </row>
        <row r="87">
          <cell r="A87" t="str">
            <v xml:space="preserve">CODO PVC-S 2" 90 </v>
          </cell>
        </row>
        <row r="88">
          <cell r="A88" t="str">
            <v>CODO PVC-S DE 4" CxC DE 90º</v>
          </cell>
        </row>
        <row r="89">
          <cell r="A89" t="str">
            <v>CODO PVC RDE 21 90º 4"</v>
          </cell>
        </row>
        <row r="90">
          <cell r="A90" t="str">
            <v>COLOR MINERAL</v>
          </cell>
        </row>
        <row r="91">
          <cell r="A91" t="str">
            <v>CONCRETO 3000 PSI</v>
          </cell>
        </row>
        <row r="92">
          <cell r="A92" t="str">
            <v>CONCRETO DE 2000 PSI.</v>
          </cell>
        </row>
        <row r="93">
          <cell r="A93" t="str">
            <v>CONCRETO DE 3000 PSI.</v>
          </cell>
        </row>
        <row r="94">
          <cell r="A94" t="str">
            <v>CONECTOR RESORTE ROJO</v>
          </cell>
        </row>
        <row r="95">
          <cell r="A95" t="str">
            <v>CORREA RECTANGULAR DE 3"x1 1/2"</v>
          </cell>
        </row>
        <row r="96">
          <cell r="A96" t="str">
            <v>CURVA CONDUIT PVC DE 1/2</v>
          </cell>
        </row>
        <row r="97">
          <cell r="A97" t="str">
            <v>CUARTÓN 0.05x0.10x3.0 M</v>
          </cell>
        </row>
        <row r="98">
          <cell r="A98" t="str">
            <v>DISOLVENTE THINNER</v>
          </cell>
        </row>
        <row r="99">
          <cell r="A99" t="str">
            <v>ELECTROBOMBA DE 1 HP</v>
          </cell>
        </row>
        <row r="100">
          <cell r="A100" t="str">
            <v>ENTRADA TANQUE 1/2"</v>
          </cell>
        </row>
        <row r="101">
          <cell r="A101" t="str">
            <v>ESCRITORIO COMPLETO</v>
          </cell>
        </row>
        <row r="102">
          <cell r="A102" t="str">
            <v>ESTACAS</v>
          </cell>
        </row>
        <row r="103">
          <cell r="A103" t="str">
            <v>ESTUCO PLASTICO</v>
          </cell>
        </row>
        <row r="104">
          <cell r="A104" t="str">
            <v>FIJADORES</v>
          </cell>
        </row>
        <row r="105">
          <cell r="A105" t="str">
            <v>FLOTADOR DE 1"</v>
          </cell>
        </row>
        <row r="106">
          <cell r="A106" t="str">
            <v>FORMALETA MADERA 3 USOS</v>
          </cell>
        </row>
        <row r="107">
          <cell r="A107" t="str">
            <v>GANCHO PARA TEJA</v>
          </cell>
        </row>
        <row r="108">
          <cell r="A108" t="str">
            <v xml:space="preserve">GANCHOS  PARA TEJA </v>
          </cell>
        </row>
        <row r="109">
          <cell r="A109" t="str">
            <v>GEOTEXTIL NT 1600</v>
          </cell>
        </row>
        <row r="110">
          <cell r="A110" t="str">
            <v>GEOMEMBRANA HPD 60000</v>
          </cell>
        </row>
        <row r="111">
          <cell r="A111" t="str">
            <v>GRAVILLA</v>
          </cell>
        </row>
        <row r="112">
          <cell r="A112" t="str">
            <v>GUADUA</v>
          </cell>
        </row>
        <row r="113">
          <cell r="A113" t="str">
            <v>GUARDAESCOBA DE CERAMICA</v>
          </cell>
        </row>
        <row r="114">
          <cell r="A114" t="str">
            <v xml:space="preserve">HIDROSOLTA                                  </v>
          </cell>
        </row>
        <row r="115">
          <cell r="A115" t="str">
            <v>JUEGO DE INCRUSTACIONES</v>
          </cell>
        </row>
        <row r="116">
          <cell r="A116" t="str">
            <v>LADRILLO TOLETE</v>
          </cell>
        </row>
        <row r="117">
          <cell r="A117" t="str">
            <v>LADRILLO TOLETE VITRIFICADO</v>
          </cell>
        </row>
        <row r="118">
          <cell r="A118" t="str">
            <v>LAMINA COLD ROLLED CAL. 18</v>
          </cell>
        </row>
        <row r="119">
          <cell r="A119" t="str">
            <v>LAMINA COLD ROLLED CAL. 20</v>
          </cell>
        </row>
        <row r="120">
          <cell r="A120" t="str">
            <v>LÁMPARA SLIM 2 x 48"</v>
          </cell>
        </row>
        <row r="121">
          <cell r="A121" t="str">
            <v>LAVAMANOS LINEA ECONOMICA INCL. GRIFERIA</v>
          </cell>
        </row>
        <row r="122">
          <cell r="A122" t="str">
            <v>LIMPIADOR PVC 1/4</v>
          </cell>
        </row>
        <row r="123">
          <cell r="A123" t="str">
            <v>LIMPIADOR PARA PVC</v>
          </cell>
        </row>
        <row r="124">
          <cell r="A124" t="str">
            <v>LIMPIADOR REMOVEDOR SCHEDULE</v>
          </cell>
        </row>
        <row r="125">
          <cell r="A125" t="str">
            <v xml:space="preserve">LISTÓN 0.04x0.03x3 M </v>
          </cell>
        </row>
        <row r="126">
          <cell r="A126" t="str">
            <v xml:space="preserve">LISTÓN 0.05x0.05x3 M </v>
          </cell>
        </row>
        <row r="127">
          <cell r="A127" t="str">
            <v>LLAVE DE PASO 1"</v>
          </cell>
        </row>
        <row r="128">
          <cell r="A128" t="str">
            <v>LLAVE JARDÍN GALVANIZADA PESADA</v>
          </cell>
        </row>
        <row r="129">
          <cell r="A129" t="str">
            <v>MACHIMBRE</v>
          </cell>
        </row>
        <row r="130">
          <cell r="A130" t="str">
            <v>MADERA DE 5*5</v>
          </cell>
        </row>
        <row r="131">
          <cell r="A131" t="str">
            <v>MADERA DE SEGUNDA</v>
          </cell>
        </row>
        <row r="132">
          <cell r="A132" t="str">
            <v>MANIJA PARA VENTANA</v>
          </cell>
        </row>
        <row r="133">
          <cell r="A133" t="str">
            <v>MARCO PARA TAPA</v>
          </cell>
        </row>
        <row r="134">
          <cell r="A134" t="str">
            <v>MORTERO 1 : 3</v>
          </cell>
        </row>
        <row r="135">
          <cell r="A135" t="str">
            <v>MORTERO 1 : 4</v>
          </cell>
        </row>
        <row r="136">
          <cell r="A136" t="str">
            <v>MORTERO 1:4</v>
          </cell>
        </row>
        <row r="137">
          <cell r="A137" t="str">
            <v>MOTOBOMBA A GASOLINA DE 4 H.P.</v>
          </cell>
        </row>
        <row r="138">
          <cell r="A138" t="str">
            <v>NIPLE GALVANIZADO 1/2"x5 cm</v>
          </cell>
        </row>
        <row r="139">
          <cell r="A139" t="str">
            <v>PAPEL LIJA</v>
          </cell>
        </row>
        <row r="140">
          <cell r="A140" t="str">
            <v>PEGACOR</v>
          </cell>
        </row>
        <row r="141">
          <cell r="A141" t="str">
            <v>PERFIL EN LAMINA CALIBRE 20</v>
          </cell>
        </row>
        <row r="142">
          <cell r="A142" t="str">
            <v xml:space="preserve">PIEDRA BOLA </v>
          </cell>
        </row>
        <row r="143">
          <cell r="A143" t="str">
            <v>PINTURA EN ANTICORROSIVO</v>
          </cell>
        </row>
        <row r="144">
          <cell r="A144" t="str">
            <v>PINTURA EN ESMALTE</v>
          </cell>
        </row>
        <row r="145">
          <cell r="A145" t="str">
            <v>PINTURA EN VINILO</v>
          </cell>
        </row>
        <row r="146">
          <cell r="A146" t="str">
            <v>PINTURA KORAZA</v>
          </cell>
        </row>
        <row r="147">
          <cell r="A147" t="str">
            <v>PINTURA VINILO TIPO 1</v>
          </cell>
        </row>
        <row r="148">
          <cell r="A148" t="str">
            <v>PIOLA</v>
          </cell>
        </row>
        <row r="149">
          <cell r="A149" t="str">
            <v xml:space="preserve">PLACA IDENTIFICAR 0.03 x 0.05 MT.           </v>
          </cell>
        </row>
        <row r="150">
          <cell r="A150" t="str">
            <v>PLATINA DE 3/8"</v>
          </cell>
        </row>
        <row r="151">
          <cell r="A151" t="str">
            <v>PUERTA LAMINA DOBLADA CALIBRE 18 e=0.10</v>
          </cell>
        </row>
        <row r="152">
          <cell r="A152" t="str">
            <v xml:space="preserve">PUERTA EN LÁMINA COLD ROLLED CAL. 20 </v>
          </cell>
        </row>
        <row r="153">
          <cell r="A153" t="str">
            <v>PUNTILLA</v>
          </cell>
        </row>
        <row r="154">
          <cell r="A154" t="str">
            <v>PUNTILLA 2"</v>
          </cell>
        </row>
        <row r="155">
          <cell r="A155" t="str">
            <v>PUNTILLA 2" CON CABEZA</v>
          </cell>
        </row>
        <row r="156">
          <cell r="A156" t="str">
            <v>PUNTILLA 1 1/2*3"</v>
          </cell>
        </row>
        <row r="157">
          <cell r="A157" t="str">
            <v>PUNTILLA PROMEDIO</v>
          </cell>
        </row>
        <row r="158">
          <cell r="A158" t="str">
            <v>PUNTILLA DE ACERO DE 2 ½</v>
          </cell>
        </row>
        <row r="159">
          <cell r="A159" t="str">
            <v xml:space="preserve">REJA METALICA </v>
          </cell>
        </row>
        <row r="160">
          <cell r="A160" t="str">
            <v>REJILLA DE 3"</v>
          </cell>
        </row>
        <row r="161">
          <cell r="A161" t="str">
            <v xml:space="preserve">REGISTRO DE BOLA </v>
          </cell>
        </row>
        <row r="162">
          <cell r="A162" t="str">
            <v>RELLENO SELECCIONADO</v>
          </cell>
        </row>
        <row r="163">
          <cell r="A163" t="str">
            <v>SALIDA PARA CORDÓN</v>
          </cell>
        </row>
        <row r="164">
          <cell r="A164" t="str">
            <v>SALIDA TANQUE 1"</v>
          </cell>
        </row>
        <row r="165">
          <cell r="A165" t="str">
            <v>SANITARIO ECONÓMICO</v>
          </cell>
        </row>
        <row r="166">
          <cell r="A166" t="str">
            <v>SEMICODO PVC-S 3"</v>
          </cell>
        </row>
        <row r="167">
          <cell r="A167" t="str">
            <v>SIFÓN PVC-S 2"</v>
          </cell>
        </row>
        <row r="168">
          <cell r="A168" t="str">
            <v>SIFÓN PVC-S 3"</v>
          </cell>
        </row>
        <row r="169">
          <cell r="A169" t="str">
            <v>SOLDADURA  PVC 1/4 GAL</v>
          </cell>
        </row>
        <row r="170">
          <cell r="A170" t="str">
            <v>SOLDADURA ELÉCTRICA</v>
          </cell>
        </row>
        <row r="171">
          <cell r="A171" t="str">
            <v>SOLDADURA LIQUIDA SCHEDULE</v>
          </cell>
        </row>
        <row r="172">
          <cell r="A172" t="str">
            <v>SOLDADURA MIG</v>
          </cell>
        </row>
        <row r="173">
          <cell r="A173" t="str">
            <v>SOLDADURA PVC 1/8 GALÓN</v>
          </cell>
        </row>
        <row r="174">
          <cell r="A174" t="str">
            <v>SOLDADURA LIQUIDA PVC  1/4 galon</v>
          </cell>
        </row>
        <row r="175">
          <cell r="A175" t="str">
            <v>SONDA ACERADA</v>
          </cell>
        </row>
        <row r="176">
          <cell r="A176" t="str">
            <v>SUBCONTRATO 1</v>
          </cell>
        </row>
        <row r="177">
          <cell r="A177" t="str">
            <v>TABLA 0.03x0.3x3 M</v>
          </cell>
        </row>
        <row r="178">
          <cell r="A178" t="str">
            <v>TABLA CHAPA DE 0.10 MT.</v>
          </cell>
        </row>
        <row r="179">
          <cell r="A179" t="str">
            <v>TABLA DE 0.03x0.3x3.0 M</v>
          </cell>
        </row>
        <row r="180">
          <cell r="A180" t="str">
            <v>TABLERO ACRÍLICO</v>
          </cell>
        </row>
        <row r="181">
          <cell r="A181" t="str">
            <v>TABLERO TRF 12 CIRC C/ESPACIO TOTALIZADOR</v>
          </cell>
        </row>
        <row r="182">
          <cell r="A182" t="str">
            <v>Tablero de empotrar trifásico de 12 Circuitos</v>
          </cell>
        </row>
        <row r="183">
          <cell r="A183" t="str">
            <v xml:space="preserve">TABLERO C/PUERTA 12 CIRCUITOS               </v>
          </cell>
        </row>
        <row r="184">
          <cell r="A184" t="str">
            <v>TABLETA DE 10x15 EN ARCILLA</v>
          </cell>
        </row>
        <row r="185">
          <cell r="A185" t="str">
            <v>TABLÓN DE GRES</v>
          </cell>
        </row>
        <row r="186">
          <cell r="A186" t="str">
            <v>TABLÓN DE GRESS 25x25</v>
          </cell>
        </row>
        <row r="187">
          <cell r="A187" t="str">
            <v xml:space="preserve">TACO BIPOLAR HQP 2 x 30 AMP.                </v>
          </cell>
        </row>
        <row r="188">
          <cell r="A188" t="str">
            <v xml:space="preserve">TACO TRIPOLAR HQP 3 x 50 AMP.               </v>
          </cell>
        </row>
        <row r="189">
          <cell r="A189" t="str">
            <v>TANQUE PLÁSTICO 1000 LTS</v>
          </cell>
        </row>
        <row r="190">
          <cell r="A190" t="str">
            <v>TANQUE PLÁSTICO DE 500 LT</v>
          </cell>
        </row>
        <row r="191">
          <cell r="A191" t="str">
            <v>TANQUE PLASTICO 5000 LTS</v>
          </cell>
        </row>
        <row r="192">
          <cell r="A192" t="str">
            <v>TAPA PARA CÁMARA</v>
          </cell>
        </row>
        <row r="193">
          <cell r="A193" t="str">
            <v>TAPON MACHO PVC-8"</v>
          </cell>
        </row>
        <row r="194">
          <cell r="A194" t="str">
            <v>TAPÓN PVC-P 1/2"</v>
          </cell>
        </row>
        <row r="195">
          <cell r="A195" t="str">
            <v>TEE PVC-P 1"</v>
          </cell>
        </row>
        <row r="196">
          <cell r="A196" t="str">
            <v>TEE PVC-P 1/2"</v>
          </cell>
        </row>
        <row r="197">
          <cell r="A197" t="str">
            <v>TEJA DE FIBRO-CEMENTO</v>
          </cell>
        </row>
        <row r="198">
          <cell r="A198" t="str">
            <v xml:space="preserve">TEJA ONDULADA N° 8 </v>
          </cell>
        </row>
        <row r="199">
          <cell r="A199" t="str">
            <v>TEJ A ZINC</v>
          </cell>
        </row>
        <row r="200">
          <cell r="A200" t="str">
            <v>TERMINAL CONDUIT PVC 1/2</v>
          </cell>
        </row>
        <row r="201">
          <cell r="A201" t="str">
            <v>TOMA TV.</v>
          </cell>
        </row>
        <row r="202">
          <cell r="A202" t="str">
            <v>TOMACORRIENTE DOBLE CON P. a T.</v>
          </cell>
        </row>
        <row r="203">
          <cell r="A203" t="str">
            <v>TOMACORRIENTE SENCILLA A 220 V.</v>
          </cell>
        </row>
        <row r="204">
          <cell r="A204" t="str">
            <v xml:space="preserve">TORNILLO LAMINA DE 3/8"                     </v>
          </cell>
        </row>
        <row r="205">
          <cell r="A205" t="str">
            <v>Totalizador 60amp</v>
          </cell>
        </row>
        <row r="206">
          <cell r="A206" t="str">
            <v>TRITURADO</v>
          </cell>
        </row>
        <row r="207">
          <cell r="A207" t="str">
            <v>TRITURADO DE 3/4"</v>
          </cell>
        </row>
        <row r="208">
          <cell r="A208" t="str">
            <v>TUBERÍA 1/2" PVC PRESIÓN</v>
          </cell>
        </row>
        <row r="209">
          <cell r="A209" t="str">
            <v>TUBERÍA 1 1/2" PVC PRESIÓN</v>
          </cell>
        </row>
        <row r="210">
          <cell r="A210" t="str">
            <v>TUBERÍA 3/4" PVC PRESIÓN</v>
          </cell>
        </row>
        <row r="211">
          <cell r="A211" t="str">
            <v>TUBERÍA PVC-S 2"</v>
          </cell>
        </row>
        <row r="212">
          <cell r="A212" t="str">
            <v>TUBERÍA PVC-S 3"</v>
          </cell>
        </row>
        <row r="213">
          <cell r="A213" t="str">
            <v>TUBERÍA PVC-S 4"</v>
          </cell>
        </row>
        <row r="214">
          <cell r="A214" t="str">
            <v>YTUBERIA PVC-S 8"</v>
          </cell>
        </row>
        <row r="215">
          <cell r="A215" t="str">
            <v xml:space="preserve">TUBO CONDUIT PVC 1/2" X 3 MTS                      </v>
          </cell>
        </row>
        <row r="216">
          <cell r="A216" t="str">
            <v xml:space="preserve">TUBO CONDUIT PVC T. P. 1 1/4"                </v>
          </cell>
        </row>
        <row r="217">
          <cell r="A217" t="str">
            <v>TUBO CUADRADO DE 1"</v>
          </cell>
        </row>
        <row r="218">
          <cell r="A218" t="str">
            <v>TUBO METALICO DE 3" X 1 ½"</v>
          </cell>
        </row>
        <row r="219">
          <cell r="A219" t="str">
            <v>TUBO PVC-P  RDE 21  1-1/2"</v>
          </cell>
        </row>
        <row r="220">
          <cell r="A220" t="str">
            <v>TUBO PVC-P 1 1/2"</v>
          </cell>
        </row>
        <row r="221">
          <cell r="A221" t="str">
            <v>TUBO PVC-P 1"</v>
          </cell>
        </row>
        <row r="222">
          <cell r="A222" t="str">
            <v>TUBO PERFORADO DE 6"</v>
          </cell>
        </row>
        <row r="223">
          <cell r="A223" t="str">
            <v>TUBO NOVAFORT 160 MM</v>
          </cell>
        </row>
        <row r="224">
          <cell r="A224" t="str">
            <v xml:space="preserve">TUB CONCRETO REFORZADO D=33"UNION CAUCHO </v>
          </cell>
        </row>
        <row r="225">
          <cell r="A225" t="str">
            <v xml:space="preserve"> TUB CONCRETO REFORZADO D=36"UNION CAUCHO </v>
          </cell>
        </row>
        <row r="226">
          <cell r="A226" t="str">
            <v xml:space="preserve"> TUB CONCRETO SIMPLE D= 6"UNION CAUCHO</v>
          </cell>
        </row>
        <row r="227">
          <cell r="A227" t="str">
            <v xml:space="preserve"> TUB CONCRETO SIMPLE D= 8"UNION CAUCHO</v>
          </cell>
        </row>
        <row r="228">
          <cell r="A228" t="str">
            <v xml:space="preserve">TUB CONCRETO SIMPLE D=10"UNION CAUCHO </v>
          </cell>
        </row>
        <row r="229">
          <cell r="A229" t="str">
            <v xml:space="preserve">TUB CONCRETO SIMPLE D=12"UNION CAUCHO </v>
          </cell>
        </row>
        <row r="230">
          <cell r="A230" t="str">
            <v xml:space="preserve">TUB CONCRETO SIMPLE D=15"UNION CAUCHO </v>
          </cell>
        </row>
        <row r="231">
          <cell r="A231" t="str">
            <v>TUB CONCRETO SIMPLE D=18"UNION CAUCHO</v>
          </cell>
        </row>
        <row r="232">
          <cell r="A232" t="str">
            <v xml:space="preserve"> TUB CONCRETO SIMPLE D=21"UNION CAUCHO </v>
          </cell>
        </row>
        <row r="233">
          <cell r="A233" t="str">
            <v xml:space="preserve"> TUB CONCRETO SIMPLE D=24"UNION CAUCHO </v>
          </cell>
        </row>
        <row r="234">
          <cell r="A234" t="str">
            <v xml:space="preserve"> TUB CONCRETO SIMPLE D=27"UNION CAUCHO </v>
          </cell>
        </row>
        <row r="235">
          <cell r="A235" t="str">
            <v xml:space="preserve"> TUB CONCRETO SIMPLE D=30"UNION CAUCHO </v>
          </cell>
        </row>
        <row r="236">
          <cell r="A236" t="str">
            <v>TUBERIA CONCRETO SIMPLE D=24"U.M.</v>
          </cell>
        </row>
        <row r="237">
          <cell r="A237" t="str">
            <v>TUBERIA CONCRETO SIMPLE D=36"U.M.</v>
          </cell>
        </row>
        <row r="238">
          <cell r="A238" t="str">
            <v>TUBERIA GALVANIZADA 1-1/2</v>
          </cell>
        </row>
        <row r="239">
          <cell r="A239" t="str">
            <v xml:space="preserve">UNION PRESION DE 1/2" </v>
          </cell>
        </row>
        <row r="240">
          <cell r="A240" t="str">
            <v>UNION PVC-P RDE-21 1-1/2</v>
          </cell>
        </row>
        <row r="241">
          <cell r="A241" t="str">
            <v>UNIÓN GALVANIZADA DE 1/2"</v>
          </cell>
        </row>
        <row r="242">
          <cell r="A242" t="str">
            <v>UNION SANITARIA PVC 4"</v>
          </cell>
        </row>
        <row r="243">
          <cell r="A243" t="str">
            <v>UNION SANITARIA PVC 2"</v>
          </cell>
        </row>
        <row r="244">
          <cell r="A244" t="str">
            <v>UNIVERSAL 1/2"</v>
          </cell>
        </row>
        <row r="245">
          <cell r="A245" t="str">
            <v>UNIVERSAL GALVANIZADA 1-1/2</v>
          </cell>
        </row>
        <row r="246">
          <cell r="A246" t="str">
            <v>UNIVERSAL PVC-P DE 1"</v>
          </cell>
        </row>
        <row r="247">
          <cell r="A247" t="str">
            <v>VALLA METALICA DE 3*2 MTS LAMINA CAL. 18 Y SOPORTES</v>
          </cell>
        </row>
        <row r="248">
          <cell r="A248" t="str">
            <v>VÁLVULA CHEQUE DE 1/2"</v>
          </cell>
        </row>
        <row r="249">
          <cell r="A249" t="str">
            <v>VÁLVULA DE BOLA DE 1"</v>
          </cell>
        </row>
        <row r="250">
          <cell r="A250" t="str">
            <v>VÁLVULA DE BOLA DE 1/2"</v>
          </cell>
        </row>
        <row r="251">
          <cell r="A251" t="str">
            <v>VÁLVULA DE BOLA DE 1/2"</v>
          </cell>
        </row>
        <row r="252">
          <cell r="A252" t="str">
            <v xml:space="preserve">VARILLA COPPER WELL 5/8                     </v>
          </cell>
        </row>
        <row r="253">
          <cell r="A253" t="str">
            <v>VARILLA DE Ø 1/2"</v>
          </cell>
        </row>
        <row r="254">
          <cell r="A254" t="str">
            <v>VARILLA DE Ø 3/8"</v>
          </cell>
        </row>
        <row r="255">
          <cell r="A255" t="str">
            <v>VARIOS (TORNILLOS, PUNTILLAS)</v>
          </cell>
        </row>
        <row r="256">
          <cell r="A256" t="str">
            <v>VENTILADOR DE TECHO</v>
          </cell>
        </row>
        <row r="257">
          <cell r="A257" t="str">
            <v>YEE SANITARIA DE 3"</v>
          </cell>
        </row>
        <row r="258">
          <cell r="A258" t="str">
            <v>TUBERIA SANITARIA DE 3" PERFORADA</v>
          </cell>
        </row>
        <row r="259">
          <cell r="A259" t="str">
            <v>MALLA ESLAVONADA</v>
          </cell>
        </row>
        <row r="260">
          <cell r="A260" t="str">
            <v>ARBOL</v>
          </cell>
        </row>
        <row r="261">
          <cell r="A261" t="str">
            <v>ABONO ORGANICO</v>
          </cell>
        </row>
        <row r="262">
          <cell r="A262" t="str">
            <v>ALAMBRE DE PUA</v>
          </cell>
        </row>
        <row r="263">
          <cell r="A263" t="str">
            <v>ELECTRICAS</v>
          </cell>
        </row>
        <row r="264">
          <cell r="A264" t="str">
            <v>CURVA  DE 1 1/4 GERFOR"</v>
          </cell>
        </row>
        <row r="265">
          <cell r="A265" t="str">
            <v>TUBERIA CONDUIT PVC 1-1/4 GERFOR"</v>
          </cell>
        </row>
        <row r="266">
          <cell r="A266" t="str">
            <v>TERMINALES PVC DE 1 1/4 GERFOR"</v>
          </cell>
        </row>
        <row r="267">
          <cell r="A267" t="str">
            <v>ALAMBRE DE COBRE # 8 AWG-THW</v>
          </cell>
        </row>
        <row r="268">
          <cell r="A268" t="str">
            <v>ALAMBRE DE COBRE # 10 AWG-THW</v>
          </cell>
        </row>
        <row r="269">
          <cell r="A269" t="str">
            <v>TOTALIZADOR CON CAJA Y DOS BREAKER</v>
          </cell>
        </row>
        <row r="270">
          <cell r="A270" t="str">
            <v>CAPACETE DE 1-1/2</v>
          </cell>
        </row>
        <row r="271">
          <cell r="A271" t="str">
            <v>PERCHA DE 3 PUESTOS GALV.</v>
          </cell>
        </row>
        <row r="273">
          <cell r="A273" t="str">
            <v>ALAMBRE DE COBRE # 12 AWG-THW</v>
          </cell>
        </row>
        <row r="274">
          <cell r="A274" t="str">
            <v>ALAMBRE DE COBRE # 14 AWG-THW</v>
          </cell>
        </row>
        <row r="275">
          <cell r="A275" t="str">
            <v>BOQUILLA 1/2 + TUERCA"</v>
          </cell>
        </row>
        <row r="276">
          <cell r="A276" t="str">
            <v>CAJA 5800 GALV. RG 100</v>
          </cell>
        </row>
        <row r="277">
          <cell r="A277" t="str">
            <v>INTERRUPTOR SENCILLO AMBIA</v>
          </cell>
        </row>
        <row r="278">
          <cell r="A278" t="str">
            <v>TUBO CONDUIT PVC 1/2 TIPO PESADO"</v>
          </cell>
        </row>
        <row r="279">
          <cell r="A279" t="str">
            <v>MONITOREO VISUALES</v>
          </cell>
        </row>
        <row r="280">
          <cell r="A280" t="str">
            <v>LAMPARA FLUORESCENTE 2x48W. EMPOTRAR</v>
          </cell>
        </row>
        <row r="282">
          <cell r="A282" t="str">
            <v>MURAL VALLA INFORMATIVA</v>
          </cell>
        </row>
      </sheetData>
      <sheetData sheetId="48">
        <row r="7">
          <cell r="A7" t="str">
            <v>Herramientas Menores</v>
          </cell>
        </row>
        <row r="8">
          <cell r="A8" t="str">
            <v>MEZCLADORA DE UN SACO</v>
          </cell>
        </row>
        <row r="9">
          <cell r="A9" t="str">
            <v>RETROCARGADOR</v>
          </cell>
        </row>
        <row r="10">
          <cell r="A10" t="str">
            <v>VIBRADOR DE CONCRETO</v>
          </cell>
        </row>
        <row r="11">
          <cell r="A11" t="str">
            <v>VIBRO COMPACTADOR</v>
          </cell>
        </row>
        <row r="12">
          <cell r="A12" t="str">
            <v>CIZALLA MANUAL</v>
          </cell>
        </row>
        <row r="13">
          <cell r="A13" t="str">
            <v>ANDAMIO TUBULAR</v>
          </cell>
        </row>
        <row r="14">
          <cell r="A14" t="str">
            <v>DIFERENCIAL</v>
          </cell>
        </row>
        <row r="15">
          <cell r="A15" t="str">
            <v xml:space="preserve">VOLQUETA </v>
          </cell>
        </row>
        <row r="16">
          <cell r="A16" t="str">
            <v>HERRAMIENTA MENOR</v>
          </cell>
        </row>
        <row r="17">
          <cell r="A17" t="str">
            <v>VIBROCOMPACTADOR AUTOPROPULSADO</v>
          </cell>
        </row>
        <row r="18">
          <cell r="A18" t="str">
            <v>MOTONIVELADORA</v>
          </cell>
        </row>
        <row r="19">
          <cell r="A19" t="str">
            <v>CARROTANQUE</v>
          </cell>
        </row>
        <row r="20">
          <cell r="A20" t="str">
            <v>NIVEL DE PRECISION</v>
          </cell>
        </row>
        <row r="21">
          <cell r="A21" t="str">
            <v>MOTOSIERRA</v>
          </cell>
        </row>
        <row r="22">
          <cell r="A22" t="str">
            <v>CARGADOR</v>
          </cell>
        </row>
        <row r="23">
          <cell r="A23" t="str">
            <v>VIBRADOR ELECTRICO</v>
          </cell>
        </row>
        <row r="24">
          <cell r="A24" t="str">
            <v>EQUIPO DE PERFORACION MANUAL POZO PROF.</v>
          </cell>
        </row>
        <row r="25">
          <cell r="A25" t="str">
            <v xml:space="preserve">CAMIONETA </v>
          </cell>
        </row>
      </sheetData>
      <sheetData sheetId="49">
        <row r="6">
          <cell r="A6" t="str">
            <v>OFICIAL</v>
          </cell>
        </row>
        <row r="7">
          <cell r="A7" t="str">
            <v>AYUDANTE</v>
          </cell>
        </row>
        <row r="8">
          <cell r="A8" t="str">
            <v>TÉCNICO ELECTRICISTA</v>
          </cell>
        </row>
        <row r="9">
          <cell r="A9" t="str">
            <v>TOPOGRAFO</v>
          </cell>
        </row>
        <row r="10">
          <cell r="A10" t="str">
            <v>CADENERO I</v>
          </cell>
        </row>
        <row r="11">
          <cell r="A11" t="str">
            <v>TECNICO INSTALADOR GEOTEXTIL</v>
          </cell>
        </row>
        <row r="12">
          <cell r="A12" t="str">
            <v>TECNICO SOLDADOR</v>
          </cell>
        </row>
        <row r="13">
          <cell r="A13" t="str">
            <v xml:space="preserve">INGENIERO </v>
          </cell>
        </row>
        <row r="14">
          <cell r="A14" t="str">
            <v>MAESTRO GENERAL</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BAJA BLOQUE 3"/>
      <sheetName val="AIU"/>
      <sheetName val="M_Arq"/>
      <sheetName val="Pres_Com"/>
      <sheetName val="2_Cimentación_Est.Met"/>
      <sheetName val="4_Mampost"/>
      <sheetName val="5_Pisos"/>
      <sheetName val="6_Hidro"/>
      <sheetName val="6_Hidro (2)"/>
      <sheetName val="7_Enchapes"/>
      <sheetName val="8_Aparato"/>
      <sheetName val="CMETALICA"/>
      <sheetName val="9_Cubierta"/>
      <sheetName val="12_Elect_GA"/>
      <sheetName val="11_Pintura"/>
      <sheetName val="14_Tanque almac"/>
      <sheetName val="Apu basicos"/>
      <sheetName val="Insumos"/>
      <sheetName val="Equipo_Trans "/>
      <sheetName val="M.Obra"/>
    </sheetNames>
    <sheetDataSet>
      <sheetData sheetId="0" refreshError="1"/>
      <sheetData sheetId="1" refreshError="1"/>
      <sheetData sheetId="2" refreshError="1"/>
      <sheetData sheetId="3">
        <row r="6">
          <cell r="A6" t="str">
            <v>ÍTEM</v>
          </cell>
        </row>
      </sheetData>
      <sheetData sheetId="4" refreshError="1"/>
      <sheetData sheetId="5">
        <row r="6">
          <cell r="A6" t="str">
            <v>A. DATOS GENERALES</v>
          </cell>
        </row>
      </sheetData>
      <sheetData sheetId="6">
        <row r="1">
          <cell r="B1" t="str">
            <v>ANÁLISIS DE PRECIOS UNITARIOS</v>
          </cell>
        </row>
      </sheetData>
      <sheetData sheetId="7">
        <row r="6">
          <cell r="A6" t="str">
            <v>A. DATOS GENERALES</v>
          </cell>
        </row>
      </sheetData>
      <sheetData sheetId="8">
        <row r="1">
          <cell r="B1" t="str">
            <v>ANÁLISIS DE PRECIOS UNITARIOS</v>
          </cell>
        </row>
      </sheetData>
      <sheetData sheetId="9">
        <row r="1">
          <cell r="B1" t="str">
            <v>ANÁLISIS DE PRECIOS UNITARIOS</v>
          </cell>
        </row>
      </sheetData>
      <sheetData sheetId="10">
        <row r="6">
          <cell r="A6" t="str">
            <v>A. DATOS GENERALES</v>
          </cell>
        </row>
      </sheetData>
      <sheetData sheetId="11" refreshError="1"/>
      <sheetData sheetId="12">
        <row r="1">
          <cell r="B1" t="str">
            <v>ANÁLISIS DE PRECIOS UNITARIOS</v>
          </cell>
        </row>
      </sheetData>
      <sheetData sheetId="13">
        <row r="6">
          <cell r="A6" t="str">
            <v>A. DATOS GENERALES</v>
          </cell>
        </row>
      </sheetData>
      <sheetData sheetId="14">
        <row r="1">
          <cell r="B1" t="str">
            <v>ANÁLISIS DE PRECIOS UNITARIOS</v>
          </cell>
        </row>
      </sheetData>
      <sheetData sheetId="15">
        <row r="1">
          <cell r="B1" t="str">
            <v>ANÁLISIS DE PRECIOS UNITARIOS</v>
          </cell>
        </row>
      </sheetData>
      <sheetData sheetId="16" refreshError="1"/>
      <sheetData sheetId="17">
        <row r="3">
          <cell r="C3">
            <v>0</v>
          </cell>
        </row>
      </sheetData>
      <sheetData sheetId="18">
        <row r="1">
          <cell r="A1" t="str">
            <v xml:space="preserve">Codigo </v>
          </cell>
        </row>
      </sheetData>
      <sheetData sheetId="19">
        <row r="34">
          <cell r="A34" t="str">
            <v>Codigo</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7">
          <cell r="B7" t="str">
            <v>ABONO</v>
          </cell>
        </row>
        <row r="8">
          <cell r="B8" t="str">
            <v>ACABADO CIELO RASO</v>
          </cell>
        </row>
        <row r="9">
          <cell r="B9" t="str">
            <v>ACCESORIOS VARIOS</v>
          </cell>
        </row>
        <row r="10">
          <cell r="B10" t="str">
            <v>ACIDO NITRICO</v>
          </cell>
        </row>
        <row r="11">
          <cell r="B11" t="str">
            <v>ACONDICION SUPERF PAVCO</v>
          </cell>
        </row>
        <row r="12">
          <cell r="B12" t="str">
            <v>ACPM</v>
          </cell>
        </row>
        <row r="13">
          <cell r="B13" t="str">
            <v>ADAPTADOR CONDUIT CONDUFLEX 1/2"</v>
          </cell>
        </row>
        <row r="14">
          <cell r="B14" t="str">
            <v>ADHESIVO NOVAFORT/PAVCO</v>
          </cell>
        </row>
        <row r="15">
          <cell r="B15" t="str">
            <v>ADHESIVO QUIMICO P/REFUERZO TIPO SIKA</v>
          </cell>
        </row>
        <row r="16">
          <cell r="B16" t="str">
            <v>ADOQUIN EN ARCILLA CUARTO 26</v>
          </cell>
        </row>
        <row r="17">
          <cell r="B17" t="str">
            <v>ADOQUIN EN CONCRETO 10X20X8</v>
          </cell>
        </row>
        <row r="18">
          <cell r="B18" t="str">
            <v>AGUA</v>
          </cell>
        </row>
        <row r="19">
          <cell r="B19" t="str">
            <v>ALAMBRE ASILADO No 12 THHN - THWN 90</v>
          </cell>
        </row>
        <row r="20">
          <cell r="B20" t="str">
            <v>ALAMBRE ASILADO No 8 THHN - THWN 90</v>
          </cell>
        </row>
        <row r="21">
          <cell r="B21" t="str">
            <v>ALAMBRE DESNUDO No 14 INTER DI 1.35</v>
          </cell>
        </row>
        <row r="22">
          <cell r="B22" t="str">
            <v>ALAMBRE PARALELO 2X18 DWP - PVC</v>
          </cell>
        </row>
        <row r="23">
          <cell r="B23" t="str">
            <v>ALAMBRE COBRE AWG THHN 12</v>
          </cell>
        </row>
        <row r="24">
          <cell r="B24" t="str">
            <v>ALAMBRE COBRE AWG DESNUDO 12</v>
          </cell>
        </row>
        <row r="25">
          <cell r="B25" t="str">
            <v>ALAMBRE NEGRO CAL # 18</v>
          </cell>
        </row>
        <row r="26">
          <cell r="B26" t="str">
            <v>ALUMOL</v>
          </cell>
        </row>
        <row r="27">
          <cell r="B27" t="str">
            <v>AMPLIFICADOR PARA ANTENA</v>
          </cell>
        </row>
        <row r="28">
          <cell r="B28" t="str">
            <v>ANCLAJE HILTI (1CAR=330ML)</v>
          </cell>
        </row>
        <row r="29">
          <cell r="B29" t="str">
            <v>ANDAMIO METALICO TUBULAR</v>
          </cell>
        </row>
        <row r="30">
          <cell r="B30" t="str">
            <v>ANGULO DE ACERO DE 2.1/2"X3/16"</v>
          </cell>
        </row>
        <row r="31">
          <cell r="B31" t="str">
            <v>ANGULO DE ACERO DE 1.1/4"X1/8"</v>
          </cell>
        </row>
        <row r="32">
          <cell r="B32" t="str">
            <v>ANTICORROSIVO PHCL</v>
          </cell>
        </row>
        <row r="33">
          <cell r="B33" t="str">
            <v>ANTICORROSIVO OXIDO DE HIERRO ROJO</v>
          </cell>
        </row>
        <row r="34">
          <cell r="B34" t="str">
            <v>ANTISOL BLANCO</v>
          </cell>
        </row>
        <row r="35">
          <cell r="B35" t="str">
            <v>ARENA GRUESA</v>
          </cell>
        </row>
        <row r="36">
          <cell r="B36" t="str">
            <v>ARENA MEDIANA</v>
          </cell>
        </row>
        <row r="37">
          <cell r="B37" t="str">
            <v>AUTOMATICO 3X60</v>
          </cell>
        </row>
        <row r="38">
          <cell r="B38" t="str">
            <v>AUTOMATICO 3X40A TIPO INDUSTRIAL</v>
          </cell>
        </row>
        <row r="39">
          <cell r="B39" t="str">
            <v>BAJANTE DE MEDIA TENSION</v>
          </cell>
        </row>
        <row r="40">
          <cell r="B40" t="str">
            <v>BALA 2X26W</v>
          </cell>
        </row>
        <row r="41">
          <cell r="B41" t="str">
            <v>BALASTRO DE RIO             CANTO RODADO-ARENA</v>
          </cell>
        </row>
        <row r="42">
          <cell r="B42" t="str">
            <v>BALASTO ELECTRICO 2X32W</v>
          </cell>
        </row>
        <row r="43">
          <cell r="B43" t="str">
            <v>BALASTO ELECTRICO 1X26W</v>
          </cell>
        </row>
        <row r="44">
          <cell r="B44" t="str">
            <v>BALA FLUORESCENTE 2X13W</v>
          </cell>
        </row>
        <row r="45">
          <cell r="B45" t="str">
            <v>BALDOSA GRANITO   30 x 30</v>
          </cell>
        </row>
        <row r="46">
          <cell r="B46" t="str">
            <v>BANDEJA PORTACABLES</v>
          </cell>
        </row>
        <row r="47">
          <cell r="B47" t="str">
            <v>BASTIDOR 2"x2"x3M OTOBO</v>
          </cell>
        </row>
        <row r="48">
          <cell r="B48" t="str">
            <v>BICICLETEROS</v>
          </cell>
        </row>
        <row r="49">
          <cell r="B49" t="str">
            <v>BISAGRA 3x2"       COBRIZ</v>
          </cell>
        </row>
        <row r="50">
          <cell r="B50" t="str">
            <v>BISAGRA PIVOTANTE</v>
          </cell>
        </row>
        <row r="51">
          <cell r="B51" t="str">
            <v>BISAGRA PIVOTANTE CORRIENTE</v>
          </cell>
        </row>
        <row r="52">
          <cell r="B52" t="str">
            <v>BLOQUES RECTANGULARES DE CESPED</v>
          </cell>
        </row>
        <row r="53">
          <cell r="B53" t="str">
            <v>BOCEL MADERA  .1/2x.1/2x3M</v>
          </cell>
        </row>
        <row r="54">
          <cell r="B54" t="str">
            <v>BOMBA</v>
          </cell>
        </row>
        <row r="55">
          <cell r="B55" t="str">
            <v>BOMBILLO 26W</v>
          </cell>
        </row>
        <row r="56">
          <cell r="B56" t="str">
            <v>BORDILLO PREFABRICADO TIPO IDU A80</v>
          </cell>
        </row>
        <row r="57">
          <cell r="B57" t="str">
            <v>BORDE CONTENEDOR DE RAICES</v>
          </cell>
        </row>
        <row r="58">
          <cell r="B58" t="str">
            <v>BORNA No 10</v>
          </cell>
        </row>
        <row r="59">
          <cell r="B59" t="str">
            <v>BRIDAS 2" ROSCADA HD</v>
          </cell>
        </row>
        <row r="60">
          <cell r="B60" t="str">
            <v>BRIDA 3" ROSCADA HD</v>
          </cell>
        </row>
        <row r="61">
          <cell r="B61" t="str">
            <v>BRIDA 4" ROSCADA HD</v>
          </cell>
        </row>
        <row r="62">
          <cell r="B62" t="str">
            <v>BRIDAS 1.1/2" ACERO ROSCAR</v>
          </cell>
        </row>
        <row r="63">
          <cell r="B63" t="str">
            <v>BRIDAS 2" ACERO ROSCAR</v>
          </cell>
        </row>
        <row r="64">
          <cell r="B64" t="str">
            <v>BRIDAS 3" ACERO ROSCAR</v>
          </cell>
        </row>
        <row r="65">
          <cell r="B65" t="str">
            <v>BRIDAS 4" ACERO ROSCAR</v>
          </cell>
        </row>
        <row r="66">
          <cell r="B66" t="str">
            <v>BOQUILLA 4" GALVANIZADA</v>
          </cell>
        </row>
        <row r="67">
          <cell r="B67" t="str">
            <v>CABLE ALUMINIO AISLADO PVC 1/0 THW</v>
          </cell>
        </row>
        <row r="68">
          <cell r="B68" t="str">
            <v>CABLE ALUMINIO AISLADO PVC 2/0 THW</v>
          </cell>
        </row>
        <row r="69">
          <cell r="B69" t="str">
            <v>CABLE COBRE No 16 AWG THHN</v>
          </cell>
        </row>
        <row r="70">
          <cell r="B70" t="str">
            <v>CABLE COBRE No 12 AWG THHN</v>
          </cell>
        </row>
        <row r="71">
          <cell r="B71" t="str">
            <v>CABLE COBRE No 12 AWG DESNUDO</v>
          </cell>
        </row>
        <row r="72">
          <cell r="B72" t="str">
            <v>CABLE COBRE No 10 AWG THHN</v>
          </cell>
        </row>
        <row r="73">
          <cell r="B73" t="str">
            <v>CABLE COBRE No 10 AWG DESNUDO</v>
          </cell>
        </row>
        <row r="74">
          <cell r="B74" t="str">
            <v>CABLE COBRE No 8 AWG THHN</v>
          </cell>
        </row>
        <row r="75">
          <cell r="B75" t="str">
            <v>CABLE COBRE No 8 AWG DESNUDO</v>
          </cell>
        </row>
        <row r="76">
          <cell r="B76" t="str">
            <v>CABLE COBRE No 6 THHN</v>
          </cell>
        </row>
        <row r="77">
          <cell r="B77" t="str">
            <v>CABLE COBRE No 6 DESNUDO</v>
          </cell>
        </row>
        <row r="78">
          <cell r="B78" t="str">
            <v>CABLE COBRE No 4 THHN</v>
          </cell>
        </row>
        <row r="79">
          <cell r="B79" t="str">
            <v>CABLE COBRE No 4 DESNUDO</v>
          </cell>
        </row>
        <row r="80">
          <cell r="B80" t="str">
            <v>CABLE COBRE No 2 THHN</v>
          </cell>
        </row>
        <row r="81">
          <cell r="B81" t="str">
            <v>CABLE COBRE No 2 DESNUDO</v>
          </cell>
        </row>
        <row r="82">
          <cell r="B82" t="str">
            <v>CABLE COBRE No 1/0 THHN</v>
          </cell>
        </row>
        <row r="83">
          <cell r="B83" t="str">
            <v>CABLE COBRE No 2/0 THHN</v>
          </cell>
        </row>
        <row r="84">
          <cell r="B84" t="str">
            <v>CABLE COBRE No 2/0 THHN DESNUDO</v>
          </cell>
        </row>
        <row r="85">
          <cell r="B85" t="str">
            <v>CABLE COBRE No 4/0 THHN</v>
          </cell>
        </row>
        <row r="86">
          <cell r="B86" t="str">
            <v>CABLE COBRE No 250 THHN DESNUDO</v>
          </cell>
        </row>
        <row r="87">
          <cell r="B87" t="str">
            <v>CABLE TRIPLEX #2 XLPE</v>
          </cell>
        </row>
        <row r="88">
          <cell r="B88" t="str">
            <v>CABLE UTP CATEGORIA 6</v>
          </cell>
        </row>
        <row r="89">
          <cell r="B89" t="str">
            <v>CABLE 10 PARES</v>
          </cell>
        </row>
        <row r="90">
          <cell r="B90" t="str">
            <v>CABLE RG59</v>
          </cell>
        </row>
        <row r="91">
          <cell r="B91" t="str">
            <v>CAJA GALVANIZADA</v>
          </cell>
        </row>
        <row r="92">
          <cell r="B92" t="str">
            <v>CAJA 2400 GALV CG-100 CAL 20</v>
          </cell>
        </row>
        <row r="93">
          <cell r="B93" t="str">
            <v>CAJA 5800 CAL 26</v>
          </cell>
        </row>
        <row r="94">
          <cell r="B94" t="str">
            <v>CAJA OCTAG GALV OG-100 CAL 20</v>
          </cell>
        </row>
        <row r="95">
          <cell r="B95" t="str">
            <v>CAJA METALICA</v>
          </cell>
        </row>
        <row r="96">
          <cell r="B96" t="str">
            <v xml:space="preserve">CAJA TACO 9 CIRC. MONO </v>
          </cell>
        </row>
        <row r="97">
          <cell r="B97" t="str">
            <v>CAJA PARA ALOJAR RENAVIADOR Y ACCESORIOS</v>
          </cell>
        </row>
        <row r="98">
          <cell r="B98" t="str">
            <v>CAJA PARA ALOJAR ARRANCADA Y ACCESORIOS</v>
          </cell>
        </row>
        <row r="99">
          <cell r="B99" t="str">
            <v>CAJA PARA AMPLIFICADOR</v>
          </cell>
        </row>
        <row r="100">
          <cell r="B100" t="str">
            <v>CAJA DE PASO 15X15</v>
          </cell>
        </row>
        <row r="101">
          <cell r="B101" t="str">
            <v>CAJA DE PASO 20X20</v>
          </cell>
        </row>
        <row r="102">
          <cell r="B102" t="str">
            <v>CAJA DE PASO 30X30</v>
          </cell>
        </row>
        <row r="103">
          <cell r="B103" t="str">
            <v>CAJA DE PASO 40X40</v>
          </cell>
        </row>
        <row r="104">
          <cell r="B104" t="str">
            <v>CALENTADOR DE PASO</v>
          </cell>
        </row>
        <row r="105">
          <cell r="B105" t="str">
            <v>CANALETA METALICA</v>
          </cell>
        </row>
        <row r="106">
          <cell r="B106" t="str">
            <v>CANECA M-120</v>
          </cell>
        </row>
        <row r="107">
          <cell r="B107" t="str">
            <v xml:space="preserve">CANDADO YALE 110-30         PRE </v>
          </cell>
        </row>
        <row r="108">
          <cell r="B108" t="str">
            <v>CANCHA MÚLTIPLE BALONCESTO - MICROFUTBOL - VOLEIBOL (INC. DOS UN FIJAS DE MICROBALONCESTO - MALLA PARA MICRO FUTBOL - JUEGO DE POSTES Y MALLA PARA VOLEIBOL)</v>
          </cell>
        </row>
        <row r="109">
          <cell r="B109" t="str">
            <v>CAMPANA 4" PVC DB</v>
          </cell>
        </row>
        <row r="110">
          <cell r="B110" t="str">
            <v>CAÑUELA DESAGUE RAMPA</v>
          </cell>
        </row>
        <row r="111">
          <cell r="B111" t="str">
            <v>CAPA DE LLANTA MOLIDA FUNDIDA INSITU e=0,05m</v>
          </cell>
        </row>
        <row r="112">
          <cell r="B112" t="str">
            <v>CAOLIN</v>
          </cell>
        </row>
        <row r="113">
          <cell r="B113" t="str">
            <v>CARROTANQUE AGUA</v>
          </cell>
        </row>
        <row r="114">
          <cell r="B114" t="str">
            <v>CASETON EN GUADUA</v>
          </cell>
        </row>
        <row r="115">
          <cell r="B115" t="str">
            <v>CEDRO</v>
          </cell>
        </row>
        <row r="116">
          <cell r="B116" t="str">
            <v>CEMENTO BLANCO              SACO DE 40 KILOS</v>
          </cell>
        </row>
        <row r="117">
          <cell r="B117" t="str">
            <v xml:space="preserve">CEMENTO BLANCO NARE         SACO DE 25 KILOS                </v>
          </cell>
        </row>
        <row r="118">
          <cell r="B118" t="str">
            <v>CEMENTO GRIS</v>
          </cell>
        </row>
        <row r="119">
          <cell r="B119" t="str">
            <v>CEMENTO GRIS PORTLAND       SACO DE 50 KILOS</v>
          </cell>
        </row>
        <row r="120">
          <cell r="B120" t="str">
            <v>CERAMICA 20  x20</v>
          </cell>
        </row>
        <row r="121">
          <cell r="B121" t="str">
            <v>CERAMICA EGEO 20,5X20,5</v>
          </cell>
        </row>
        <row r="122">
          <cell r="B122" t="str">
            <v>CEREZO</v>
          </cell>
        </row>
        <row r="123">
          <cell r="B123" t="str">
            <v>CERRADURA SCHLAGE B350</v>
          </cell>
        </row>
        <row r="124">
          <cell r="B124" t="str">
            <v>CERRADURA SCHLAGE A40S</v>
          </cell>
        </row>
        <row r="125">
          <cell r="B125" t="str">
            <v>CERRADURA SCHLAGE A70PD</v>
          </cell>
        </row>
        <row r="126">
          <cell r="B126" t="str">
            <v>CERRADURA SCHLAGE A87PD</v>
          </cell>
        </row>
        <row r="127">
          <cell r="B127" t="str">
            <v>CHAZO PLASTICO</v>
          </cell>
        </row>
        <row r="128">
          <cell r="B128" t="str">
            <v>CHEQUE HIDRO 3/4</v>
          </cell>
        </row>
        <row r="129">
          <cell r="B129" t="str">
            <v>CHEQUE CORTINA DE 1.1/2"</v>
          </cell>
        </row>
        <row r="130">
          <cell r="B130" t="str">
            <v>CHEQUE CORTINA DE 2"</v>
          </cell>
        </row>
        <row r="131">
          <cell r="B131" t="str">
            <v>CHEQUE CORTINA DE 2.1/2"</v>
          </cell>
        </row>
        <row r="132">
          <cell r="B132" t="str">
            <v>CHEQUE CORTINA DE 3"</v>
          </cell>
        </row>
        <row r="133">
          <cell r="B133" t="str">
            <v>CHEQUE CORTINA DE 4"</v>
          </cell>
        </row>
        <row r="134">
          <cell r="B134" t="str">
            <v>CHEQUE CORTINA PERFORADO DE 1.1/2"</v>
          </cell>
        </row>
        <row r="135">
          <cell r="B135" t="str">
            <v>CIELO RASO EN FIBROCEMENTO 11mm</v>
          </cell>
        </row>
        <row r="136">
          <cell r="B136" t="str">
            <v>CIERRA PUERTAS HIDRAULICO</v>
          </cell>
        </row>
        <row r="137">
          <cell r="B137" t="str">
            <v>CINTA BANDIT 5/8"</v>
          </cell>
        </row>
        <row r="138">
          <cell r="B138" t="str">
            <v xml:space="preserve">CINTA PVC </v>
          </cell>
        </row>
        <row r="139">
          <cell r="B139" t="str">
            <v>CINTA DE ENMASCARAR 1"</v>
          </cell>
        </row>
        <row r="140">
          <cell r="B140" t="str">
            <v>CODO ACERO SCH 40  1/2"x90</v>
          </cell>
        </row>
        <row r="141">
          <cell r="B141" t="str">
            <v>CODO ACERO SCH 40  3/4"x90</v>
          </cell>
        </row>
        <row r="142">
          <cell r="B142" t="str">
            <v>CODO ACERO SCH 40  1"x90</v>
          </cell>
        </row>
        <row r="143">
          <cell r="B143" t="str">
            <v>CODO ACERO SCH 40  1.1/2"x90</v>
          </cell>
        </row>
        <row r="144">
          <cell r="B144" t="str">
            <v>CODO CPVC    1/2"x45</v>
          </cell>
        </row>
        <row r="145">
          <cell r="B145" t="str">
            <v>CODO CPVC    3/4"x45</v>
          </cell>
        </row>
        <row r="146">
          <cell r="B146" t="str">
            <v>CODO GALV     3/4"x45</v>
          </cell>
        </row>
        <row r="147">
          <cell r="B147" t="str">
            <v>CODO GALV     1.1/2"x45</v>
          </cell>
        </row>
        <row r="148">
          <cell r="B148" t="str">
            <v>CODO GALV     2"x45</v>
          </cell>
        </row>
        <row r="149">
          <cell r="B149" t="str">
            <v>CODO GALVANIZADO 2"</v>
          </cell>
        </row>
        <row r="150">
          <cell r="B150" t="str">
            <v>CODO GALV     2.1/2"x45</v>
          </cell>
        </row>
        <row r="151">
          <cell r="B151" t="str">
            <v>CODO GALV     3"x45</v>
          </cell>
        </row>
        <row r="152">
          <cell r="B152" t="str">
            <v>CODO GALV     4"x45</v>
          </cell>
        </row>
        <row r="153">
          <cell r="B153" t="str">
            <v>CODO GALV     4"x90</v>
          </cell>
        </row>
        <row r="154">
          <cell r="B154" t="str">
            <v>COD PVC 1"</v>
          </cell>
        </row>
        <row r="155">
          <cell r="B155" t="str">
            <v>COD MET EMT 1/2"</v>
          </cell>
        </row>
        <row r="156">
          <cell r="B156" t="str">
            <v>COD MET EMT 3/4"</v>
          </cell>
        </row>
        <row r="157">
          <cell r="B157" t="str">
            <v>COD EMT CONDUIT 1"</v>
          </cell>
        </row>
        <row r="158">
          <cell r="B158" t="str">
            <v>COD EMT CONDUIT 1.1/2"</v>
          </cell>
        </row>
        <row r="159">
          <cell r="B159" t="str">
            <v>COD EMT CONDUIT 1.1/4"</v>
          </cell>
        </row>
        <row r="160">
          <cell r="B160" t="str">
            <v>COD EMT CONDUIT 2"</v>
          </cell>
        </row>
        <row r="161">
          <cell r="B161" t="str">
            <v>CODO PVC 4"</v>
          </cell>
        </row>
        <row r="162">
          <cell r="B162" t="str">
            <v>CODO PVC CONDUIT 1.1/2"</v>
          </cell>
        </row>
        <row r="163">
          <cell r="B163" t="str">
            <v>CODO PVC LIV 2"X45</v>
          </cell>
        </row>
        <row r="164">
          <cell r="B164" t="str">
            <v>CODO PVC LIV 3"X45</v>
          </cell>
        </row>
        <row r="165">
          <cell r="B165" t="str">
            <v>CODO PVC LIV 4"X45</v>
          </cell>
        </row>
        <row r="166">
          <cell r="B166" t="str">
            <v>CODO PRS PVC  .1/2x45ø</v>
          </cell>
        </row>
        <row r="167">
          <cell r="B167" t="str">
            <v>CODO PRS PVC  .3/4x45ø</v>
          </cell>
        </row>
        <row r="168">
          <cell r="B168" t="str">
            <v xml:space="preserve">CODO PRS PVC 1    x45ø </v>
          </cell>
        </row>
        <row r="169">
          <cell r="B169" t="str">
            <v>CODO PRS PVC 1.1/4x45ø</v>
          </cell>
        </row>
        <row r="170">
          <cell r="B170" t="str">
            <v>CODO PRS PVC 1.1/2x45ø</v>
          </cell>
        </row>
        <row r="171">
          <cell r="B171" t="str">
            <v>CODO PRS PVC 2    x45ø</v>
          </cell>
        </row>
        <row r="172">
          <cell r="B172" t="str">
            <v>CODO PRS PVC 2.1/2x45ø</v>
          </cell>
        </row>
        <row r="173">
          <cell r="B173" t="str">
            <v>CODO PRS PVC 3    x45ø</v>
          </cell>
        </row>
        <row r="174">
          <cell r="B174" t="str">
            <v>CODO PRS PVC 4    x45ø</v>
          </cell>
        </row>
        <row r="175">
          <cell r="B175" t="str">
            <v>CODO 90º 110mm</v>
          </cell>
        </row>
        <row r="176">
          <cell r="B176" t="str">
            <v>CODO 90º 160mm</v>
          </cell>
        </row>
        <row r="177">
          <cell r="B177" t="str">
            <v>CODO SAN PVC 2    x90ø CxC</v>
          </cell>
        </row>
        <row r="178">
          <cell r="B178" t="str">
            <v>CODO SAN PVC 3    x90ø CxC</v>
          </cell>
        </row>
        <row r="179">
          <cell r="B179" t="str">
            <v>CODO SAN PVC 4    x90ø CxC</v>
          </cell>
        </row>
        <row r="180">
          <cell r="B180" t="str">
            <v>CODO SAN PVC 6    x90ø CxC</v>
          </cell>
        </row>
        <row r="181">
          <cell r="B181" t="str">
            <v>CODO SAN PVC 2    x45ø CxC</v>
          </cell>
        </row>
        <row r="182">
          <cell r="B182" t="str">
            <v>CODO SAN PVC 3    x45ø CxC</v>
          </cell>
        </row>
        <row r="183">
          <cell r="B183" t="str">
            <v>CODO SAN PVC 4    x45ø CxC</v>
          </cell>
        </row>
        <row r="184">
          <cell r="B184" t="str">
            <v>CODO SAN PVC 6    x45ø CxC</v>
          </cell>
        </row>
        <row r="185">
          <cell r="B185" t="str">
            <v>CORAZA 3/4 T.C.</v>
          </cell>
        </row>
        <row r="186">
          <cell r="B186" t="str">
            <v>COMPRESOR DE DOS MARTILLOS</v>
          </cell>
        </row>
        <row r="187">
          <cell r="B187" t="str">
            <v>COMPRESOR DE UN MARTILLO</v>
          </cell>
        </row>
        <row r="188">
          <cell r="B188" t="str">
            <v>CONCRETO 2000 PSI (14 MPA)</v>
          </cell>
        </row>
        <row r="189">
          <cell r="B189" t="str">
            <v>CONCRETO 3000 PSI (210 MPA)</v>
          </cell>
        </row>
        <row r="190">
          <cell r="B190" t="str">
            <v>CONCRETO TREMIE 3000 PSI (210 MPA)</v>
          </cell>
        </row>
        <row r="191">
          <cell r="B191" t="str">
            <v>CONECTORES CORAZA</v>
          </cell>
        </row>
        <row r="192">
          <cell r="B192" t="str">
            <v>CORTACIRCUITO ATORN. 1POL 30 AMP</v>
          </cell>
        </row>
        <row r="193">
          <cell r="B193" t="str">
            <v>CORTADORA DE LADRILLO ELECTRICA</v>
          </cell>
        </row>
        <row r="194">
          <cell r="B194" t="str">
            <v>CUARTON 2"x4"x3M</v>
          </cell>
        </row>
        <row r="195">
          <cell r="B195" t="str">
            <v>CUBIERTA TIPO SANDWICH</v>
          </cell>
        </row>
        <row r="196">
          <cell r="B196" t="str">
            <v>CUPULA EN ALUMINIO 4"X3"</v>
          </cell>
        </row>
        <row r="197">
          <cell r="B197" t="str">
            <v>CUPULA EN ALUMINIO 6"X4"</v>
          </cell>
        </row>
        <row r="198">
          <cell r="B198" t="str">
            <v>DESAGUE SENCILLO CON REBOSE GRIVAL</v>
          </cell>
        </row>
        <row r="199">
          <cell r="B199" t="str">
            <v>DILATAC.BRONCE PC09 O PC18  TIRA DE 3M</v>
          </cell>
        </row>
        <row r="200">
          <cell r="B200" t="str">
            <v>DILATAC.METALICA 1.90mX0,05m</v>
          </cell>
        </row>
        <row r="201">
          <cell r="B201" t="str">
            <v>DISLVENTE THINNER</v>
          </cell>
        </row>
        <row r="202">
          <cell r="B202" t="str">
            <v>DISPENSADOR</v>
          </cell>
        </row>
        <row r="203">
          <cell r="B203" t="str">
            <v>DISPENSADOR DE JABON EN ACERO INOX.</v>
          </cell>
        </row>
        <row r="204">
          <cell r="B204" t="str">
            <v>DISPENSADOR PAPEL HIGIENICO</v>
          </cell>
        </row>
        <row r="205">
          <cell r="B205" t="str">
            <v>DISPENSADOR DE TOALLAS DESECHABLES</v>
          </cell>
        </row>
        <row r="206">
          <cell r="B206" t="str">
            <v>DUCHA ANTIVANDALICA EMPOTRADA</v>
          </cell>
        </row>
        <row r="207">
          <cell r="B207" t="str">
            <v>DUCHA DE EMERGENCIA</v>
          </cell>
        </row>
        <row r="208">
          <cell r="B208" t="str">
            <v>EMPRADIZACION</v>
          </cell>
        </row>
        <row r="209">
          <cell r="B209" t="str">
            <v>EQUIPO PRESION AGUA CRUDA</v>
          </cell>
        </row>
        <row r="210">
          <cell r="B210" t="str">
            <v>EQUIPO PRESION AGUA POTABLE</v>
          </cell>
        </row>
        <row r="211">
          <cell r="B211" t="str">
            <v>EQUIPO PRESION RED DE INCENDIO</v>
          </cell>
        </row>
        <row r="212">
          <cell r="B212" t="str">
            <v>ESMALTE CORRIENTE</v>
          </cell>
        </row>
        <row r="213">
          <cell r="B213" t="str">
            <v>ESMALTE SINTETICO</v>
          </cell>
        </row>
        <row r="214">
          <cell r="B214" t="str">
            <v>ESPARRAGOS A.C. B7 - 2 TUERCAS 2 H 5/8" x 3/12"</v>
          </cell>
        </row>
        <row r="215">
          <cell r="B215" t="str">
            <v>ESPEJO CRISTAL 4MM BISELADO 2CMS</v>
          </cell>
        </row>
        <row r="216">
          <cell r="B216" t="str">
            <v>ESTRUCTRA EN ALUMINIO CIELO RASO</v>
          </cell>
        </row>
        <row r="217">
          <cell r="B217" t="str">
            <v>ESTUCO ACRILICO PARA EXTERIORES</v>
          </cell>
        </row>
        <row r="218">
          <cell r="B218" t="str">
            <v>FIBRA OPTICA</v>
          </cell>
        </row>
        <row r="219">
          <cell r="B219" t="str">
            <v>FIBROCEMENTO 11MM</v>
          </cell>
        </row>
        <row r="220">
          <cell r="B220" t="str">
            <v>FLOTADOR 1.1/2 ELECTRICO</v>
          </cell>
        </row>
        <row r="221">
          <cell r="B221" t="str">
            <v>FLOTADOR 1.1/2 MECANICO</v>
          </cell>
        </row>
        <row r="222">
          <cell r="B222" t="str">
            <v>FORMALETA COLUMNAS</v>
          </cell>
        </row>
        <row r="223">
          <cell r="B223" t="str">
            <v>FORMALETA MADERA A LA VISTA</v>
          </cell>
        </row>
        <row r="224">
          <cell r="B224" t="str">
            <v>FORMALETA PARA ENTREPISO    PRE</v>
          </cell>
        </row>
        <row r="225">
          <cell r="B225" t="str">
            <v>GABINETE GC1</v>
          </cell>
        </row>
        <row r="226">
          <cell r="B226" t="str">
            <v>GABINETE GC3 (NO INCLUYE CONTACTORES)</v>
          </cell>
        </row>
        <row r="227">
          <cell r="B227" t="str">
            <v>GABINETE GCE1 (NO INCLUYE CONTACTORES)</v>
          </cell>
        </row>
        <row r="228">
          <cell r="B228" t="str">
            <v>GABINETE GCE2 (NO INCLUYE CONTACTORES)</v>
          </cell>
        </row>
        <row r="229">
          <cell r="B229" t="str">
            <v>GABINETE GCE3 (NO INCLUYE CONTACTORES)</v>
          </cell>
        </row>
        <row r="230">
          <cell r="B230" t="str">
            <v>GABINETE GC1 (NO INCLUYE CONTACTORES)</v>
          </cell>
        </row>
        <row r="231">
          <cell r="B231" t="str">
            <v>GABINETE GCS1</v>
          </cell>
        </row>
        <row r="232">
          <cell r="B232" t="str">
            <v>GABINETE GCS2</v>
          </cell>
        </row>
        <row r="233">
          <cell r="B233" t="str">
            <v>GABINETE TIPO 1</v>
          </cell>
        </row>
        <row r="234">
          <cell r="B234" t="str">
            <v>G\ESCOBA CEDRO 8CM</v>
          </cell>
        </row>
        <row r="235">
          <cell r="B235" t="str">
            <v>GASOLINA CORRIENTE</v>
          </cell>
        </row>
        <row r="236">
          <cell r="B236" t="str">
            <v>GEOTEXTIL</v>
          </cell>
        </row>
        <row r="237">
          <cell r="B237" t="str">
            <v xml:space="preserve">GRANITO        #3           25 KILOS REVUELTO </v>
          </cell>
        </row>
        <row r="238">
          <cell r="B238" t="str">
            <v>GRAVA TRITURADA DE 3/4</v>
          </cell>
        </row>
        <row r="239">
          <cell r="B239" t="str">
            <v>GRAVILLA</v>
          </cell>
        </row>
        <row r="240">
          <cell r="B240" t="str">
            <v>GRIFERÍA ANTIVANDÁLICA P´LAVAMANOS PICO LARGO TIPO PUSH, CONEXIÓN Ø 3/4" Ó 1/2"</v>
          </cell>
        </row>
        <row r="241">
          <cell r="B241" t="str">
            <v>GRIFERÍA ANTIVANDÁLICA PICO LARGO LAVAMANOS</v>
          </cell>
        </row>
        <row r="242">
          <cell r="B242" t="str">
            <v>GRIFERIA EN ACERO INOX. CUELLO GANSO</v>
          </cell>
        </row>
        <row r="243">
          <cell r="B243" t="str">
            <v>GROUTING 3000 PSI</v>
          </cell>
        </row>
        <row r="244">
          <cell r="B244" t="str">
            <v>GUADUA     [TACO] 2.50-3M</v>
          </cell>
        </row>
        <row r="245">
          <cell r="B245" t="str">
            <v>GUAYACAN DE MANIZALES</v>
          </cell>
        </row>
        <row r="246">
          <cell r="B246" t="str">
            <v>HEBILLAS PARA CINTA BANDIT 5/8"</v>
          </cell>
        </row>
        <row r="247">
          <cell r="B247" t="str">
            <v>HERRAMIENTA MENOR</v>
          </cell>
        </row>
        <row r="248">
          <cell r="B248" t="str">
            <v>HERRAJES VARIOS</v>
          </cell>
        </row>
        <row r="249">
          <cell r="B249" t="str">
            <v>HIDROSELLO 110MM</v>
          </cell>
        </row>
        <row r="250">
          <cell r="B250" t="str">
            <v xml:space="preserve">HIDROSELLO 160MM   </v>
          </cell>
        </row>
        <row r="251">
          <cell r="B251" t="str">
            <v>HIERRO  .1/2" 60.000  [6M]  FIGURADO</v>
          </cell>
        </row>
        <row r="252">
          <cell r="B252" t="str">
            <v>HIERRO  .1/2" 60.000 [12M]</v>
          </cell>
        </row>
        <row r="253">
          <cell r="B253" t="str">
            <v>HIERRO  .3/8" 37.000  [CH]  X</v>
          </cell>
        </row>
        <row r="254">
          <cell r="B254" t="str">
            <v>INTERRUPTOR SENCILLO</v>
          </cell>
        </row>
        <row r="255">
          <cell r="B255" t="str">
            <v>INTERRUPTOR DOBLE</v>
          </cell>
        </row>
        <row r="256">
          <cell r="B256" t="str">
            <v>INTERRUPTOR 10KA 208V DE 3X150A</v>
          </cell>
        </row>
        <row r="257">
          <cell r="B257" t="str">
            <v>INTERRUPTOR 10KA 208V DE 3X125A</v>
          </cell>
        </row>
        <row r="258">
          <cell r="B258" t="str">
            <v>INTERRUPTOR 10KA 208V DE 3X100A</v>
          </cell>
        </row>
        <row r="259">
          <cell r="B259" t="str">
            <v>INTERRUPTOR 10KA 208V DE 3X60A</v>
          </cell>
        </row>
        <row r="260">
          <cell r="B260" t="str">
            <v>INTERRUPTOR 10KA 208V DE 3X50A</v>
          </cell>
        </row>
        <row r="261">
          <cell r="B261" t="str">
            <v>INTERRUPTOR 10KA 208V DE 3X40A</v>
          </cell>
        </row>
        <row r="262">
          <cell r="B262" t="str">
            <v>INTERRUPTOR 10KA 208V DE 3X30A</v>
          </cell>
        </row>
        <row r="263">
          <cell r="B263" t="str">
            <v>INTERRUPTOR 10KA 208V DE 3X20A</v>
          </cell>
        </row>
        <row r="264">
          <cell r="B264" t="str">
            <v>INTERRUPTOR ENCHUF. 10KA 208V 2X30A</v>
          </cell>
        </row>
        <row r="265">
          <cell r="B265" t="str">
            <v>INTERRUPTOR ENCHUF. 10KA 208V 2X20A</v>
          </cell>
        </row>
        <row r="266">
          <cell r="B266" t="str">
            <v>INTERRUPTOR ENCHUF. 1X30A</v>
          </cell>
        </row>
        <row r="267">
          <cell r="B267" t="str">
            <v>INTERRUPTOR ENCHUF. 1X20A</v>
          </cell>
        </row>
        <row r="268">
          <cell r="B268" t="str">
            <v>INTERRUPTOR ENCHUF. 1X15A 110V</v>
          </cell>
        </row>
        <row r="269">
          <cell r="B269" t="str">
            <v>JUEGO INCRUSTAR</v>
          </cell>
        </row>
        <row r="270">
          <cell r="B270" t="str">
            <v>JUEGOS INFANTILES M.Z.</v>
          </cell>
        </row>
        <row r="271">
          <cell r="B271" t="str">
            <v>JUNTA EXPANSION PVC 3"</v>
          </cell>
        </row>
        <row r="272">
          <cell r="B272" t="str">
            <v>JUNTA EXPANSION PVC 4"</v>
          </cell>
        </row>
        <row r="273">
          <cell r="B273" t="str">
            <v>KIT VÁLVULA DE DESCARGA ANTIVANDÁLICA, 21-AA-950 DOCOL Ó SIMILAR</v>
          </cell>
        </row>
        <row r="274">
          <cell r="B274" t="str">
            <v>KIT VÁLVULA DE DESCARGA ANTIVANDÁLICA  ALTA PRESIÓN P´SANITARIO DE CONEXIÓN POSTERIOR, DOCOL Ó  SIMILAR</v>
          </cell>
        </row>
        <row r="275">
          <cell r="B275" t="str">
            <v>L. BLOQUE No 4</v>
          </cell>
        </row>
        <row r="276">
          <cell r="B276" t="str">
            <v>L. BLOQUE No 5</v>
          </cell>
        </row>
        <row r="277">
          <cell r="B277" t="str">
            <v xml:space="preserve">LACA MADERA </v>
          </cell>
        </row>
        <row r="278">
          <cell r="B278" t="str">
            <v>LADR COMUN/SUCIO</v>
          </cell>
        </row>
        <row r="279">
          <cell r="B279" t="str">
            <v>LADRILLO PRENSADO</v>
          </cell>
        </row>
        <row r="280">
          <cell r="B280" t="str">
            <v>LADRILLO TOLETE FINO PERFORADO</v>
          </cell>
        </row>
        <row r="281">
          <cell r="B281" t="str">
            <v>LAMINA GALVANIZADA CAL.20</v>
          </cell>
        </row>
        <row r="282">
          <cell r="B282" t="str">
            <v>LAMINA GALVANIZADA CAL.18</v>
          </cell>
        </row>
        <row r="283">
          <cell r="B283" t="str">
            <v>LAMINA EN ACERO INOXIDABLE CAL 20</v>
          </cell>
        </row>
        <row r="284">
          <cell r="B284" t="str">
            <v>LAVAMANOS REDONDO EN ACERO INOX 43-AA-94106  TRAMONTINA Ó SIMILAR</v>
          </cell>
        </row>
        <row r="285">
          <cell r="B285" t="str">
            <v>LAVAMANOS AVANTI BLANCO</v>
          </cell>
        </row>
        <row r="286">
          <cell r="B286" t="str">
            <v>LIJA  40 MADERA</v>
          </cell>
        </row>
        <row r="287">
          <cell r="B287" t="str">
            <v>LIJA 320</v>
          </cell>
        </row>
        <row r="288">
          <cell r="B288" t="str">
            <v xml:space="preserve">LIMPIADOR PVC 760-G 1/4 GL  PAVCO                           </v>
          </cell>
        </row>
        <row r="289">
          <cell r="B289" t="str">
            <v xml:space="preserve">LISTON 1    x2x3M.  OTOBO </v>
          </cell>
        </row>
        <row r="290">
          <cell r="B290" t="str">
            <v>LISTON M.H. ZAPAN</v>
          </cell>
        </row>
        <row r="291">
          <cell r="B291" t="str">
            <v>LLAVE DE JARDÍN LIV 1/2"</v>
          </cell>
        </row>
        <row r="292">
          <cell r="B292" t="str">
            <v>LLAVE DE MANGUERA METÁLICA 1/2"</v>
          </cell>
        </row>
        <row r="293">
          <cell r="B293" t="str">
            <v>LOSA CONCRETO PUENTES e = 0,05m</v>
          </cell>
        </row>
        <row r="294">
          <cell r="B294" t="str">
            <v>LOSETAS PREFABRICADAS EN CONCRETO 40cmx40cmx6cm</v>
          </cell>
        </row>
        <row r="295">
          <cell r="B295" t="str">
            <v>LUMINARIA METAL HALIDE 70W</v>
          </cell>
        </row>
        <row r="296">
          <cell r="B296" t="str">
            <v>LUMINARIA DE SODIO 70W</v>
          </cell>
        </row>
        <row r="297">
          <cell r="B297" t="str">
            <v>MALLA ELECTROSOLDADA  M-159 Q-4</v>
          </cell>
        </row>
        <row r="298">
          <cell r="B298" t="str">
            <v>MALLA ONDULADA  1.1/2"X1.1/2" GRAFIL 2MM</v>
          </cell>
        </row>
        <row r="299">
          <cell r="B299" t="str">
            <v>MALLA 40 X 40 CALIBRE 1/8"</v>
          </cell>
        </row>
        <row r="300">
          <cell r="B300" t="str">
            <v>MALLA GALLINERO        1"</v>
          </cell>
        </row>
        <row r="301">
          <cell r="B301" t="str">
            <v>MANO OBRA ALB.ACABADOS  1 AYUDANTE-1 OFI</v>
          </cell>
        </row>
        <row r="302">
          <cell r="B302" t="str">
            <v xml:space="preserve">MANO OBRA ALB.ACABADOS  1 AYUDANTE-1 OFI </v>
          </cell>
        </row>
        <row r="303">
          <cell r="B303" t="str">
            <v>MANO OBRA ALB.ACABADOS  2 AYUDANTE-1 OFI</v>
          </cell>
        </row>
        <row r="304">
          <cell r="B304" t="str">
            <v xml:space="preserve">MANO OBRA ALB.ACABADOS  2 AYUDANTE-1 OFI                    </v>
          </cell>
        </row>
        <row r="305">
          <cell r="B305" t="str">
            <v>MANO OBRA ALBANILERIA   1 AYUDANTE</v>
          </cell>
        </row>
        <row r="306">
          <cell r="B306" t="str">
            <v>MANO OBRA ALBANILERIA   1 AYUDANTE-1 OFI</v>
          </cell>
        </row>
        <row r="307">
          <cell r="B307" t="str">
            <v xml:space="preserve">MANO OBRA ALBANILERIA   2 AYUDANTE </v>
          </cell>
        </row>
        <row r="308">
          <cell r="B308" t="str">
            <v xml:space="preserve">MANO OBRA ALBANILERIA   2 AYUDANTE-1 OFI                    </v>
          </cell>
        </row>
        <row r="309">
          <cell r="B309" t="str">
            <v>MANO OBRA ALBANILERIA   3 AYUDANTE</v>
          </cell>
        </row>
        <row r="310">
          <cell r="B310" t="str">
            <v>MANO OBRA ALBANILERIA   3 AYUDANTE-1 OIF</v>
          </cell>
        </row>
        <row r="311">
          <cell r="B311" t="str">
            <v>MANO OBRA ALBANILERIA   5 AYUDANTE-1 OFI</v>
          </cell>
        </row>
        <row r="312">
          <cell r="B312" t="str">
            <v>MANO OBRA CARP.MADERA   1 AYUDANTE-1 OFI</v>
          </cell>
        </row>
        <row r="313">
          <cell r="B313" t="str">
            <v>MANO OBRA CARP.TALLER   1 AYUDANTE-1 OFI</v>
          </cell>
        </row>
        <row r="314">
          <cell r="B314" t="str">
            <v>MANO OBRA ELECTRICAS    1 AYUDANTE-1 OFI</v>
          </cell>
        </row>
        <row r="315">
          <cell r="B315" t="str">
            <v xml:space="preserve">MANO OBRA HIDROSANIT.   1 AYUDANTE-1 OFI                    </v>
          </cell>
        </row>
        <row r="316">
          <cell r="B316" t="str">
            <v>MANO OBRA METALISTERIA  1 AYUDANTE-1 OFI</v>
          </cell>
        </row>
        <row r="317">
          <cell r="B317" t="str">
            <v>MANO OBRA PINTURA       1 AYUDANTE-1 OFI</v>
          </cell>
        </row>
        <row r="318">
          <cell r="B318" t="str">
            <v xml:space="preserve">MANO OBRA TOPOGRAFIA    1 CADENERO-1 TOP                    </v>
          </cell>
        </row>
        <row r="319">
          <cell r="B319" t="str">
            <v>MANTO 500XT</v>
          </cell>
        </row>
        <row r="320">
          <cell r="B320" t="str">
            <v>MANTO METAL SL 100</v>
          </cell>
        </row>
        <row r="321">
          <cell r="B321" t="str">
            <v>MARCO CON TAPA CAJA DE PASO</v>
          </cell>
        </row>
        <row r="322">
          <cell r="B322" t="str">
            <v>MARCO CON TAPA</v>
          </cell>
        </row>
        <row r="323">
          <cell r="B323" t="str">
            <v>MARCO CON TAPA 30X30</v>
          </cell>
        </row>
        <row r="324">
          <cell r="B324" t="str">
            <v>MARCO CON TAPA 40X40</v>
          </cell>
        </row>
        <row r="325">
          <cell r="B325" t="str">
            <v>MARMOLINA BLANCA</v>
          </cell>
        </row>
        <row r="326">
          <cell r="B326" t="str">
            <v>MEZCLADOR LAVAMANOS</v>
          </cell>
        </row>
        <row r="327">
          <cell r="B327" t="str">
            <v>MINERAL ROJO</v>
          </cell>
        </row>
        <row r="328">
          <cell r="B328" t="str">
            <v>MORDAZA-PLATINA 3"X1/4X0,75MT</v>
          </cell>
        </row>
        <row r="329">
          <cell r="B329" t="str">
            <v>MORTERO   1:3</v>
          </cell>
        </row>
        <row r="330">
          <cell r="B330" t="str">
            <v>MORTERO   1:4</v>
          </cell>
        </row>
        <row r="331">
          <cell r="B331" t="str">
            <v>MORTERO   1:5</v>
          </cell>
        </row>
        <row r="332">
          <cell r="B332" t="str">
            <v>MOTONIVELADORA CAT-12-F</v>
          </cell>
        </row>
        <row r="333">
          <cell r="B333" t="str">
            <v>MUEBLE FIJO PORTERIA MF-01 S/N DISEÑO</v>
          </cell>
        </row>
        <row r="334">
          <cell r="B334" t="str">
            <v>MUEBLE FIJO TIENDA ESCOLAR MF-02 S/N DISEÑO</v>
          </cell>
        </row>
        <row r="335">
          <cell r="B335" t="str">
            <v>MUEBLE FIJO BANCA ADMINISTRACION MF-04 S/N DISEÑO</v>
          </cell>
        </row>
        <row r="336">
          <cell r="B336" t="str">
            <v>MUEBLE FIJO BIBLIOTECA MF-05 S/N DISEÑO</v>
          </cell>
        </row>
        <row r="337">
          <cell r="B337" t="str">
            <v>MUEBLE FIJO EMISORA MF-09 S/N DISEÑO</v>
          </cell>
        </row>
        <row r="338">
          <cell r="B338" t="str">
            <v>MUEBLE FIJO ESTANTERIA AUDIOVISUALES MF-10 S/N DISEÑO</v>
          </cell>
        </row>
        <row r="339">
          <cell r="B339" t="str">
            <v>MUEBLE FIJO SALA DE PROFESORES MF-11 S/N DISEÑO</v>
          </cell>
        </row>
        <row r="340">
          <cell r="B340" t="str">
            <v>MUEBLE HERMETICO/ ACRILICO</v>
          </cell>
        </row>
        <row r="341">
          <cell r="B341" t="str">
            <v>NEOPRENO</v>
          </cell>
        </row>
        <row r="342">
          <cell r="B342" t="str">
            <v>NICHO METALICO</v>
          </cell>
        </row>
        <row r="343">
          <cell r="B343" t="str">
            <v>NIPLE GALV PASAMURO 1.1/2"x  40   CM</v>
          </cell>
        </row>
        <row r="344">
          <cell r="B344" t="str">
            <v>NIPLE GALV PASAMURO 2"x  40   CM</v>
          </cell>
        </row>
        <row r="345">
          <cell r="B345" t="str">
            <v>NIPLE GALV PASAMURO 4"x  40   CM</v>
          </cell>
        </row>
        <row r="346">
          <cell r="B346" t="str">
            <v>NIPLE GALV PASAMURO 1"x  20 CM</v>
          </cell>
        </row>
        <row r="347">
          <cell r="B347" t="str">
            <v>NIPLE GALV PASAMURO 1.1/2"x  20 CM</v>
          </cell>
        </row>
        <row r="348">
          <cell r="B348" t="str">
            <v>NIPLE GALV PASAMURO 2"x  20 CM</v>
          </cell>
        </row>
        <row r="349">
          <cell r="B349" t="str">
            <v>NIPLE GALV PASAMURO 2.1/2"x  20 CM</v>
          </cell>
        </row>
        <row r="350">
          <cell r="B350" t="str">
            <v>NIPLE GALV PASAMURO 4"x  20   CM</v>
          </cell>
        </row>
        <row r="351">
          <cell r="B351" t="str">
            <v>ORINAL MEDIANO DE COLGAR INSTITUCIONAL REF 21-AA-8860 MANCESA Ó SIMILAR</v>
          </cell>
        </row>
        <row r="352">
          <cell r="B352" t="str">
            <v>PANEL DE CONTROL ALUMBRADO AULAS</v>
          </cell>
        </row>
        <row r="353">
          <cell r="B353" t="str">
            <v>PANEL DE CONTROL ALUMBRADO SALONES</v>
          </cell>
        </row>
        <row r="354">
          <cell r="B354" t="str">
            <v>PANEL DE CONTROL ALUMBRADO BIBLIOTECA</v>
          </cell>
        </row>
        <row r="355">
          <cell r="B355" t="str">
            <v>PANEL DE CONTROL ALUMBRADO AULA MULTIPLE</v>
          </cell>
        </row>
        <row r="356">
          <cell r="B356" t="str">
            <v>PANEL DE CONTROL ALUMBRADO AULAS ESPECIALES</v>
          </cell>
        </row>
        <row r="357">
          <cell r="B357" t="str">
            <v>PAPELERA EN ACERO INOX.</v>
          </cell>
        </row>
        <row r="358">
          <cell r="B358" t="str">
            <v>PARAL TELECOPICO 2-4</v>
          </cell>
        </row>
        <row r="359">
          <cell r="B359" t="str">
            <v>PARARRAYOS 9-10 KVA</v>
          </cell>
        </row>
        <row r="360">
          <cell r="B360" t="str">
            <v>PASE DE LA CAJA AL EQUIPO 1.1/4-3X6+8</v>
          </cell>
        </row>
        <row r="361">
          <cell r="B361" t="str">
            <v>PASAMANOS/ DISCAPACITADOS ACERO INOX.</v>
          </cell>
        </row>
        <row r="362">
          <cell r="B362" t="str">
            <v>PASOS ESCALERA PREFABRICADA BARRA AULAS</v>
          </cell>
        </row>
        <row r="363">
          <cell r="B363" t="str">
            <v>PASOS PREFABRICADOS EN CONCRETO</v>
          </cell>
        </row>
        <row r="364">
          <cell r="B364" t="str">
            <v>PASOS ESCALERA PREFABRICADA AULAS ESPECIALES</v>
          </cell>
        </row>
        <row r="365">
          <cell r="B365" t="str">
            <v>PATCH PANEL 48 PUERTOS</v>
          </cell>
        </row>
        <row r="366">
          <cell r="B366" t="str">
            <v>PATCH PANEL 24 PUERTOS</v>
          </cell>
        </row>
        <row r="367">
          <cell r="B367" t="str">
            <v>PAVIMENTO EN CONCRETO MR-46</v>
          </cell>
        </row>
        <row r="368">
          <cell r="B368" t="str">
            <v>PEGACOR BLANCO</v>
          </cell>
        </row>
        <row r="369">
          <cell r="B369" t="str">
            <v>PEGANTE A X W</v>
          </cell>
        </row>
        <row r="370">
          <cell r="B370" t="str">
            <v>PERFIL EPCR 100X50 - 16</v>
          </cell>
        </row>
        <row r="371">
          <cell r="B371" t="str">
            <v>PERFIL EPCR 200X50 - 16</v>
          </cell>
        </row>
        <row r="372">
          <cell r="B372" t="str">
            <v>PERFILERIA EN ALUMINIO PARA MARQUESINA</v>
          </cell>
        </row>
        <row r="373">
          <cell r="B373" t="str">
            <v>PERFIL ALH - C173 O SIMILAR</v>
          </cell>
        </row>
        <row r="374">
          <cell r="B374" t="str">
            <v>PERFIL IPE 300</v>
          </cell>
        </row>
        <row r="375">
          <cell r="B375" t="str">
            <v>PERFIL IPE 250</v>
          </cell>
        </row>
        <row r="376">
          <cell r="B376" t="str">
            <v>PERFIL IPE 140</v>
          </cell>
        </row>
        <row r="377">
          <cell r="B377" t="str">
            <v>PERFIL MARCO VENTANA DE CORRER 5020</v>
          </cell>
        </row>
        <row r="378">
          <cell r="B378" t="str">
            <v>PERFIL NAVE VENTANA DE CORRER 5020</v>
          </cell>
        </row>
        <row r="379">
          <cell r="B379" t="str">
            <v>PERFIL MARCO ACH - 3201 O SIMILAR</v>
          </cell>
        </row>
        <row r="380">
          <cell r="B380" t="str">
            <v>PERFIL ANGULO DE 3/8" X 3/8"</v>
          </cell>
        </row>
        <row r="381">
          <cell r="B381" t="str">
            <v>PERFIL ANGULO DE 1.1/4" X 1.1/4" X 3/16"</v>
          </cell>
        </row>
        <row r="382">
          <cell r="B382" t="str">
            <v>PERFIL ANGULO DE 2" X 1/2" X 3/16"</v>
          </cell>
        </row>
        <row r="383">
          <cell r="B383" t="str">
            <v>PERFIL ANGULO DE 2" X 2" X 1/4"</v>
          </cell>
        </row>
        <row r="384">
          <cell r="B384" t="str">
            <v>PERFIL METALICO 2"X1/2"</v>
          </cell>
        </row>
        <row r="385">
          <cell r="B385" t="str">
            <v>PERFIL METALICO 3"X1/2"</v>
          </cell>
        </row>
        <row r="386">
          <cell r="B386" t="str">
            <v>PERFIL METALICO 4"X1.1/2"</v>
          </cell>
        </row>
        <row r="387">
          <cell r="B387" t="str">
            <v>PERFIL METALICO 2"X1.1/2"</v>
          </cell>
        </row>
        <row r="388">
          <cell r="B388" t="str">
            <v>PERFIL METALICO 25MMX50MM CAL 18</v>
          </cell>
        </row>
        <row r="389">
          <cell r="B389" t="str">
            <v>PERFIL METALICO 90MMX50MM CAL 18</v>
          </cell>
        </row>
        <row r="390">
          <cell r="B390" t="str">
            <v>PERFIL METALICO 150MMX50MM CAL 18</v>
          </cell>
        </row>
        <row r="391">
          <cell r="B391" t="str">
            <v>PERNO EXPANSION 3"*3/8"</v>
          </cell>
        </row>
        <row r="392">
          <cell r="B392" t="str">
            <v>PERFIL PERSIANA ALHA 315 O SIMILAR</v>
          </cell>
        </row>
        <row r="393">
          <cell r="B393" t="str">
            <v>PERFIL TUBULAR PUERTA ALH-407 O SIMILAR</v>
          </cell>
        </row>
        <row r="394">
          <cell r="B394" t="str">
            <v>PERFIL ZÓCALO LS-369 O SIMILAR</v>
          </cell>
        </row>
        <row r="395">
          <cell r="B395" t="str">
            <v>PERSIANA ENRROLLABLE</v>
          </cell>
        </row>
        <row r="396">
          <cell r="B396" t="str">
            <v>PILOTE EN CONCRETO PROCESO D=0,40m</v>
          </cell>
        </row>
        <row r="397">
          <cell r="B397" t="str">
            <v>PINTURA BASE EPOXICA CON POLIAMIDA CON CATALIZADOR</v>
          </cell>
        </row>
        <row r="398">
          <cell r="B398" t="str">
            <v xml:space="preserve">PIOLA GRUESA 50 METROS                       </v>
          </cell>
        </row>
        <row r="399">
          <cell r="B399" t="str">
            <v>PIRLAN BRONCE</v>
          </cell>
        </row>
        <row r="400">
          <cell r="B400" t="str">
            <v>PISAVIDRIO ALH 177 O SIMILAR</v>
          </cell>
        </row>
        <row r="401">
          <cell r="B401" t="str">
            <v>PISAVIDRIO CAL 18</v>
          </cell>
        </row>
        <row r="402">
          <cell r="B402" t="str">
            <v>PISO INDUSTRIAL PLATINA PORTANTE T30X100"</v>
          </cell>
        </row>
        <row r="403">
          <cell r="B403" t="str">
            <v>PLANTA ORNAMENTAL</v>
          </cell>
        </row>
        <row r="404">
          <cell r="B404" t="str">
            <v>PLATINA DE 3" X 1/2"</v>
          </cell>
        </row>
        <row r="405">
          <cell r="B405" t="str">
            <v>PLATINA DE 3" X 3/8"</v>
          </cell>
        </row>
        <row r="406">
          <cell r="B406" t="str">
            <v>PORCENTAJE ESTIMADO DE EXPANSIÓN (10%)</v>
          </cell>
        </row>
        <row r="407">
          <cell r="B407" t="str">
            <v>PORTACANDADO</v>
          </cell>
        </row>
        <row r="408">
          <cell r="B408" t="str">
            <v>POSTE CERCA 10 x 10 CM 210KG/CM2</v>
          </cell>
        </row>
        <row r="409">
          <cell r="B409" t="str">
            <v>PULIDORA CON PIEDRA O DISCO</v>
          </cell>
        </row>
        <row r="410">
          <cell r="B410" t="str">
            <v>PULIDORA MANUAL ELECTRICA</v>
          </cell>
        </row>
        <row r="411">
          <cell r="B411" t="str">
            <v>PULIDORA PISO 2 EJES</v>
          </cell>
        </row>
        <row r="412">
          <cell r="B412" t="str">
            <v>PUNTILLA   .1/2         AC</v>
          </cell>
        </row>
        <row r="413">
          <cell r="B413" t="str">
            <v>PUNTILLA  1.1/2         CC  363 UND/LB</v>
          </cell>
        </row>
        <row r="414">
          <cell r="B414" t="str">
            <v xml:space="preserve">PUNTILLA  2             SC  275 UND/LB                      </v>
          </cell>
        </row>
        <row r="415">
          <cell r="B415" t="str">
            <v>PUNTILLA  2.1/2         CC  104 UND/LB</v>
          </cell>
        </row>
        <row r="416">
          <cell r="B416" t="str">
            <v>PUNTILLA 2 CC</v>
          </cell>
        </row>
        <row r="417">
          <cell r="B417" t="str">
            <v>RACK</v>
          </cell>
        </row>
        <row r="418">
          <cell r="B418" t="str">
            <v>REDUCCION 4"X2"</v>
          </cell>
        </row>
        <row r="419">
          <cell r="B419" t="str">
            <v>RECEBO</v>
          </cell>
        </row>
        <row r="420">
          <cell r="B420" t="str">
            <v>RELLENO CON MATERIAL DE EXCAVACION</v>
          </cell>
        </row>
        <row r="421">
          <cell r="B421" t="str">
            <v>REPISAS EN ORDINARIO DE 4x4cm</v>
          </cell>
        </row>
        <row r="422">
          <cell r="B422" t="str">
            <v>REGISTRO DE CONTROL BRIDADO 3"</v>
          </cell>
        </row>
        <row r="423">
          <cell r="B423" t="str">
            <v>REGISTRO DE CONTROL BRIDADO 4"</v>
          </cell>
        </row>
        <row r="424">
          <cell r="B424" t="str">
            <v>REGISTRO DE BOLA DE GAS 1/2"</v>
          </cell>
        </row>
        <row r="425">
          <cell r="B425" t="str">
            <v>REGISTRO DE BOLA DE GAS 3/4"</v>
          </cell>
        </row>
        <row r="426">
          <cell r="B426" t="str">
            <v>REGISTRO DE BOLA DE GAS 1"</v>
          </cell>
        </row>
        <row r="427">
          <cell r="B427" t="str">
            <v>REGISTRO DE BOLA DE GAS 1.1/2"</v>
          </cell>
        </row>
        <row r="428">
          <cell r="B428" t="str">
            <v>REGISTRO PASO 1/2" RED WHITE</v>
          </cell>
        </row>
        <row r="429">
          <cell r="B429" t="str">
            <v>REGISTRO PASO 3" RED WHITE</v>
          </cell>
        </row>
        <row r="430">
          <cell r="B430" t="str">
            <v>REGISTRO RED WHITE 1/2"</v>
          </cell>
        </row>
        <row r="431">
          <cell r="B431" t="str">
            <v>REGISTRO RED WHITE 3/4"</v>
          </cell>
        </row>
        <row r="432">
          <cell r="B432" t="str">
            <v>REGISTRO RED WHITE 1"</v>
          </cell>
        </row>
        <row r="433">
          <cell r="B433" t="str">
            <v>REGISTRO RED WHITE 1.1/4"</v>
          </cell>
        </row>
        <row r="434">
          <cell r="B434" t="str">
            <v>REGISTRO RED WHITE 1.1/2"</v>
          </cell>
        </row>
        <row r="435">
          <cell r="B435" t="str">
            <v>REGISTRO RED WHITE 2"</v>
          </cell>
        </row>
        <row r="436">
          <cell r="B436" t="str">
            <v>REGISTRO TIPO BOLA 1"</v>
          </cell>
        </row>
        <row r="437">
          <cell r="B437" t="str">
            <v>REGISTRO TIPO BOLA 1/2"</v>
          </cell>
        </row>
        <row r="438">
          <cell r="B438" t="str">
            <v>REGISTRO TIPO BOLA 3/4"</v>
          </cell>
        </row>
        <row r="439">
          <cell r="B439" t="str">
            <v>REGISTRO TIPO BOLA DE 1 1/4"</v>
          </cell>
        </row>
        <row r="440">
          <cell r="B440" t="str">
            <v>REGISTRO TIPO BOLA DE 1 1/2"</v>
          </cell>
        </row>
        <row r="441">
          <cell r="B441" t="str">
            <v>REGISTRO TIPO BOLA 2"</v>
          </cell>
        </row>
        <row r="442">
          <cell r="B442" t="str">
            <v>REGISTRO TIPO BOLA DE 2 1/2"</v>
          </cell>
        </row>
        <row r="443">
          <cell r="B443" t="str">
            <v>REGULADOR</v>
          </cell>
        </row>
        <row r="444">
          <cell r="B444" t="str">
            <v>REJILLA ALUMINIO CON SOSCO 3"X2"</v>
          </cell>
        </row>
        <row r="445">
          <cell r="B445" t="str">
            <v>REJILLA COCINA ALUMINIO</v>
          </cell>
        </row>
        <row r="446">
          <cell r="B446" t="str">
            <v>REJILLA EN BRONCE 6"x4"</v>
          </cell>
        </row>
        <row r="447">
          <cell r="B447" t="str">
            <v>REJILLA PREFABRICADA EN CONCRETO 80cmx24cmx6cm</v>
          </cell>
        </row>
        <row r="448">
          <cell r="B448" t="str">
            <v>REPISA ORDINARIO 3M</v>
          </cell>
        </row>
        <row r="449">
          <cell r="B449" t="str">
            <v>RETROEXCAVADORA JD-510</v>
          </cell>
        </row>
        <row r="450">
          <cell r="B450" t="str">
            <v>ROBLE</v>
          </cell>
        </row>
        <row r="451">
          <cell r="B451" t="str">
            <v>ROLLO CINTA TEFLON 12mm x 0,075mm x 10m</v>
          </cell>
        </row>
        <row r="452">
          <cell r="B452" t="str">
            <v>ROSETA</v>
          </cell>
        </row>
        <row r="453">
          <cell r="B453" t="str">
            <v>SANITARIO AVANTI COMPLETO</v>
          </cell>
        </row>
        <row r="454">
          <cell r="B454" t="str">
            <v xml:space="preserve">SANITARIO INSTITUCIONAL COLOR BLANCO </v>
          </cell>
        </row>
        <row r="455">
          <cell r="B455" t="str">
            <v>SANITARIO INSTITUCIONAL P´DISCAPACITADOS COLOR BLANCO P´CONEXIÓN POSTERIOR</v>
          </cell>
        </row>
        <row r="456">
          <cell r="B456" t="str">
            <v>SARDINEL PREFABRICADO 80cmX50cmX20cm</v>
          </cell>
        </row>
        <row r="457">
          <cell r="B457" t="str">
            <v>SAUCE</v>
          </cell>
        </row>
        <row r="458">
          <cell r="B458" t="str">
            <v>SEGUETA SIN MARCO           953 HIERRO</v>
          </cell>
        </row>
        <row r="459">
          <cell r="B459" t="str">
            <v>SELLADOR A53 ETERNA X 350 CC</v>
          </cell>
        </row>
        <row r="460">
          <cell r="B460" t="str">
            <v>SEÑALIZACION</v>
          </cell>
        </row>
        <row r="461">
          <cell r="B461" t="str">
            <v>SIAMESA ENTRADA BR 4" x 2.1/2" x 2.1/2"</v>
          </cell>
        </row>
        <row r="462">
          <cell r="B462" t="str">
            <v>SIFON SANI PVC 3"</v>
          </cell>
        </row>
        <row r="463">
          <cell r="B463" t="str">
            <v>SIFON SANI PVC 4"</v>
          </cell>
        </row>
        <row r="464">
          <cell r="B464" t="str">
            <v>SIKA-1 20KG</v>
          </cell>
        </row>
        <row r="465">
          <cell r="B465" t="str">
            <v>SIKAFLOOR 2430 CO</v>
          </cell>
        </row>
        <row r="466">
          <cell r="B466" t="str">
            <v xml:space="preserve">SILICONA TRANSPARENT.11 OZ </v>
          </cell>
        </row>
        <row r="467">
          <cell r="B467" t="str">
            <v>SOLDADOR ELECTRICO</v>
          </cell>
        </row>
        <row r="468">
          <cell r="B468" t="str">
            <v>SOLDADURA ELECTRICA</v>
          </cell>
        </row>
        <row r="469">
          <cell r="B469" t="str">
            <v>SOLDADURA PVC ,1/  4  GLN   PAVCO</v>
          </cell>
        </row>
        <row r="470">
          <cell r="B470" t="str">
            <v>SOLDADURA 6011 ,1/8"</v>
          </cell>
        </row>
        <row r="471">
          <cell r="B471" t="str">
            <v>SOPORTE TRAPECIO 1/2"</v>
          </cell>
        </row>
        <row r="472">
          <cell r="B472" t="str">
            <v>SOPORTE TRAPECIO 3/4"</v>
          </cell>
        </row>
        <row r="473">
          <cell r="B473" t="str">
            <v>SOPORTE TRAPECIO 1"</v>
          </cell>
        </row>
        <row r="474">
          <cell r="B474" t="str">
            <v>SOPORTE TRAPECIO 1.1/4"</v>
          </cell>
        </row>
        <row r="475">
          <cell r="B475" t="str">
            <v>SOPORTE TRAPECIO 1.1/2"</v>
          </cell>
        </row>
        <row r="476">
          <cell r="B476" t="str">
            <v>SOPORTE TRAPECIO 2"</v>
          </cell>
        </row>
        <row r="477">
          <cell r="B477" t="str">
            <v>SOPORTE TRAPECIO 2.1/2"</v>
          </cell>
        </row>
        <row r="478">
          <cell r="B478" t="str">
            <v>SOPORTE TRAPECIO 3"</v>
          </cell>
        </row>
        <row r="479">
          <cell r="B479" t="str">
            <v>SOPORTE TRAPECIO 4"</v>
          </cell>
        </row>
        <row r="480">
          <cell r="B480" t="str">
            <v>SUBCONTRATO CONEXIÓN</v>
          </cell>
        </row>
        <row r="481">
          <cell r="B481" t="str">
            <v>SUBESTACION TIPO PEDESTAL 225 KVA (CELDAS)</v>
          </cell>
        </row>
        <row r="482">
          <cell r="B482" t="str">
            <v>SWITCH 48 PUERTOS</v>
          </cell>
        </row>
        <row r="483">
          <cell r="B483" t="str">
            <v>TAB LERO 12 CIRCUITOS</v>
          </cell>
        </row>
        <row r="484">
          <cell r="B484" t="str">
            <v>TAB LERO 18 CIRCUITOS</v>
          </cell>
        </row>
        <row r="485">
          <cell r="B485" t="str">
            <v>TAB LERO 24 CIRCUITOS</v>
          </cell>
        </row>
        <row r="486">
          <cell r="B486" t="str">
            <v>TABLERO 30 CIRCUITOS</v>
          </cell>
        </row>
        <row r="487">
          <cell r="B487" t="str">
            <v>TABLERO 36 CIRCUITOS</v>
          </cell>
        </row>
        <row r="488">
          <cell r="B488" t="str">
            <v>TABLERO 42 CIRCUITOS</v>
          </cell>
        </row>
        <row r="489">
          <cell r="B489" t="str">
            <v>TABLERO (DISTRIBUCION AULAS)</v>
          </cell>
        </row>
        <row r="490">
          <cell r="B490" t="str">
            <v>TABLERO DISTRIBUCION (TDAE)</v>
          </cell>
        </row>
        <row r="491">
          <cell r="B491" t="str">
            <v>TABLERO DISTRIBUCION (TDS)</v>
          </cell>
        </row>
        <row r="492">
          <cell r="B492" t="str">
            <v>TABLERO DISTRIBUCION (TDG)</v>
          </cell>
        </row>
        <row r="493">
          <cell r="B493" t="str">
            <v>TABLERO GENERAL TIPO AUTOSOPORTADO</v>
          </cell>
        </row>
        <row r="494">
          <cell r="B494" t="str">
            <v>TABLA 1x05x3M ORDINARIA   [1C]</v>
          </cell>
        </row>
        <row r="495">
          <cell r="B495" t="str">
            <v>TABLA 1x08x3M ORDINARIA   [1C]  LARGO=3ML-CORTADA</v>
          </cell>
        </row>
        <row r="496">
          <cell r="B496" t="str">
            <v>TABLA 1x10x3M ORDINARIA         PRE</v>
          </cell>
        </row>
        <row r="497">
          <cell r="B497" t="str">
            <v>TABLA BURRA ORDINARIA 0.30</v>
          </cell>
        </row>
        <row r="498">
          <cell r="B498" t="str">
            <v>TABLA BURRA ORDINARIO 0.25</v>
          </cell>
        </row>
        <row r="499">
          <cell r="B499" t="str">
            <v>TABLON CUARTO 26</v>
          </cell>
        </row>
        <row r="500">
          <cell r="B500" t="str">
            <v>TABLONES 3 MTS</v>
          </cell>
        </row>
        <row r="501">
          <cell r="B501" t="str">
            <v>TACO METALICO EXTENSION DE 2.OM A 3.30MT</v>
          </cell>
        </row>
        <row r="502">
          <cell r="B502" t="str">
            <v>TACO METALICO EXTENSION DE 2.OM A 3.30MT</v>
          </cell>
        </row>
        <row r="503">
          <cell r="B503" t="str">
            <v>TACO TERMOMAGNETICO UNIPOLAR HQP 30A</v>
          </cell>
        </row>
        <row r="504">
          <cell r="B504" t="str">
            <v>TAPA GALVANIZADA</v>
          </cell>
        </row>
        <row r="505">
          <cell r="B505" t="str">
            <v>TAPA MESÓN EN ACERO INOXIDABLE DE RECORRIDO 1,40M</v>
          </cell>
        </row>
        <row r="506">
          <cell r="B506" t="str">
            <v>TAPA EN LAMINA METALICA INSPECCION</v>
          </cell>
        </row>
        <row r="507">
          <cell r="B507" t="str">
            <v>TAPA REGISTRO 20X20</v>
          </cell>
        </row>
        <row r="508">
          <cell r="B508" t="str">
            <v>TAPA REGISTRO ALUMINIO</v>
          </cell>
        </row>
        <row r="509">
          <cell r="B509" t="str">
            <v xml:space="preserve">TAPON PRS PVC  .1/2      </v>
          </cell>
        </row>
        <row r="510">
          <cell r="B510" t="str">
            <v>TAPON ROSCAR CPVC 3/4"</v>
          </cell>
        </row>
        <row r="511">
          <cell r="B511" t="str">
            <v>TAPON ROSCAR CPVC 1/2"</v>
          </cell>
        </row>
        <row r="512">
          <cell r="B512" t="str">
            <v>TAPON ROSCAR PVC-P 1/2"</v>
          </cell>
        </row>
        <row r="513">
          <cell r="B513" t="str">
            <v>TAPON ROSCAR PVC-P 1"</v>
          </cell>
        </row>
        <row r="514">
          <cell r="B514" t="str">
            <v>TAPON ROSCAR PVC-P 1.1/4"</v>
          </cell>
        </row>
        <row r="515">
          <cell r="B515" t="str">
            <v>TAPON DE PRUEBA PVC-S 4"</v>
          </cell>
        </row>
        <row r="516">
          <cell r="B516" t="str">
            <v>TEJA ONDULIT #6</v>
          </cell>
        </row>
        <row r="517">
          <cell r="B517" t="str">
            <v>TELA CERRAMIENTO OBRA (VERDE)</v>
          </cell>
        </row>
        <row r="518">
          <cell r="B518" t="str">
            <v>TERMINAL CONDUIT PVC 1/2"</v>
          </cell>
        </row>
        <row r="519">
          <cell r="B519" t="str">
            <v>TERMINAL CONDUIT PVC 3/4"</v>
          </cell>
        </row>
        <row r="520">
          <cell r="B520" t="str">
            <v>TERMINAL CONDUIT PVC 1"</v>
          </cell>
        </row>
        <row r="521">
          <cell r="B521" t="str">
            <v>TERMINAL CONDUIT PVC 1.1/2"</v>
          </cell>
        </row>
        <row r="522">
          <cell r="B522" t="str">
            <v>TERMINAL MET EMT 1/2"</v>
          </cell>
        </row>
        <row r="523">
          <cell r="B523" t="str">
            <v>TERMINAL MET EMT 3/4"</v>
          </cell>
        </row>
        <row r="524">
          <cell r="B524" t="str">
            <v>TERMINAL EMT CONDUIT 1"</v>
          </cell>
        </row>
        <row r="525">
          <cell r="B525" t="str">
            <v>TERMINAL EMT CONDUIT 1.1/2"</v>
          </cell>
        </row>
        <row r="526">
          <cell r="B526" t="str">
            <v>TERMINAL EMT CONDUIT 1.1/4"</v>
          </cell>
        </row>
        <row r="527">
          <cell r="B527" t="str">
            <v>TERMINAL EMT CONDUIT 2"</v>
          </cell>
        </row>
        <row r="528">
          <cell r="B528" t="str">
            <v>TERMINAL GALVANIZADA 2"</v>
          </cell>
        </row>
        <row r="529">
          <cell r="B529" t="str">
            <v>TERMINAL PVC 4"</v>
          </cell>
        </row>
        <row r="530">
          <cell r="B530" t="str">
            <v>THINER</v>
          </cell>
        </row>
        <row r="531">
          <cell r="B531" t="str">
            <v>TIERRA NEGRA</v>
          </cell>
        </row>
        <row r="532">
          <cell r="B532" t="str">
            <v>TOMA 15A-110V POLO A TIERRA</v>
          </cell>
        </row>
        <row r="533">
          <cell r="B533" t="str">
            <v>TOMA 15A-110V POLO A TIERRA GFCI</v>
          </cell>
        </row>
        <row r="534">
          <cell r="B534" t="str">
            <v>TOMA</v>
          </cell>
        </row>
        <row r="535">
          <cell r="B535" t="str">
            <v>TOMA REGULADA</v>
          </cell>
        </row>
        <row r="536">
          <cell r="B536" t="str">
            <v>TOMA REGULADA 15A- DOBLE PT AISLADA</v>
          </cell>
        </row>
        <row r="537">
          <cell r="B537" t="str">
            <v>TOMA 20 AMP</v>
          </cell>
        </row>
        <row r="538">
          <cell r="B538" t="str">
            <v>TOMA BIPOLAR 20 AMP</v>
          </cell>
        </row>
        <row r="539">
          <cell r="B539" t="str">
            <v>TOMA VOZ Y DATOS</v>
          </cell>
        </row>
        <row r="540">
          <cell r="B540" t="str">
            <v>TOMA DOBLE</v>
          </cell>
        </row>
        <row r="541">
          <cell r="B541" t="str">
            <v>TOMA TELEFONICA</v>
          </cell>
        </row>
        <row r="542">
          <cell r="B542" t="str">
            <v>TOMA TRIFÁSICA</v>
          </cell>
        </row>
        <row r="543">
          <cell r="B543" t="str">
            <v>TOMA TV</v>
          </cell>
        </row>
        <row r="544">
          <cell r="B544" t="str">
            <v>TOPES PARQUEADEROS L=50CM</v>
          </cell>
        </row>
        <row r="545">
          <cell r="B545" t="str">
            <v>TOPES DE RESORTE</v>
          </cell>
        </row>
        <row r="546">
          <cell r="B546" t="str">
            <v>TORNILLO TIERRA</v>
          </cell>
        </row>
        <row r="547">
          <cell r="B547" t="str">
            <v>TOXEMENT POLVO</v>
          </cell>
        </row>
        <row r="548">
          <cell r="B548" t="str">
            <v>TRAGANTE EN BRONCE DE 4"X3"</v>
          </cell>
        </row>
        <row r="549">
          <cell r="B549" t="str">
            <v>TRAGANTE EN BRONCE DE 6"X4"</v>
          </cell>
        </row>
        <row r="550">
          <cell r="B550" t="str">
            <v>TRANSCEIVERS</v>
          </cell>
        </row>
        <row r="551">
          <cell r="B551" t="str">
            <v>TRATAMIENTO SANICK GEL</v>
          </cell>
        </row>
        <row r="552">
          <cell r="B552" t="str">
            <v>TUBO AGUAS NEGRAS 2"</v>
          </cell>
        </row>
        <row r="553">
          <cell r="B553" t="str">
            <v>TUBULAR DE ACERO 100MMX50MM CAL 16</v>
          </cell>
        </row>
        <row r="554">
          <cell r="B554" t="str">
            <v>TUB ACERO SCH 40 1/2"</v>
          </cell>
        </row>
        <row r="555">
          <cell r="B555" t="str">
            <v>TUB ACERO SCH 40 3/4"</v>
          </cell>
        </row>
        <row r="556">
          <cell r="B556" t="str">
            <v>TUB ACERO SCH 40 1"</v>
          </cell>
        </row>
        <row r="557">
          <cell r="B557" t="str">
            <v>TUB ACERO SCH 40 1.1/2"</v>
          </cell>
        </row>
        <row r="558">
          <cell r="B558" t="str">
            <v xml:space="preserve">TUB CPVC  RDE-11 3/4" </v>
          </cell>
        </row>
        <row r="559">
          <cell r="B559" t="str">
            <v xml:space="preserve">TUB CPVC  RDE-11 1/2" </v>
          </cell>
        </row>
        <row r="560">
          <cell r="B560" t="str">
            <v xml:space="preserve">TUB PVC  4" SANIT </v>
          </cell>
        </row>
        <row r="561">
          <cell r="B561" t="str">
            <v xml:space="preserve">TUB PVC  3" SANIT </v>
          </cell>
        </row>
        <row r="562">
          <cell r="B562" t="str">
            <v xml:space="preserve">TUB PVC  2" SANIT </v>
          </cell>
        </row>
        <row r="563">
          <cell r="B563" t="str">
            <v xml:space="preserve">TUB PVC  6" SANIT </v>
          </cell>
        </row>
        <row r="564">
          <cell r="B564" t="str">
            <v xml:space="preserve">TUB PVC  4" SANIT </v>
          </cell>
        </row>
        <row r="565">
          <cell r="B565" t="str">
            <v xml:space="preserve">TUB PVC  3" SANIT </v>
          </cell>
        </row>
        <row r="566">
          <cell r="B566" t="str">
            <v xml:space="preserve">TUB PVC  2" SANIT </v>
          </cell>
        </row>
        <row r="567">
          <cell r="B567" t="str">
            <v>TUB PVC  (110mm) 4" SANIT NOVAFORT</v>
          </cell>
        </row>
        <row r="568">
          <cell r="B568" t="str">
            <v xml:space="preserve">TUB PVC  (160mm) 6" SANIT NOVAFORT </v>
          </cell>
        </row>
        <row r="569">
          <cell r="B569" t="str">
            <v xml:space="preserve">TUB PVC  (200mm) 8" SANIT NOVAFORT </v>
          </cell>
        </row>
        <row r="570">
          <cell r="B570" t="str">
            <v>TUB PVC LIVIANA 2"</v>
          </cell>
        </row>
        <row r="571">
          <cell r="B571" t="str">
            <v>TUB PVC LIVIANA 3"</v>
          </cell>
        </row>
        <row r="572">
          <cell r="B572" t="str">
            <v>TUB PVC LIVIANA 4"</v>
          </cell>
        </row>
        <row r="573">
          <cell r="B573" t="str">
            <v>TUBERIA HG DE 3/4"</v>
          </cell>
        </row>
        <row r="574">
          <cell r="B574" t="str">
            <v>TUBERIA HG DE 1.1/2"</v>
          </cell>
        </row>
        <row r="575">
          <cell r="B575" t="str">
            <v>TUBERIA HG DE 2"</v>
          </cell>
        </row>
        <row r="576">
          <cell r="B576" t="str">
            <v>TUBERIA HG DE 2.1/2"</v>
          </cell>
        </row>
        <row r="577">
          <cell r="B577" t="str">
            <v>TUBERIA HG DE 3"</v>
          </cell>
        </row>
        <row r="578">
          <cell r="B578" t="str">
            <v>TUBERIA HG DE 4"</v>
          </cell>
        </row>
        <row r="579">
          <cell r="B579" t="str">
            <v>TUBO CONDUIT GALVANIZADO 1/2"</v>
          </cell>
        </row>
        <row r="580">
          <cell r="B580" t="str">
            <v>TUBO CONDUIT GALVANIZADO 4"</v>
          </cell>
        </row>
        <row r="581">
          <cell r="B581" t="str">
            <v>TUBO CONDUIT PVC 1.1/2"</v>
          </cell>
        </row>
        <row r="582">
          <cell r="B582" t="str">
            <v>TUBO CONDUIT PCV 3/4"</v>
          </cell>
        </row>
        <row r="583">
          <cell r="B583" t="str">
            <v>TUBO CONDUIT PVC 1"</v>
          </cell>
        </row>
        <row r="584">
          <cell r="B584" t="str">
            <v>TUBO CONDUIT PVC 1/2"</v>
          </cell>
        </row>
        <row r="585">
          <cell r="B585" t="str">
            <v>TUBO CONDUIT PVC 4" DB</v>
          </cell>
        </row>
        <row r="586">
          <cell r="B586" t="str">
            <v>TUBO FLUORESCENTE 2X32W</v>
          </cell>
        </row>
        <row r="587">
          <cell r="B587" t="str">
            <v>TUB MET EMT 1/2"</v>
          </cell>
        </row>
        <row r="588">
          <cell r="B588" t="str">
            <v>TUB MET EMT 3/4"</v>
          </cell>
        </row>
        <row r="589">
          <cell r="B589" t="str">
            <v>TUB EMT CONDUIT 1"</v>
          </cell>
        </row>
        <row r="590">
          <cell r="B590" t="str">
            <v>TUB EMT CONDUIT 1.1/4"</v>
          </cell>
        </row>
        <row r="591">
          <cell r="B591" t="str">
            <v>TUB EMT CONDUIT 1.1/2"</v>
          </cell>
        </row>
        <row r="592">
          <cell r="B592" t="str">
            <v>TUB EMT CONDUIT 2"</v>
          </cell>
        </row>
        <row r="593">
          <cell r="B593" t="str">
            <v>TUBERIA FLEXIBLE DE DRENAJE 4"</v>
          </cell>
        </row>
        <row r="594">
          <cell r="B594" t="str">
            <v>TUBERIA PVC 4"</v>
          </cell>
        </row>
        <row r="595">
          <cell r="B595" t="str">
            <v>TUBO GALV. 1" CON ROSCA</v>
          </cell>
        </row>
        <row r="596">
          <cell r="B596" t="str">
            <v>TUBO GALV. 2" CON ROSCA</v>
          </cell>
        </row>
        <row r="597">
          <cell r="B597" t="str">
            <v>TUBO PRS  .1/2    RDE- 9</v>
          </cell>
        </row>
        <row r="598">
          <cell r="B598" t="str">
            <v>TUBO PRS  .1/2    RDE-13.5</v>
          </cell>
        </row>
        <row r="599">
          <cell r="B599" t="str">
            <v>TUBO PRS  .3/4    RDE-11</v>
          </cell>
        </row>
        <row r="600">
          <cell r="B600" t="str">
            <v>TUBO PRS  1       RDE-13.5</v>
          </cell>
        </row>
        <row r="601">
          <cell r="B601" t="str">
            <v>TUBO PRS  1.1/4   RDE-21</v>
          </cell>
        </row>
        <row r="602">
          <cell r="B602" t="str">
            <v>TUBO PRS  1.1/2   RDE-21</v>
          </cell>
        </row>
        <row r="603">
          <cell r="B603" t="str">
            <v>TUBO PRS  2       RDE-21</v>
          </cell>
        </row>
        <row r="604">
          <cell r="B604" t="str">
            <v>TUBO PRS  2.1/2 RDE-21</v>
          </cell>
        </row>
        <row r="605">
          <cell r="B605" t="str">
            <v>TUBO PRS  3       RDE-21</v>
          </cell>
        </row>
        <row r="606">
          <cell r="B606" t="str">
            <v>TUBO PRS  4       RDE-21</v>
          </cell>
        </row>
        <row r="607">
          <cell r="B607" t="str">
            <v>TUBO CUADRADO DE 4 X 1.1/2 CAL 18</v>
          </cell>
        </row>
        <row r="608">
          <cell r="B608" t="str">
            <v>TUBO CUADRADO DE 4 X 1.1/2 CAL 16</v>
          </cell>
        </row>
        <row r="609">
          <cell r="B609" t="str">
            <v>TUBO CUADRADO DE 1.1/2 X 1.1/2 CAL 18</v>
          </cell>
        </row>
        <row r="610">
          <cell r="B610" t="str">
            <v>TUBO RECTANGULAR DE 3 X 1.1/2 CAL 18</v>
          </cell>
        </row>
        <row r="611">
          <cell r="B611" t="str">
            <v>TUBO GALVANIZADO 1"</v>
          </cell>
        </row>
        <row r="612">
          <cell r="B612" t="str">
            <v>UNIDAD SANITARIA PARA CAMPAMENTO</v>
          </cell>
        </row>
        <row r="613">
          <cell r="B613" t="str">
            <v>UNION MET EMT 1/2"</v>
          </cell>
        </row>
        <row r="614">
          <cell r="B614" t="str">
            <v>UNION MET EMT 3/4"</v>
          </cell>
        </row>
        <row r="615">
          <cell r="B615" t="str">
            <v>UNION EMT CONDUIT 1"</v>
          </cell>
        </row>
        <row r="616">
          <cell r="B616" t="str">
            <v>UNION EMT CONDUIT 1.1/2"</v>
          </cell>
        </row>
        <row r="617">
          <cell r="B617" t="str">
            <v>UNION EMT CONDUIT 1.1/4"</v>
          </cell>
        </row>
        <row r="618">
          <cell r="B618" t="str">
            <v>UNION EMT CONDUIT 2"</v>
          </cell>
        </row>
        <row r="619">
          <cell r="B619" t="str">
            <v>UNION FLEXIBLE BORRACHA 2"</v>
          </cell>
        </row>
        <row r="620">
          <cell r="B620" t="str">
            <v>UNION GALVANIZADA 2"</v>
          </cell>
        </row>
        <row r="621">
          <cell r="B621" t="str">
            <v>UNION GALVANIZADA 4"</v>
          </cell>
        </row>
        <row r="622">
          <cell r="B622" t="str">
            <v xml:space="preserve">UNION HG  2  </v>
          </cell>
        </row>
        <row r="623">
          <cell r="B623" t="str">
            <v xml:space="preserve">UNION HG  3  </v>
          </cell>
        </row>
        <row r="624">
          <cell r="B624" t="str">
            <v xml:space="preserve">UNION HG  4  </v>
          </cell>
        </row>
        <row r="625">
          <cell r="B625" t="str">
            <v>UNION DRESSER METALICA DE 2"</v>
          </cell>
        </row>
        <row r="626">
          <cell r="B626" t="str">
            <v>UNION DRESSER METALICA DE 2.1/2"</v>
          </cell>
        </row>
        <row r="627">
          <cell r="B627" t="str">
            <v>UNION NOVAFORT 110mm</v>
          </cell>
        </row>
        <row r="628">
          <cell r="B628" t="str">
            <v>UNION NOVAFORT 160mm</v>
          </cell>
        </row>
        <row r="629">
          <cell r="B629" t="str">
            <v>UNION NOVAFORT 200mm</v>
          </cell>
        </row>
        <row r="630">
          <cell r="B630" t="str">
            <v>UNION SAN PVC 2</v>
          </cell>
        </row>
        <row r="631">
          <cell r="B631" t="str">
            <v>UNION SAN PVC 3</v>
          </cell>
        </row>
        <row r="632">
          <cell r="B632" t="str">
            <v>UNION SAN PVC 4</v>
          </cell>
        </row>
        <row r="633">
          <cell r="B633" t="str">
            <v xml:space="preserve">UNION SAN PVC 6                                             </v>
          </cell>
        </row>
        <row r="634">
          <cell r="B634" t="str">
            <v>UNION PVC-P 3</v>
          </cell>
        </row>
        <row r="635">
          <cell r="B635" t="str">
            <v>UNIVERSAL HG DE 3/4"</v>
          </cell>
        </row>
        <row r="636">
          <cell r="B636" t="str">
            <v>UNIVERSAL HG DE 1.1/2"</v>
          </cell>
        </row>
        <row r="637">
          <cell r="B637" t="str">
            <v>VALVULA ACCIONAMIENTO ANTIVANDALICO ORINAL</v>
          </cell>
        </row>
        <row r="638">
          <cell r="B638" t="str">
            <v>VALVULA ACCIONAMIENTO ANTIVANDALICO SANITARIO</v>
          </cell>
        </row>
        <row r="639">
          <cell r="B639" t="str">
            <v>VAL CHEQ/CORT/HIERR D=1.1/2"</v>
          </cell>
        </row>
        <row r="640">
          <cell r="B640" t="str">
            <v>VALLA DE INFORMACION LICENCIA 2.00 x 1.00</v>
          </cell>
        </row>
        <row r="641">
          <cell r="B641" t="str">
            <v>VALVULA DE PIE DE 2"</v>
          </cell>
        </row>
        <row r="642">
          <cell r="B642" t="str">
            <v>VALVULA DE PIE DE 4"</v>
          </cell>
        </row>
        <row r="643">
          <cell r="B643" t="str">
            <v>VALVULA SOLENOIDE 1.1/2"</v>
          </cell>
        </row>
        <row r="644">
          <cell r="B644" t="str">
            <v>VAR.CUADR.DE 1/2-12MMX6M</v>
          </cell>
        </row>
        <row r="645">
          <cell r="B645" t="str">
            <v>VAR.REDONDA 1/2" 12MMX6M</v>
          </cell>
        </row>
        <row r="646">
          <cell r="B646" t="str">
            <v>VARA DE CLAVO</v>
          </cell>
        </row>
        <row r="647">
          <cell r="B647" t="str">
            <v>VARETA 2"x2"x3M OTOBO</v>
          </cell>
        </row>
        <row r="648">
          <cell r="B648" t="str">
            <v>VARLLLA COBRE 5/8"</v>
          </cell>
        </row>
        <row r="649">
          <cell r="B649" t="str">
            <v>VARILLA LISA 3/8"</v>
          </cell>
        </row>
        <row r="650">
          <cell r="B650" t="str">
            <v>VARILLA LISA 1/2"</v>
          </cell>
        </row>
        <row r="651">
          <cell r="B651" t="str">
            <v>VIA DE CHISPAS</v>
          </cell>
        </row>
        <row r="652">
          <cell r="B652" t="str">
            <v>VIBRADOR A GASOLINA</v>
          </cell>
        </row>
        <row r="653">
          <cell r="B653" t="str">
            <v>VIBRADOR ELECTRICO</v>
          </cell>
        </row>
        <row r="654">
          <cell r="B654" t="str">
            <v>VIBROCOMPACTADOR TIPO RANA GASOLINA</v>
          </cell>
        </row>
        <row r="655">
          <cell r="B655" t="str">
            <v>VIBROCOMPACTADOR TIPO RANA ELECTRICO</v>
          </cell>
        </row>
        <row r="656">
          <cell r="B656" t="str">
            <v>VIDRIO TEMPLADO 4MM Y SANDBLASTING</v>
          </cell>
        </row>
        <row r="657">
          <cell r="B657" t="str">
            <v>VIDRIO TEMPLADO 4MM</v>
          </cell>
        </row>
        <row r="658">
          <cell r="B658" t="str">
            <v>VIDRIO TEMPLADO 6MM</v>
          </cell>
        </row>
        <row r="659">
          <cell r="B659" t="str">
            <v>VIDRIO TEMPLADO 10MM</v>
          </cell>
        </row>
        <row r="660">
          <cell r="B660" t="str">
            <v>VINILTEX</v>
          </cell>
        </row>
        <row r="661">
          <cell r="B661" t="str">
            <v>VOLQUETA 6 M3</v>
          </cell>
        </row>
        <row r="662">
          <cell r="B662" t="str">
            <v>WAIPE</v>
          </cell>
        </row>
        <row r="663">
          <cell r="B663" t="str">
            <v>WIN DE ALUMNIO</v>
          </cell>
        </row>
        <row r="664">
          <cell r="B664" t="str">
            <v>YESO CORRIENTE VENCEDOR</v>
          </cell>
        </row>
        <row r="665">
          <cell r="B665" t="str">
            <v>YEE SAN PVC 2"</v>
          </cell>
        </row>
        <row r="666">
          <cell r="B666" t="str">
            <v>YEE SAN PVC 3"</v>
          </cell>
        </row>
        <row r="667">
          <cell r="B667" t="str">
            <v>YEE SAN PVC 4"</v>
          </cell>
        </row>
        <row r="668">
          <cell r="B668" t="str">
            <v>YEE SAN PVC 6"</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MATERIALES"/>
      <sheetName val="INSUMOS-EQUIPOS"/>
      <sheetName val="INSUMOS-MANO DE OBRA"/>
      <sheetName val="CALCULO DE CUADRILLAS"/>
      <sheetName val="1,1,1 Campamt"/>
      <sheetName val="1,1,4 Localiz Equipo"/>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2 Concr Ciclopeo"/>
      <sheetName val="2,2,11 Placas cont= 0,15"/>
      <sheetName val="3,4,1 Caja inspección 0,60 "/>
      <sheetName val="3,4,10 Caja inspección 1,00"/>
      <sheetName val="3,5,1 Exc Man "/>
      <sheetName val="3,5,4 Relleno M Común "/>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6,2,4 Perfil Anterior"/>
      <sheetName val="5,1,6 Bloq Conc Estruc 014"/>
      <sheetName val="4,6,2,5 Anclaje Col-Viga"/>
      <sheetName val="4,6,2,7 Columna 100"/>
      <sheetName val="4,6,2,8 Viga 60x120"/>
      <sheetName val="4,6,2,9 Viga 60x140"/>
      <sheetName val="4,6,2,10 Viga 65x180"/>
      <sheetName val="5,1,7 Bloq Conc Estruc 019"/>
      <sheetName val="5,1,8 BLOQUE CONCRETO 0,09"/>
      <sheetName val="5,4,1 Mort 1-4 "/>
      <sheetName val="5,5,2 Acero 60000 mamp"/>
      <sheetName val="6,1,1 Alfajias"/>
      <sheetName val="6,1,18 Cañuela Per"/>
      <sheetName val="7,1,1,1 Acometida PVC-P"/>
      <sheetName val="7,1,2,3 Flotador 1"/>
      <sheetName val="7,1,2,4 Tanque Plastico"/>
      <sheetName val="7,1,2,4 Tanque Plastico (6)"/>
      <sheetName val="7,1,6,1 Acometida media"/>
      <sheetName val="7,1,6,3 Registro PD media"/>
      <sheetName val="7,1,6,4 Registro 1 plg"/>
      <sheetName val="7,1,6,5 Registro 114"/>
      <sheetName val="7,1,6,6 Registro 2"/>
      <sheetName val="7,1,6,7 Acometida 1 14"/>
      <sheetName val="7,1,6,8 Acometida 2"/>
      <sheetName val="7,1,6,10 Acometida 1 12"/>
      <sheetName val="7,1,6,12 Acometida 2"/>
      <sheetName val="7,1,6,14 Acometida 2½PL "/>
      <sheetName val="7,1,8,4 P Agua Fria Orinales"/>
      <sheetName val="7,1,8,7 P Agua Fria Pocetas"/>
      <sheetName val="7,1,9,4 P Sanitario Orinales"/>
      <sheetName val="7,1,9,7 P Sanitario Pocetas"/>
      <sheetName val="7,1,10,5 Sanit 3"/>
      <sheetName val="7,1,11,2 Acomet lluvia 2"/>
      <sheetName val="7,1,11,5 Bajante PVC "/>
      <sheetName val="8,1,2 Roseta"/>
      <sheetName val="8,1,8 toma GFCI"/>
      <sheetName val="8,3,1 Canalización"/>
      <sheetName val="8,3,2 Cableado"/>
      <sheetName val="8,3,3 TG 114"/>
      <sheetName val="8,3,4 Cableado 2"/>
      <sheetName val="8,3,5 Canal PVC 1&quot;"/>
      <sheetName val="8,3,6 Canal PVC 1&quot; fachada"/>
      <sheetName val="8,3,7 TG 1&quot;"/>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8 Interr 2 40 60 "/>
      <sheetName val="8,4,10 CAJ  2 CIRCUITOS"/>
      <sheetName val="8,4,11 CAJ  4 CIRCUITOS"/>
      <sheetName val="8,4,12 Interr 2 70 "/>
      <sheetName val="8,4,14 Tablero 24 circuitos"/>
      <sheetName val="8,11,1 Camara CS274"/>
      <sheetName val="8,11,2 Camara CS275"/>
      <sheetName val="8,11,3 Camara CS276"/>
      <sheetName val="9,1,3 Pañete Exteriores"/>
      <sheetName val="9,2,1 Pañete bajo placa"/>
      <sheetName val="10,4,2 Escalera en Granito"/>
      <sheetName val="11,1,4 foil aluminio"/>
      <sheetName val="11,2,4,2 Cubierta placa"/>
      <sheetName val="12,2,1,1 Marcos puerta"/>
      <sheetName val="12,2,1,3 Puerta S niños"/>
      <sheetName val="12,2,2,3 Baranda Malla"/>
      <sheetName val=" 12,2,2,4 Baranda tubo"/>
      <sheetName val="12.2.2.5 Pasamanos 3"/>
      <sheetName val="12,2,3,3 Rejas Puerta baño"/>
      <sheetName val="12,2,3,4 Reja Ventilación"/>
      <sheetName val="12,2,4,1 CORTASOL"/>
      <sheetName val="12,2,4,4 Ventana Malla"/>
      <sheetName val="16,1,4 Orinal "/>
      <sheetName val="16,2,1 Puerta PVC aulas "/>
      <sheetName val="16,2,2 Puerta PVC Baterias"/>
      <sheetName val="16,2,6 Rejilla"/>
      <sheetName val="17,2,3 Divisiones 0,06"/>
      <sheetName val="17,2,4 Divisiones baños "/>
      <sheetName val="18,1,3 Vinilo con estuco"/>
      <sheetName val="18,1,5 Vinilo Cielos "/>
      <sheetName val="20,2,2 Sardinel"/>
      <sheetName val="20,4,4 Arborización"/>
      <sheetName val="Pasamanos "/>
      <sheetName val="Hoja1"/>
    </sheetNames>
    <sheetDataSet>
      <sheetData sheetId="0">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Cemento Gris (Bulto de 50 Kg)</v>
          </cell>
          <cell r="B11" t="str">
            <v>KG</v>
          </cell>
          <cell r="C11">
            <v>6527.2635</v>
          </cell>
        </row>
        <row r="12">
          <cell r="A12" t="str">
            <v>Acero de Refuerzo 60.000 P.S.I.</v>
          </cell>
          <cell r="B12" t="str">
            <v>KG</v>
          </cell>
          <cell r="C12">
            <v>1615.95</v>
          </cell>
        </row>
        <row r="13">
          <cell r="A13" t="str">
            <v>Acero de Refuerzo 40.000 P.S.I.</v>
          </cell>
          <cell r="B13" t="str">
            <v>KG</v>
          </cell>
          <cell r="C13">
            <v>559.65</v>
          </cell>
        </row>
        <row r="14">
          <cell r="A14" t="str">
            <v xml:space="preserve">Arena Fina para Mortero </v>
          </cell>
          <cell r="B14" t="str">
            <v>M3</v>
          </cell>
          <cell r="C14">
            <v>0</v>
          </cell>
        </row>
        <row r="15">
          <cell r="A15" t="str">
            <v xml:space="preserve">Arena Lavada para Concreto </v>
          </cell>
          <cell r="B15" t="str">
            <v>M3</v>
          </cell>
          <cell r="C15">
            <v>11.041296266666667</v>
          </cell>
        </row>
        <row r="16">
          <cell r="A16" t="str">
            <v>Gravilla de Río (Viaje de 5 M3)</v>
          </cell>
          <cell r="B16" t="str">
            <v>M3</v>
          </cell>
          <cell r="C16">
            <v>21.570574416666666</v>
          </cell>
        </row>
        <row r="17">
          <cell r="A17" t="str">
            <v>Concreto Premezclado de 3.000 P.S.I. Bombeado</v>
          </cell>
          <cell r="B17" t="str">
            <v>M3</v>
          </cell>
          <cell r="C17">
            <v>29.7361</v>
          </cell>
        </row>
        <row r="18">
          <cell r="A18" t="str">
            <v>Caja de Inspeccion 60 x 60 u Otro Especificar</v>
          </cell>
          <cell r="B18" t="str">
            <v>Und.</v>
          </cell>
        </row>
        <row r="19">
          <cell r="A19" t="str">
            <v>Viga de Cimentación - APU.</v>
          </cell>
          <cell r="B19" t="str">
            <v>m3.</v>
          </cell>
        </row>
        <row r="20">
          <cell r="A20" t="str">
            <v>Viga Aérea - APU.</v>
          </cell>
          <cell r="B20" t="str">
            <v>m3.</v>
          </cell>
        </row>
        <row r="21">
          <cell r="A21" t="str">
            <v>Piso (enchape aulas-) APU.</v>
          </cell>
          <cell r="B21" t="str">
            <v>m2.</v>
          </cell>
        </row>
        <row r="22">
          <cell r="A22" t="str">
            <v>Cubierta (Insumo - Teja).</v>
          </cell>
          <cell r="B22" t="str">
            <v>m2.</v>
          </cell>
        </row>
        <row r="23">
          <cell r="A23" t="str">
            <v>Enchape Pared Baños - APU.</v>
          </cell>
          <cell r="B23" t="str">
            <v>m2.</v>
          </cell>
        </row>
        <row r="24">
          <cell r="A24" t="str">
            <v>Aparato Sanitario - APU.</v>
          </cell>
          <cell r="B24" t="str">
            <v>Und.</v>
          </cell>
        </row>
        <row r="25">
          <cell r="A25" t="str">
            <v>Lampara Fluorecente - APU. (2 x 48)</v>
          </cell>
          <cell r="B25" t="str">
            <v>Und.</v>
          </cell>
        </row>
        <row r="26">
          <cell r="A26" t="str">
            <v>Cuadrilla Albañilería (1 Oficial+1 Ayudante)</v>
          </cell>
          <cell r="B26" t="str">
            <v>Hora</v>
          </cell>
        </row>
        <row r="27">
          <cell r="A27" t="str">
            <v>Mano de Obra Ayudante.</v>
          </cell>
          <cell r="B27" t="str">
            <v>dia</v>
          </cell>
        </row>
        <row r="28">
          <cell r="A28" t="str">
            <v>Cuadrilla Albañilería (1Oficial+2 Ayudantes)</v>
          </cell>
          <cell r="B28" t="str">
            <v>Hora</v>
          </cell>
          <cell r="D28">
            <v>18780</v>
          </cell>
        </row>
        <row r="31">
          <cell r="A31" t="str">
            <v>Agua</v>
          </cell>
          <cell r="B31" t="str">
            <v>Litro</v>
          </cell>
          <cell r="C31">
            <v>1</v>
          </cell>
          <cell r="D31">
            <v>5</v>
          </cell>
          <cell r="E31">
            <v>0</v>
          </cell>
          <cell r="F31">
            <v>5</v>
          </cell>
        </row>
        <row r="32">
          <cell r="A32" t="str">
            <v>Abrazadera Metálica</v>
          </cell>
          <cell r="B32" t="str">
            <v>Kg</v>
          </cell>
          <cell r="C32">
            <v>1</v>
          </cell>
          <cell r="D32">
            <v>2800</v>
          </cell>
          <cell r="E32">
            <v>0</v>
          </cell>
          <cell r="F32">
            <v>2800</v>
          </cell>
        </row>
        <row r="33">
          <cell r="A33" t="str">
            <v>Abrazadera metálica 1"</v>
          </cell>
          <cell r="B33" t="str">
            <v>UN</v>
          </cell>
          <cell r="C33">
            <v>1</v>
          </cell>
          <cell r="D33">
            <v>500</v>
          </cell>
          <cell r="E33">
            <v>0</v>
          </cell>
          <cell r="F33">
            <v>500</v>
          </cell>
        </row>
        <row r="34">
          <cell r="A34" t="str">
            <v>Abrazadera metálica 1 1/4"</v>
          </cell>
          <cell r="B34" t="str">
            <v>UN</v>
          </cell>
          <cell r="C34">
            <v>1</v>
          </cell>
          <cell r="D34">
            <v>750</v>
          </cell>
          <cell r="E34">
            <v>0</v>
          </cell>
          <cell r="F34">
            <v>750</v>
          </cell>
        </row>
        <row r="35">
          <cell r="A35" t="str">
            <v>Abrazadera metálica 1 1/2"</v>
          </cell>
          <cell r="B35" t="str">
            <v>UN</v>
          </cell>
          <cell r="C35">
            <v>1</v>
          </cell>
          <cell r="D35">
            <v>1000</v>
          </cell>
          <cell r="E35">
            <v>0</v>
          </cell>
          <cell r="F35">
            <v>1000</v>
          </cell>
        </row>
        <row r="36">
          <cell r="A36" t="str">
            <v>Abrazadera Metálica 4"</v>
          </cell>
          <cell r="B36" t="str">
            <v>Kg</v>
          </cell>
          <cell r="C36">
            <v>1</v>
          </cell>
          <cell r="D36">
            <v>1200</v>
          </cell>
          <cell r="E36">
            <v>0</v>
          </cell>
          <cell r="F36">
            <v>1200</v>
          </cell>
        </row>
        <row r="37">
          <cell r="A37" t="str">
            <v>Ad.Terminal cond.1"</v>
          </cell>
          <cell r="B37" t="str">
            <v>UN</v>
          </cell>
          <cell r="C37">
            <v>1</v>
          </cell>
          <cell r="D37">
            <v>295</v>
          </cell>
          <cell r="E37">
            <v>0</v>
          </cell>
          <cell r="F37">
            <v>295</v>
          </cell>
        </row>
        <row r="38">
          <cell r="A38" t="str">
            <v>Ad.Terminal cond.3/4"</v>
          </cell>
          <cell r="B38" t="str">
            <v>UN</v>
          </cell>
          <cell r="C38">
            <v>1</v>
          </cell>
          <cell r="D38">
            <v>178.030303030303</v>
          </cell>
          <cell r="E38">
            <v>0</v>
          </cell>
          <cell r="F38">
            <v>178.030303030303</v>
          </cell>
        </row>
        <row r="39">
          <cell r="A39" t="str">
            <v>Ad.Terminal cond.1/2"</v>
          </cell>
          <cell r="B39" t="str">
            <v>UN</v>
          </cell>
          <cell r="C39">
            <v>1</v>
          </cell>
          <cell r="D39">
            <v>110</v>
          </cell>
          <cell r="E39">
            <v>0</v>
          </cell>
          <cell r="F39">
            <v>110</v>
          </cell>
        </row>
        <row r="40">
          <cell r="A40" t="str">
            <v>Adoquín peatonal Santa Fe</v>
          </cell>
          <cell r="B40" t="str">
            <v>UN</v>
          </cell>
          <cell r="C40">
            <v>1</v>
          </cell>
          <cell r="D40">
            <v>900</v>
          </cell>
          <cell r="E40">
            <v>0</v>
          </cell>
          <cell r="F40">
            <v>900</v>
          </cell>
        </row>
        <row r="41">
          <cell r="A41" t="str">
            <v>Accesorios - Codo de 90° 4"</v>
          </cell>
          <cell r="B41" t="str">
            <v>UN</v>
          </cell>
          <cell r="C41">
            <v>1</v>
          </cell>
          <cell r="D41">
            <v>6450</v>
          </cell>
          <cell r="E41">
            <v>0</v>
          </cell>
          <cell r="F41">
            <v>6450</v>
          </cell>
        </row>
        <row r="42">
          <cell r="A42" t="str">
            <v>Accesorios - Codo de 90° 3"</v>
          </cell>
          <cell r="B42" t="str">
            <v>UN</v>
          </cell>
          <cell r="C42">
            <v>1</v>
          </cell>
          <cell r="D42">
            <v>3500</v>
          </cell>
          <cell r="E42">
            <v>0</v>
          </cell>
          <cell r="F42">
            <v>3500</v>
          </cell>
        </row>
        <row r="43">
          <cell r="A43" t="str">
            <v>Accesorios - Codo de 90° 2"</v>
          </cell>
          <cell r="B43" t="str">
            <v>UN</v>
          </cell>
          <cell r="C43">
            <v>1</v>
          </cell>
          <cell r="D43">
            <v>1500</v>
          </cell>
          <cell r="E43">
            <v>0</v>
          </cell>
          <cell r="F43">
            <v>1500</v>
          </cell>
        </row>
        <row r="44">
          <cell r="A44" t="str">
            <v>Accesorios - Y de 4"</v>
          </cell>
          <cell r="B44" t="str">
            <v>UN</v>
          </cell>
          <cell r="C44">
            <v>1</v>
          </cell>
          <cell r="D44">
            <v>9396</v>
          </cell>
          <cell r="E44">
            <v>0</v>
          </cell>
          <cell r="F44">
            <v>9396</v>
          </cell>
        </row>
        <row r="45">
          <cell r="A45" t="str">
            <v>Accesorios de Fijación Canal Lámina Galvanizada</v>
          </cell>
          <cell r="B45" t="str">
            <v>GLOB</v>
          </cell>
          <cell r="C45">
            <v>1</v>
          </cell>
          <cell r="D45">
            <v>10000</v>
          </cell>
          <cell r="E45">
            <v>0</v>
          </cell>
          <cell r="F45">
            <v>10000</v>
          </cell>
        </row>
        <row r="46">
          <cell r="A46" t="str">
            <v xml:space="preserve">Acero de 1/2" 60.000 P.S.I. </v>
          </cell>
          <cell r="B46" t="str">
            <v>KG</v>
          </cell>
          <cell r="C46">
            <v>1</v>
          </cell>
          <cell r="D46">
            <v>3800</v>
          </cell>
          <cell r="E46">
            <v>0</v>
          </cell>
          <cell r="F46">
            <v>3800</v>
          </cell>
        </row>
        <row r="47">
          <cell r="A47" t="str">
            <v>Acero de Refuerzo 40.000 P.S.I.</v>
          </cell>
          <cell r="B47" t="str">
            <v>KG</v>
          </cell>
          <cell r="C47">
            <v>1</v>
          </cell>
          <cell r="D47">
            <v>2560</v>
          </cell>
          <cell r="E47">
            <v>0</v>
          </cell>
          <cell r="F47">
            <v>2560</v>
          </cell>
        </row>
        <row r="48">
          <cell r="A48" t="str">
            <v>Acero de Refuerzo 60.000 P.S.I.</v>
          </cell>
          <cell r="B48" t="str">
            <v>KG</v>
          </cell>
          <cell r="C48">
            <v>1</v>
          </cell>
          <cell r="D48">
            <v>3490</v>
          </cell>
          <cell r="E48">
            <v>0</v>
          </cell>
          <cell r="F48">
            <v>3490</v>
          </cell>
        </row>
        <row r="49">
          <cell r="A49" t="str">
            <v>Acero de 1/4"-Peldaños Escalerilla.</v>
          </cell>
          <cell r="B49" t="str">
            <v>KG</v>
          </cell>
          <cell r="C49">
            <v>1</v>
          </cell>
          <cell r="D49">
            <v>2560</v>
          </cell>
          <cell r="E49">
            <v>0</v>
          </cell>
          <cell r="F49">
            <v>2560</v>
          </cell>
        </row>
        <row r="50">
          <cell r="A50" t="str">
            <v>Acero figurado 60,000 p.s.i. 1/2"</v>
          </cell>
          <cell r="B50" t="str">
            <v>KG</v>
          </cell>
          <cell r="C50">
            <v>1</v>
          </cell>
          <cell r="D50">
            <v>3490</v>
          </cell>
          <cell r="E50">
            <v>0</v>
          </cell>
          <cell r="F50">
            <v>3490</v>
          </cell>
        </row>
        <row r="51">
          <cell r="A51" t="str">
            <v>Acero figurado 37,000 p.s.i. 1/4"</v>
          </cell>
          <cell r="B51" t="str">
            <v>KG</v>
          </cell>
          <cell r="C51">
            <v>1</v>
          </cell>
          <cell r="D51">
            <v>2560</v>
          </cell>
          <cell r="E51">
            <v>0</v>
          </cell>
          <cell r="F51">
            <v>2560</v>
          </cell>
        </row>
        <row r="52">
          <cell r="A52" t="str">
            <v>A.C.P.M.</v>
          </cell>
          <cell r="B52" t="str">
            <v>GL</v>
          </cell>
          <cell r="C52">
            <v>1</v>
          </cell>
          <cell r="D52">
            <v>4000</v>
          </cell>
          <cell r="E52">
            <v>0</v>
          </cell>
          <cell r="F52">
            <v>4000</v>
          </cell>
        </row>
        <row r="53">
          <cell r="A53" t="str">
            <v>Adaptador conduit de 1/2"</v>
          </cell>
          <cell r="B53" t="str">
            <v>UN</v>
          </cell>
          <cell r="C53">
            <v>1</v>
          </cell>
          <cell r="D53">
            <v>300</v>
          </cell>
          <cell r="E53">
            <v>0</v>
          </cell>
          <cell r="F53">
            <v>300</v>
          </cell>
        </row>
        <row r="54">
          <cell r="A54" t="str">
            <v>Adaptador Macho Presión PVC de 1/2"</v>
          </cell>
          <cell r="B54" t="str">
            <v>UN</v>
          </cell>
          <cell r="C54">
            <v>1</v>
          </cell>
          <cell r="D54">
            <v>530</v>
          </cell>
          <cell r="E54">
            <v>0</v>
          </cell>
          <cell r="F54">
            <v>530</v>
          </cell>
        </row>
        <row r="55">
          <cell r="A55" t="str">
            <v>Adaptador macho PVC de 1"</v>
          </cell>
          <cell r="B55" t="str">
            <v>UN</v>
          </cell>
          <cell r="C55">
            <v>1</v>
          </cell>
          <cell r="D55">
            <v>910</v>
          </cell>
          <cell r="E55">
            <v>0</v>
          </cell>
          <cell r="F55">
            <v>910</v>
          </cell>
        </row>
        <row r="56">
          <cell r="A56" t="str">
            <v>Adaptador macho PVC 2"</v>
          </cell>
          <cell r="B56" t="str">
            <v>UN</v>
          </cell>
          <cell r="C56">
            <v>1</v>
          </cell>
          <cell r="D56">
            <v>3050</v>
          </cell>
          <cell r="E56">
            <v>0</v>
          </cell>
          <cell r="F56">
            <v>3050</v>
          </cell>
        </row>
        <row r="57">
          <cell r="A57" t="str">
            <v>Aditivos para Mejorar el Terreno</v>
          </cell>
          <cell r="B57" t="str">
            <v>GLOB</v>
          </cell>
          <cell r="C57">
            <v>1</v>
          </cell>
          <cell r="D57">
            <v>20000</v>
          </cell>
          <cell r="E57">
            <v>0</v>
          </cell>
          <cell r="F57">
            <v>20000</v>
          </cell>
        </row>
        <row r="58">
          <cell r="A58" t="str">
            <v>Agarraderas metálicas l=0.10</v>
          </cell>
          <cell r="B58" t="str">
            <v>UN</v>
          </cell>
          <cell r="C58">
            <v>1</v>
          </cell>
          <cell r="D58">
            <v>7500</v>
          </cell>
          <cell r="E58">
            <v>0</v>
          </cell>
          <cell r="F58">
            <v>7500</v>
          </cell>
        </row>
        <row r="59">
          <cell r="A59" t="str">
            <v>Aislador de carrete en porcelana</v>
          </cell>
          <cell r="B59" t="str">
            <v>UN</v>
          </cell>
          <cell r="C59">
            <v>1</v>
          </cell>
          <cell r="D59">
            <v>3500</v>
          </cell>
          <cell r="E59">
            <v>0</v>
          </cell>
          <cell r="F59">
            <v>3500</v>
          </cell>
        </row>
        <row r="60">
          <cell r="A60" t="str">
            <v>Alambre Cobre THW 10 AWG</v>
          </cell>
          <cell r="B60" t="str">
            <v>ML</v>
          </cell>
          <cell r="C60">
            <v>1</v>
          </cell>
          <cell r="D60">
            <v>767</v>
          </cell>
          <cell r="E60">
            <v>0</v>
          </cell>
          <cell r="F60">
            <v>767</v>
          </cell>
        </row>
        <row r="61">
          <cell r="A61" t="str">
            <v>Alambre Cobre THW 12 AWG</v>
          </cell>
          <cell r="B61" t="str">
            <v>ML</v>
          </cell>
          <cell r="C61">
            <v>1</v>
          </cell>
          <cell r="D61">
            <v>548.80000000000007</v>
          </cell>
          <cell r="E61">
            <v>0</v>
          </cell>
          <cell r="F61">
            <v>548.80000000000007</v>
          </cell>
        </row>
        <row r="62">
          <cell r="A62" t="str">
            <v>Alambre Cobre THW 14 AWG</v>
          </cell>
          <cell r="B62" t="str">
            <v>ML</v>
          </cell>
          <cell r="C62">
            <v>1</v>
          </cell>
          <cell r="D62">
            <v>351</v>
          </cell>
          <cell r="E62">
            <v>0</v>
          </cell>
          <cell r="F62">
            <v>351</v>
          </cell>
        </row>
        <row r="63">
          <cell r="A63" t="str">
            <v>Alambre de Cobre 12 THHN</v>
          </cell>
          <cell r="B63" t="str">
            <v>ML</v>
          </cell>
          <cell r="C63">
            <v>1</v>
          </cell>
          <cell r="D63">
            <v>1150</v>
          </cell>
          <cell r="E63">
            <v>0</v>
          </cell>
          <cell r="F63">
            <v>1150</v>
          </cell>
        </row>
        <row r="64">
          <cell r="A64" t="str">
            <v>Alambre Cu desnudo AWG 10</v>
          </cell>
          <cell r="B64" t="str">
            <v>KG</v>
          </cell>
          <cell r="C64">
            <v>1</v>
          </cell>
          <cell r="D64">
            <v>17342.5</v>
          </cell>
          <cell r="E64">
            <v>0</v>
          </cell>
          <cell r="F64">
            <v>17342.5</v>
          </cell>
        </row>
        <row r="65">
          <cell r="A65" t="str">
            <v>Alambre de cobre 12 AWG desnudo</v>
          </cell>
          <cell r="B65" t="str">
            <v>ML</v>
          </cell>
          <cell r="C65">
            <v>1</v>
          </cell>
          <cell r="D65">
            <v>1100</v>
          </cell>
          <cell r="E65">
            <v>0</v>
          </cell>
          <cell r="F65">
            <v>1100</v>
          </cell>
        </row>
        <row r="66">
          <cell r="A66" t="str">
            <v>Alambre de Cobre Desnudo Blando No.4</v>
          </cell>
          <cell r="B66" t="str">
            <v>ML</v>
          </cell>
          <cell r="C66">
            <v>1</v>
          </cell>
          <cell r="D66">
            <v>9500</v>
          </cell>
          <cell r="E66">
            <v>0</v>
          </cell>
          <cell r="F66">
            <v>9500</v>
          </cell>
        </row>
        <row r="67">
          <cell r="A67" t="str">
            <v>Alambre Cu desnudo AWG 14 x kg</v>
          </cell>
          <cell r="B67" t="str">
            <v>KG</v>
          </cell>
          <cell r="C67">
            <v>1</v>
          </cell>
          <cell r="D67">
            <v>18937.5</v>
          </cell>
          <cell r="E67">
            <v>0</v>
          </cell>
          <cell r="F67">
            <v>18937.5</v>
          </cell>
        </row>
        <row r="68">
          <cell r="A68" t="str">
            <v>Alambre Cu desnudo AWG 14 x ML</v>
          </cell>
          <cell r="B68" t="str">
            <v>ML</v>
          </cell>
          <cell r="C68">
            <v>1</v>
          </cell>
          <cell r="D68">
            <v>300</v>
          </cell>
          <cell r="E68">
            <v>0</v>
          </cell>
          <cell r="F68">
            <v>300</v>
          </cell>
        </row>
        <row r="69">
          <cell r="A69" t="str">
            <v>Alambre Negro Calibre 18</v>
          </cell>
          <cell r="B69" t="str">
            <v>KG</v>
          </cell>
          <cell r="C69">
            <v>1</v>
          </cell>
          <cell r="D69">
            <v>2700</v>
          </cell>
          <cell r="E69">
            <v>0</v>
          </cell>
          <cell r="F69">
            <v>2700</v>
          </cell>
        </row>
        <row r="70">
          <cell r="A70" t="str">
            <v>Alambre Teléfono 2x22 estañado</v>
          </cell>
          <cell r="B70" t="str">
            <v>ML</v>
          </cell>
          <cell r="C70">
            <v>1</v>
          </cell>
          <cell r="D70">
            <v>395</v>
          </cell>
          <cell r="E70">
            <v>0</v>
          </cell>
          <cell r="F70">
            <v>395</v>
          </cell>
        </row>
        <row r="71">
          <cell r="A71" t="str">
            <v>Alambre Teléfono 2x22 trenzado</v>
          </cell>
          <cell r="B71" t="str">
            <v>ML</v>
          </cell>
          <cell r="C71">
            <v>1</v>
          </cell>
          <cell r="D71">
            <v>195</v>
          </cell>
          <cell r="E71">
            <v>0</v>
          </cell>
          <cell r="F71">
            <v>195</v>
          </cell>
        </row>
        <row r="72">
          <cell r="A72" t="str">
            <v>Alquiler Campamento 20 a 60 M2</v>
          </cell>
          <cell r="B72" t="str">
            <v>MES</v>
          </cell>
          <cell r="C72">
            <v>1</v>
          </cell>
          <cell r="D72">
            <v>185000</v>
          </cell>
          <cell r="E72">
            <v>0</v>
          </cell>
          <cell r="F72">
            <v>185000</v>
          </cell>
        </row>
        <row r="73">
          <cell r="A73" t="str">
            <v>Alumol Sika</v>
          </cell>
          <cell r="B73" t="str">
            <v>GL</v>
          </cell>
          <cell r="C73">
            <v>1</v>
          </cell>
          <cell r="D73">
            <v>58000</v>
          </cell>
          <cell r="E73">
            <v>0</v>
          </cell>
          <cell r="F73">
            <v>58000</v>
          </cell>
        </row>
        <row r="74">
          <cell r="A74" t="str">
            <v>Anclajes</v>
          </cell>
          <cell r="B74" t="str">
            <v>KG</v>
          </cell>
          <cell r="C74">
            <v>1</v>
          </cell>
          <cell r="D74">
            <v>3000</v>
          </cell>
          <cell r="E74">
            <v>0</v>
          </cell>
          <cell r="F74">
            <v>3000</v>
          </cell>
        </row>
        <row r="75">
          <cell r="A75" t="str">
            <v>Angulo 1"x1/8"</v>
          </cell>
          <cell r="B75" t="str">
            <v>ML</v>
          </cell>
          <cell r="C75">
            <v>1</v>
          </cell>
          <cell r="D75">
            <v>5610</v>
          </cell>
          <cell r="E75">
            <v>0</v>
          </cell>
          <cell r="F75">
            <v>5610</v>
          </cell>
        </row>
        <row r="76">
          <cell r="A76" t="str">
            <v>Angulo 1" x 1" x 3/16"</v>
          </cell>
          <cell r="B76" t="str">
            <v>ML</v>
          </cell>
          <cell r="C76">
            <v>1</v>
          </cell>
          <cell r="D76">
            <v>3900</v>
          </cell>
          <cell r="E76">
            <v>0</v>
          </cell>
          <cell r="F76">
            <v>3900</v>
          </cell>
        </row>
        <row r="77">
          <cell r="A77" t="str">
            <v>Angulo 2"x2" Soldado a Lámina</v>
          </cell>
          <cell r="B77" t="str">
            <v>UN</v>
          </cell>
          <cell r="C77">
            <v>1</v>
          </cell>
          <cell r="D77">
            <v>4200</v>
          </cell>
          <cell r="E77">
            <v>0</v>
          </cell>
          <cell r="F77">
            <v>4200</v>
          </cell>
        </row>
        <row r="78">
          <cell r="A78" t="str">
            <v>Anticorrosivo Rojo Claro PHLC</v>
          </cell>
          <cell r="B78" t="str">
            <v>GL</v>
          </cell>
          <cell r="C78">
            <v>1</v>
          </cell>
          <cell r="D78">
            <v>46260</v>
          </cell>
          <cell r="E78">
            <v>0</v>
          </cell>
          <cell r="F78">
            <v>46260</v>
          </cell>
        </row>
        <row r="79">
          <cell r="A79" t="str">
            <v>Anticorrosivo Gris</v>
          </cell>
          <cell r="B79" t="str">
            <v>GL</v>
          </cell>
          <cell r="C79">
            <v>1</v>
          </cell>
          <cell r="D79">
            <v>42630</v>
          </cell>
          <cell r="E79">
            <v>0</v>
          </cell>
          <cell r="F79">
            <v>42630</v>
          </cell>
        </row>
        <row r="80">
          <cell r="A80" t="str">
            <v>Arandela Metálica</v>
          </cell>
          <cell r="B80" t="str">
            <v>UN</v>
          </cell>
          <cell r="C80">
            <v>1</v>
          </cell>
          <cell r="D80">
            <v>25</v>
          </cell>
          <cell r="E80">
            <v>0</v>
          </cell>
          <cell r="F80">
            <v>25</v>
          </cell>
        </row>
        <row r="81">
          <cell r="A81" t="str">
            <v>Arena de río</v>
          </cell>
          <cell r="B81" t="str">
            <v>M3</v>
          </cell>
          <cell r="C81">
            <v>1</v>
          </cell>
          <cell r="D81">
            <v>19000</v>
          </cell>
          <cell r="E81">
            <v>0</v>
          </cell>
          <cell r="F81">
            <v>19000</v>
          </cell>
        </row>
        <row r="82">
          <cell r="A82" t="str">
            <v>Arena Blanca</v>
          </cell>
          <cell r="B82" t="str">
            <v>M3</v>
          </cell>
          <cell r="C82">
            <v>1</v>
          </cell>
          <cell r="D82">
            <v>16000</v>
          </cell>
          <cell r="E82">
            <v>0</v>
          </cell>
          <cell r="F82">
            <v>16000</v>
          </cell>
          <cell r="G82" t="str">
            <v>Por viaje de 5 metros cúbicos</v>
          </cell>
        </row>
        <row r="83">
          <cell r="A83" t="str">
            <v xml:space="preserve">Arena de Peña </v>
          </cell>
          <cell r="B83" t="str">
            <v>M3</v>
          </cell>
          <cell r="C83">
            <v>1</v>
          </cell>
          <cell r="D83">
            <v>16043</v>
          </cell>
          <cell r="E83">
            <v>0</v>
          </cell>
          <cell r="F83">
            <v>16043</v>
          </cell>
          <cell r="G83" t="str">
            <v>Por viaje de 4 metros cúbicos</v>
          </cell>
        </row>
        <row r="84">
          <cell r="A84" t="str">
            <v xml:space="preserve">Arena Fina para Mortero </v>
          </cell>
          <cell r="B84" t="str">
            <v>M3</v>
          </cell>
          <cell r="C84">
            <v>1</v>
          </cell>
          <cell r="D84">
            <v>62000</v>
          </cell>
          <cell r="E84">
            <v>0</v>
          </cell>
          <cell r="F84">
            <v>62000</v>
          </cell>
        </row>
        <row r="85">
          <cell r="A85" t="str">
            <v>Arena lavada de pozo</v>
          </cell>
          <cell r="B85" t="str">
            <v>M3</v>
          </cell>
          <cell r="C85">
            <v>1</v>
          </cell>
          <cell r="D85">
            <v>35000</v>
          </cell>
          <cell r="E85">
            <v>0</v>
          </cell>
          <cell r="F85">
            <v>35000</v>
          </cell>
          <cell r="G85" t="str">
            <v>Por viaje de 4 metros cúbicos</v>
          </cell>
        </row>
        <row r="86">
          <cell r="A86" t="str">
            <v xml:space="preserve">Arena Lavada para Concreto </v>
          </cell>
          <cell r="B86" t="str">
            <v>M3</v>
          </cell>
          <cell r="C86">
            <v>1</v>
          </cell>
          <cell r="D86">
            <v>67700</v>
          </cell>
          <cell r="E86">
            <v>0</v>
          </cell>
          <cell r="F86">
            <v>67700</v>
          </cell>
          <cell r="G86" t="str">
            <v>Por viaje de 5 m3</v>
          </cell>
        </row>
        <row r="87">
          <cell r="A87" t="str">
            <v>Arena Negra</v>
          </cell>
          <cell r="B87" t="str">
            <v>M3</v>
          </cell>
          <cell r="C87">
            <v>1</v>
          </cell>
          <cell r="D87">
            <v>18500</v>
          </cell>
          <cell r="E87">
            <v>0</v>
          </cell>
          <cell r="F87">
            <v>18500</v>
          </cell>
        </row>
        <row r="88">
          <cell r="A88" t="str">
            <v>Baldosin cerámico blanco 30 x 30</v>
          </cell>
          <cell r="B88" t="str">
            <v>m2</v>
          </cell>
          <cell r="C88">
            <v>1</v>
          </cell>
          <cell r="D88">
            <v>20000</v>
          </cell>
          <cell r="E88">
            <v>0</v>
          </cell>
          <cell r="F88">
            <v>20000</v>
          </cell>
        </row>
        <row r="89">
          <cell r="A89" t="str">
            <v>Baldosin cerámico cristanac corona 32,4 x 32,4</v>
          </cell>
          <cell r="B89" t="str">
            <v>M2</v>
          </cell>
          <cell r="C89">
            <v>1</v>
          </cell>
          <cell r="D89">
            <v>27000</v>
          </cell>
          <cell r="E89">
            <v>0</v>
          </cell>
          <cell r="F89">
            <v>27000</v>
          </cell>
        </row>
        <row r="90">
          <cell r="A90" t="str">
            <v>Baldosin cerámico pared corona Olimpia de 20,5 x 20,5 blanco primera</v>
          </cell>
          <cell r="B90" t="str">
            <v>M2</v>
          </cell>
          <cell r="C90">
            <v>1</v>
          </cell>
          <cell r="D90">
            <v>17500</v>
          </cell>
          <cell r="E90">
            <v>0</v>
          </cell>
          <cell r="F90">
            <v>17500</v>
          </cell>
        </row>
        <row r="91">
          <cell r="A91" t="str">
            <v>Baldosin cerámico pared Valencia 20,5 x 30,5</v>
          </cell>
          <cell r="B91" t="str">
            <v>M2</v>
          </cell>
          <cell r="C91">
            <v>1</v>
          </cell>
          <cell r="D91">
            <v>21000</v>
          </cell>
          <cell r="E91">
            <v>0</v>
          </cell>
          <cell r="F91">
            <v>21000</v>
          </cell>
        </row>
        <row r="92">
          <cell r="A92" t="str">
            <v>Baldosin cerámico Italia (30,5 x 30,5)</v>
          </cell>
          <cell r="B92" t="str">
            <v>M3</v>
          </cell>
          <cell r="C92">
            <v>1</v>
          </cell>
          <cell r="D92">
            <v>25000</v>
          </cell>
          <cell r="E92">
            <v>0</v>
          </cell>
          <cell r="F92">
            <v>25000</v>
          </cell>
        </row>
        <row r="93">
          <cell r="A93" t="str">
            <v>Baldosin de granito (30 x 30)</v>
          </cell>
          <cell r="B93" t="str">
            <v>M2</v>
          </cell>
          <cell r="C93">
            <v>1</v>
          </cell>
          <cell r="D93">
            <v>33000</v>
          </cell>
          <cell r="E93">
            <v>0</v>
          </cell>
          <cell r="F93">
            <v>33000</v>
          </cell>
        </row>
        <row r="94">
          <cell r="A94" t="str">
            <v>Balinera de acero 1/2"</v>
          </cell>
          <cell r="B94" t="str">
            <v>UN</v>
          </cell>
          <cell r="C94">
            <v>1</v>
          </cell>
          <cell r="D94">
            <v>16000</v>
          </cell>
          <cell r="E94">
            <v>0</v>
          </cell>
          <cell r="F94">
            <v>16000</v>
          </cell>
        </row>
        <row r="95">
          <cell r="A95" t="str">
            <v>Bajante PVC 64.77mmx61.21mm</v>
          </cell>
          <cell r="B95" t="str">
            <v>ML</v>
          </cell>
          <cell r="C95">
            <v>1</v>
          </cell>
          <cell r="D95">
            <v>17000</v>
          </cell>
          <cell r="E95">
            <v>0</v>
          </cell>
          <cell r="F95">
            <v>17000</v>
          </cell>
        </row>
        <row r="96">
          <cell r="A96" t="str">
            <v>Barniz vitriflex</v>
          </cell>
          <cell r="B96" t="str">
            <v>GL</v>
          </cell>
          <cell r="C96">
            <v>1</v>
          </cell>
          <cell r="D96">
            <v>96200</v>
          </cell>
          <cell r="E96">
            <v>0</v>
          </cell>
          <cell r="F96">
            <v>96200</v>
          </cell>
        </row>
        <row r="97">
          <cell r="A97" t="str">
            <v>Barraje de Cobre Tetrafásico</v>
          </cell>
          <cell r="B97" t="str">
            <v>UN</v>
          </cell>
          <cell r="C97">
            <v>1</v>
          </cell>
          <cell r="D97">
            <v>71400</v>
          </cell>
          <cell r="E97">
            <v>0</v>
          </cell>
          <cell r="F97">
            <v>71400</v>
          </cell>
        </row>
        <row r="98">
          <cell r="A98" t="str">
            <v>Barra Seguridad para Discapacitados 30" (76 cm) Cromo Grival</v>
          </cell>
          <cell r="B98" t="str">
            <v>UN</v>
          </cell>
          <cell r="C98">
            <v>1</v>
          </cell>
          <cell r="D98">
            <v>108440</v>
          </cell>
          <cell r="E98">
            <v>0</v>
          </cell>
          <cell r="F98">
            <v>108440</v>
          </cell>
        </row>
        <row r="99">
          <cell r="A99" t="str">
            <v>Barra Seguridad para Discapacitados 1-1/2" Acero Inoxidable (Juego)</v>
          </cell>
          <cell r="B99" t="str">
            <v>UN</v>
          </cell>
          <cell r="C99">
            <v>1</v>
          </cell>
          <cell r="D99">
            <v>155000</v>
          </cell>
          <cell r="E99">
            <v>0</v>
          </cell>
          <cell r="F99">
            <v>155000</v>
          </cell>
        </row>
        <row r="100">
          <cell r="A100" t="str">
            <v>Bisagra Aluminio Ext. 3"</v>
          </cell>
          <cell r="B100" t="str">
            <v>UN</v>
          </cell>
          <cell r="C100">
            <v>1</v>
          </cell>
          <cell r="D100">
            <v>1500</v>
          </cell>
          <cell r="E100">
            <v>0</v>
          </cell>
          <cell r="F100">
            <v>1500</v>
          </cell>
        </row>
        <row r="101">
          <cell r="A101" t="str">
            <v>Bisagra Común 3" Cobrizada</v>
          </cell>
          <cell r="B101" t="str">
            <v>UN</v>
          </cell>
          <cell r="C101">
            <v>1</v>
          </cell>
          <cell r="D101">
            <v>750</v>
          </cell>
          <cell r="E101">
            <v>0</v>
          </cell>
          <cell r="F101">
            <v>750</v>
          </cell>
        </row>
        <row r="102">
          <cell r="A102" t="str">
            <v>Bisagra Metalisteria triple</v>
          </cell>
          <cell r="B102" t="str">
            <v>UN</v>
          </cell>
          <cell r="C102">
            <v>1</v>
          </cell>
          <cell r="D102">
            <v>5400</v>
          </cell>
          <cell r="E102">
            <v>0</v>
          </cell>
          <cell r="F102">
            <v>5400</v>
          </cell>
        </row>
        <row r="103">
          <cell r="A103" t="str">
            <v>Bloque de Arcilla No.5 de 40x20x12.5</v>
          </cell>
          <cell r="B103" t="str">
            <v>UN</v>
          </cell>
          <cell r="C103">
            <v>1</v>
          </cell>
          <cell r="D103">
            <v>1200</v>
          </cell>
          <cell r="E103">
            <v>0</v>
          </cell>
          <cell r="F103">
            <v>1200</v>
          </cell>
        </row>
        <row r="104">
          <cell r="A104" t="str">
            <v>Bloque de Arcilla No.4 de 40x20x9</v>
          </cell>
          <cell r="B104" t="str">
            <v>UN</v>
          </cell>
          <cell r="C104">
            <v>1</v>
          </cell>
          <cell r="D104">
            <v>845</v>
          </cell>
          <cell r="E104">
            <v>0</v>
          </cell>
          <cell r="F104">
            <v>845</v>
          </cell>
        </row>
        <row r="105">
          <cell r="A105" t="str">
            <v>Bloque muro LN-14N</v>
          </cell>
          <cell r="B105" t="str">
            <v>UN</v>
          </cell>
          <cell r="C105">
            <v>1</v>
          </cell>
          <cell r="D105">
            <v>1022</v>
          </cell>
          <cell r="E105">
            <v>0</v>
          </cell>
          <cell r="F105">
            <v>1022</v>
          </cell>
          <cell r="G105" t="str">
            <v>Por viaje de 1000 bloques</v>
          </cell>
        </row>
        <row r="106">
          <cell r="A106" t="str">
            <v>Bloque en Concreto para Muro H-15 de 15x20x40</v>
          </cell>
          <cell r="B106" t="str">
            <v>UN</v>
          </cell>
          <cell r="C106">
            <v>1</v>
          </cell>
          <cell r="D106">
            <v>1850</v>
          </cell>
          <cell r="E106">
            <v>0</v>
          </cell>
          <cell r="F106">
            <v>1850</v>
          </cell>
        </row>
        <row r="107">
          <cell r="A107" t="str">
            <v>Bloque en Concreto para Muro H-12 de 12x20x40</v>
          </cell>
          <cell r="B107" t="str">
            <v>UN</v>
          </cell>
          <cell r="C107">
            <v>1</v>
          </cell>
          <cell r="D107">
            <v>1450</v>
          </cell>
          <cell r="E107">
            <v>0</v>
          </cell>
          <cell r="F107">
            <v>1450</v>
          </cell>
        </row>
        <row r="108">
          <cell r="A108" t="str">
            <v>Bloque en Concreto para Muro de 19x19x39</v>
          </cell>
          <cell r="B108" t="str">
            <v>UN</v>
          </cell>
          <cell r="C108">
            <v>1</v>
          </cell>
          <cell r="D108">
            <v>2660</v>
          </cell>
          <cell r="E108">
            <v>0</v>
          </cell>
          <cell r="F108">
            <v>2660</v>
          </cell>
        </row>
        <row r="109">
          <cell r="A109" t="str">
            <v>Bloque en concreto para muros estructurales tipo piedra de e = 0,16 m</v>
          </cell>
          <cell r="B109" t="str">
            <v>UN</v>
          </cell>
          <cell r="C109">
            <v>1</v>
          </cell>
          <cell r="E109">
            <v>0</v>
          </cell>
          <cell r="F109">
            <v>0</v>
          </cell>
        </row>
        <row r="110">
          <cell r="A110" t="str">
            <v>Bloque en Concreto para Muro de 0.09x19x39</v>
          </cell>
          <cell r="B110" t="str">
            <v>UN</v>
          </cell>
          <cell r="C110">
            <v>1</v>
          </cell>
          <cell r="D110">
            <v>1660</v>
          </cell>
          <cell r="E110">
            <v>0</v>
          </cell>
          <cell r="F110">
            <v>1660</v>
          </cell>
        </row>
        <row r="111">
          <cell r="A111" t="str">
            <v>Bloque en Concreto Estructural de 14x19x39</v>
          </cell>
          <cell r="B111" t="str">
            <v>UN</v>
          </cell>
          <cell r="C111">
            <v>1</v>
          </cell>
          <cell r="D111">
            <v>2060</v>
          </cell>
          <cell r="E111">
            <v>0</v>
          </cell>
          <cell r="F111">
            <v>2060</v>
          </cell>
        </row>
        <row r="112">
          <cell r="A112" t="str">
            <v>Bloque en Concreto Estructural de 19x20x40</v>
          </cell>
          <cell r="B112" t="str">
            <v>UN</v>
          </cell>
          <cell r="C112">
            <v>1</v>
          </cell>
          <cell r="D112">
            <v>2700</v>
          </cell>
          <cell r="E112">
            <v>0</v>
          </cell>
          <cell r="F112">
            <v>2700</v>
          </cell>
        </row>
        <row r="113">
          <cell r="A113" t="str">
            <v>Bloque en Concreto Estructural de 9x19x39</v>
          </cell>
          <cell r="B113" t="str">
            <v>UN</v>
          </cell>
          <cell r="C113">
            <v>1</v>
          </cell>
          <cell r="D113">
            <v>1660</v>
          </cell>
          <cell r="E113">
            <v>0</v>
          </cell>
          <cell r="F113">
            <v>1660</v>
          </cell>
        </row>
        <row r="114">
          <cell r="A114" t="str">
            <v>Bloque No.4</v>
          </cell>
          <cell r="B114" t="str">
            <v>UN</v>
          </cell>
          <cell r="C114">
            <v>1</v>
          </cell>
          <cell r="D114">
            <v>750</v>
          </cell>
          <cell r="E114">
            <v>0</v>
          </cell>
          <cell r="F114">
            <v>750</v>
          </cell>
        </row>
        <row r="115">
          <cell r="A115" t="str">
            <v>Bloque No.5</v>
          </cell>
          <cell r="B115" t="str">
            <v>UN</v>
          </cell>
          <cell r="C115">
            <v>1</v>
          </cell>
          <cell r="D115">
            <v>800</v>
          </cell>
          <cell r="E115">
            <v>0</v>
          </cell>
          <cell r="F115">
            <v>800</v>
          </cell>
        </row>
        <row r="116">
          <cell r="A116" t="str">
            <v>Bloque Calado Sencillo 20x20</v>
          </cell>
          <cell r="B116" t="str">
            <v>UN</v>
          </cell>
          <cell r="C116">
            <v>1</v>
          </cell>
          <cell r="D116">
            <v>850</v>
          </cell>
          <cell r="E116">
            <v>0</v>
          </cell>
          <cell r="F116">
            <v>850</v>
          </cell>
        </row>
        <row r="117">
          <cell r="A117" t="str">
            <v>Bloque Split Gris 14x19x39 sin Ranura</v>
          </cell>
          <cell r="B117" t="str">
            <v>UN</v>
          </cell>
          <cell r="C117">
            <v>1</v>
          </cell>
          <cell r="D117">
            <v>2100</v>
          </cell>
          <cell r="E117">
            <v>0</v>
          </cell>
          <cell r="F117">
            <v>2100</v>
          </cell>
        </row>
        <row r="118">
          <cell r="A118" t="str">
            <v>Bomba de 1/2 HP, 2" de salida, H=4.50</v>
          </cell>
          <cell r="B118" t="str">
            <v>UN</v>
          </cell>
          <cell r="C118">
            <v>1</v>
          </cell>
          <cell r="D118">
            <v>1200000</v>
          </cell>
          <cell r="E118">
            <v>0</v>
          </cell>
          <cell r="F118">
            <v>1200000</v>
          </cell>
        </row>
        <row r="119">
          <cell r="A119" t="str">
            <v>Bombilla Incandescente de 100 W</v>
          </cell>
          <cell r="B119" t="str">
            <v>UN</v>
          </cell>
          <cell r="C119">
            <v>1</v>
          </cell>
          <cell r="D119">
            <v>890</v>
          </cell>
          <cell r="E119">
            <v>0</v>
          </cell>
          <cell r="F119">
            <v>890</v>
          </cell>
        </row>
        <row r="120">
          <cell r="A120" t="str">
            <v>Botón timbre</v>
          </cell>
          <cell r="B120" t="str">
            <v>UN</v>
          </cell>
          <cell r="C120">
            <v>1</v>
          </cell>
          <cell r="D120">
            <v>2500</v>
          </cell>
          <cell r="E120">
            <v>0</v>
          </cell>
          <cell r="F120">
            <v>2500</v>
          </cell>
        </row>
        <row r="121">
          <cell r="A121" t="str">
            <v>Breaker Atornillable Unipolar 20 Amperios</v>
          </cell>
          <cell r="B121" t="str">
            <v>UN</v>
          </cell>
          <cell r="C121">
            <v>1</v>
          </cell>
          <cell r="D121">
            <v>14040</v>
          </cell>
          <cell r="E121">
            <v>0</v>
          </cell>
          <cell r="F121">
            <v>14040</v>
          </cell>
        </row>
        <row r="122">
          <cell r="A122" t="str">
            <v>Breaker enchufable unip.1 x 20 A</v>
          </cell>
          <cell r="B122" t="str">
            <v>UN</v>
          </cell>
          <cell r="C122">
            <v>1</v>
          </cell>
          <cell r="D122">
            <v>6000</v>
          </cell>
          <cell r="E122">
            <v>0</v>
          </cell>
          <cell r="F122">
            <v>6000</v>
          </cell>
        </row>
        <row r="123">
          <cell r="A123" t="str">
            <v>Breaker enchufable unip.2 x 20 A</v>
          </cell>
          <cell r="B123" t="str">
            <v>UN</v>
          </cell>
          <cell r="C123">
            <v>1</v>
          </cell>
          <cell r="D123">
            <v>15000</v>
          </cell>
          <cell r="E123">
            <v>0</v>
          </cell>
          <cell r="F123">
            <v>15000</v>
          </cell>
        </row>
        <row r="124">
          <cell r="A124" t="str">
            <v>Breaker enchufable unip.3 x 50 A</v>
          </cell>
          <cell r="B124" t="str">
            <v>UN</v>
          </cell>
          <cell r="C124">
            <v>1</v>
          </cell>
          <cell r="D124">
            <v>60000</v>
          </cell>
          <cell r="E124">
            <v>0</v>
          </cell>
          <cell r="F124">
            <v>60000</v>
          </cell>
        </row>
        <row r="125">
          <cell r="A125" t="str">
            <v>Breaker tipo individual de 3 x 50 A</v>
          </cell>
          <cell r="B125" t="str">
            <v>UN</v>
          </cell>
          <cell r="C125">
            <v>1</v>
          </cell>
          <cell r="D125">
            <v>60000</v>
          </cell>
          <cell r="E125">
            <v>0</v>
          </cell>
          <cell r="F125">
            <v>60000</v>
          </cell>
        </row>
        <row r="126">
          <cell r="A126" t="str">
            <v>Breaker 3 x 100</v>
          </cell>
          <cell r="B126" t="str">
            <v>UN</v>
          </cell>
          <cell r="C126">
            <v>1</v>
          </cell>
          <cell r="D126">
            <v>150000</v>
          </cell>
          <cell r="E126">
            <v>0</v>
          </cell>
          <cell r="F126">
            <v>150000</v>
          </cell>
        </row>
        <row r="127">
          <cell r="A127" t="str">
            <v>Breaker de riel bipolar  2 x 100A</v>
          </cell>
          <cell r="B127" t="str">
            <v>UN</v>
          </cell>
          <cell r="C127">
            <v>1</v>
          </cell>
          <cell r="D127">
            <v>35000</v>
          </cell>
          <cell r="E127">
            <v>0</v>
          </cell>
          <cell r="F127">
            <v>35000</v>
          </cell>
        </row>
        <row r="128">
          <cell r="A128" t="str">
            <v>Buje Roscado 1/2"x1/4" PVC-Presión</v>
          </cell>
          <cell r="B128" t="str">
            <v>UN</v>
          </cell>
          <cell r="C128">
            <v>1</v>
          </cell>
          <cell r="D128">
            <v>850</v>
          </cell>
          <cell r="E128">
            <v>0</v>
          </cell>
          <cell r="F128">
            <v>850</v>
          </cell>
        </row>
        <row r="129">
          <cell r="A129" t="str">
            <v>Buje Soldado 1/2"x1/4" PVC-Presión</v>
          </cell>
          <cell r="B129" t="str">
            <v>UN</v>
          </cell>
          <cell r="C129">
            <v>1</v>
          </cell>
          <cell r="D129">
            <v>420</v>
          </cell>
          <cell r="E129">
            <v>0</v>
          </cell>
          <cell r="F129">
            <v>420</v>
          </cell>
        </row>
        <row r="130">
          <cell r="A130" t="str">
            <v>Buje Soldado 3/4"x1/2" PVC-Presión</v>
          </cell>
          <cell r="B130" t="str">
            <v>UN</v>
          </cell>
          <cell r="C130">
            <v>1</v>
          </cell>
          <cell r="D130">
            <v>505</v>
          </cell>
          <cell r="E130">
            <v>0</v>
          </cell>
          <cell r="F130">
            <v>505</v>
          </cell>
        </row>
        <row r="131">
          <cell r="A131" t="str">
            <v>Buje Soldado 1"x1/2" PVC-Presión</v>
          </cell>
          <cell r="B131" t="str">
            <v>UN</v>
          </cell>
          <cell r="C131">
            <v>1</v>
          </cell>
          <cell r="D131">
            <v>1005</v>
          </cell>
          <cell r="E131">
            <v>0</v>
          </cell>
          <cell r="F131">
            <v>1005</v>
          </cell>
        </row>
        <row r="132">
          <cell r="A132" t="str">
            <v>Buje Soldado 1"x3/4" PVC-Presión</v>
          </cell>
          <cell r="B132" t="str">
            <v>UN</v>
          </cell>
          <cell r="C132">
            <v>1</v>
          </cell>
          <cell r="D132">
            <v>1005</v>
          </cell>
          <cell r="E132">
            <v>0</v>
          </cell>
          <cell r="F132">
            <v>1005</v>
          </cell>
        </row>
        <row r="133">
          <cell r="A133" t="str">
            <v>Buje Soldado 1-1/4"x1/2" PVC-Presión</v>
          </cell>
          <cell r="B133" t="str">
            <v>UN</v>
          </cell>
          <cell r="C133">
            <v>1</v>
          </cell>
          <cell r="D133">
            <v>1940</v>
          </cell>
          <cell r="E133">
            <v>0</v>
          </cell>
          <cell r="F133">
            <v>1940</v>
          </cell>
        </row>
        <row r="134">
          <cell r="A134" t="str">
            <v>Buje Soldado 1-1/4"x3/4" PVC-Presión</v>
          </cell>
          <cell r="B134" t="str">
            <v>UN</v>
          </cell>
          <cell r="C134">
            <v>1</v>
          </cell>
          <cell r="D134">
            <v>1940</v>
          </cell>
          <cell r="E134">
            <v>0</v>
          </cell>
          <cell r="F134">
            <v>1940</v>
          </cell>
        </row>
        <row r="135">
          <cell r="A135" t="str">
            <v>Buje Soldado 1-1/4"x1" PVC-Presión</v>
          </cell>
          <cell r="B135" t="str">
            <v>UN</v>
          </cell>
          <cell r="C135">
            <v>1</v>
          </cell>
          <cell r="D135">
            <v>1940</v>
          </cell>
          <cell r="E135">
            <v>0</v>
          </cell>
          <cell r="F135">
            <v>1940</v>
          </cell>
        </row>
        <row r="136">
          <cell r="A136" t="str">
            <v>Buje Soldado 1-1/2"x1/2" PVC-Presión</v>
          </cell>
          <cell r="B136" t="str">
            <v>UN</v>
          </cell>
          <cell r="C136">
            <v>1</v>
          </cell>
          <cell r="D136">
            <v>2990</v>
          </cell>
          <cell r="E136">
            <v>0</v>
          </cell>
          <cell r="F136">
            <v>2990</v>
          </cell>
        </row>
        <row r="137">
          <cell r="A137" t="str">
            <v>Buje Soldado 1-1/2"x3/4" PVC-Presión</v>
          </cell>
          <cell r="B137" t="str">
            <v>UN</v>
          </cell>
          <cell r="C137">
            <v>1</v>
          </cell>
          <cell r="D137">
            <v>2990</v>
          </cell>
          <cell r="E137">
            <v>0</v>
          </cell>
          <cell r="F137">
            <v>2990</v>
          </cell>
        </row>
        <row r="138">
          <cell r="A138" t="str">
            <v>Buje Soldado 1-1/2"x1" PVC-Presión</v>
          </cell>
          <cell r="B138" t="str">
            <v>UN</v>
          </cell>
          <cell r="C138">
            <v>1</v>
          </cell>
          <cell r="D138">
            <v>2990</v>
          </cell>
          <cell r="E138">
            <v>0</v>
          </cell>
          <cell r="F138">
            <v>2990</v>
          </cell>
        </row>
        <row r="139">
          <cell r="A139" t="str">
            <v>Buje Soldado 1-1/2"x1-1/4" PVC-Presión</v>
          </cell>
          <cell r="B139" t="str">
            <v>UN</v>
          </cell>
          <cell r="C139">
            <v>1</v>
          </cell>
          <cell r="D139">
            <v>2990</v>
          </cell>
          <cell r="E139">
            <v>0</v>
          </cell>
          <cell r="F139">
            <v>2990</v>
          </cell>
        </row>
        <row r="140">
          <cell r="A140" t="str">
            <v>Buje Soldado 2"x1/2" PVC-Presión</v>
          </cell>
          <cell r="B140" t="str">
            <v>UN</v>
          </cell>
          <cell r="C140">
            <v>1</v>
          </cell>
          <cell r="D140">
            <v>4575</v>
          </cell>
          <cell r="E140">
            <v>0</v>
          </cell>
          <cell r="F140">
            <v>4575</v>
          </cell>
        </row>
        <row r="141">
          <cell r="A141" t="str">
            <v>Buje Soldado 2"x3/4" PVC-Presión</v>
          </cell>
          <cell r="B141" t="str">
            <v>UN</v>
          </cell>
          <cell r="C141">
            <v>1</v>
          </cell>
          <cell r="D141">
            <v>4575</v>
          </cell>
          <cell r="E141">
            <v>0</v>
          </cell>
          <cell r="F141">
            <v>4575</v>
          </cell>
        </row>
        <row r="142">
          <cell r="A142" t="str">
            <v>Buje Soldado 2"x1" PVC-Presión</v>
          </cell>
          <cell r="B142" t="str">
            <v>UN</v>
          </cell>
          <cell r="C142">
            <v>1</v>
          </cell>
          <cell r="D142">
            <v>4575</v>
          </cell>
          <cell r="E142">
            <v>0</v>
          </cell>
          <cell r="F142">
            <v>4575</v>
          </cell>
        </row>
        <row r="143">
          <cell r="A143" t="str">
            <v>Buje Soldado 2"x1-1/4" PVC-Presión</v>
          </cell>
          <cell r="B143" t="str">
            <v>UN</v>
          </cell>
          <cell r="C143">
            <v>1</v>
          </cell>
          <cell r="D143">
            <v>4575</v>
          </cell>
          <cell r="E143">
            <v>0</v>
          </cell>
          <cell r="F143">
            <v>4575</v>
          </cell>
        </row>
        <row r="144">
          <cell r="A144" t="str">
            <v>Buje Soldado 2"x1-1/2" PVC-Presión</v>
          </cell>
          <cell r="B144" t="str">
            <v>UN</v>
          </cell>
          <cell r="C144">
            <v>1</v>
          </cell>
          <cell r="D144">
            <v>4575</v>
          </cell>
          <cell r="E144">
            <v>0</v>
          </cell>
          <cell r="F144">
            <v>4575</v>
          </cell>
        </row>
        <row r="145">
          <cell r="A145" t="str">
            <v>Buje Sanitario Soldado PVC 2"x1-1/2"</v>
          </cell>
          <cell r="B145" t="str">
            <v>UN</v>
          </cell>
          <cell r="C145">
            <v>1</v>
          </cell>
          <cell r="D145">
            <v>2340</v>
          </cell>
          <cell r="E145">
            <v>0</v>
          </cell>
          <cell r="F145">
            <v>2340</v>
          </cell>
        </row>
        <row r="146">
          <cell r="A146" t="str">
            <v>Buje Sanitario Soldado PVC 2"x1"</v>
          </cell>
          <cell r="B146" t="str">
            <v>UN</v>
          </cell>
          <cell r="C146">
            <v>1</v>
          </cell>
          <cell r="D146">
            <v>1960</v>
          </cell>
          <cell r="E146">
            <v>0</v>
          </cell>
          <cell r="F146">
            <v>1960</v>
          </cell>
        </row>
        <row r="147">
          <cell r="A147" t="str">
            <v>Buje Sanitario Soldado PVC 3"x1-1/2"</v>
          </cell>
          <cell r="B147" t="str">
            <v>UN</v>
          </cell>
          <cell r="C147">
            <v>1</v>
          </cell>
          <cell r="D147">
            <v>5385</v>
          </cell>
          <cell r="E147">
            <v>0</v>
          </cell>
          <cell r="F147">
            <v>5385</v>
          </cell>
        </row>
        <row r="148">
          <cell r="A148" t="str">
            <v>Buje Sanitario Soldado PVC 3"x2"</v>
          </cell>
          <cell r="B148" t="str">
            <v>UN</v>
          </cell>
          <cell r="C148">
            <v>1</v>
          </cell>
          <cell r="D148">
            <v>5080</v>
          </cell>
          <cell r="E148">
            <v>0</v>
          </cell>
          <cell r="F148">
            <v>5080</v>
          </cell>
        </row>
        <row r="149">
          <cell r="A149" t="str">
            <v>Buje Sanitario Soldado PVC 4"x2"</v>
          </cell>
          <cell r="B149" t="str">
            <v>UN</v>
          </cell>
          <cell r="C149">
            <v>1</v>
          </cell>
          <cell r="D149">
            <v>8865</v>
          </cell>
          <cell r="E149">
            <v>0</v>
          </cell>
          <cell r="F149">
            <v>8865</v>
          </cell>
        </row>
        <row r="150">
          <cell r="A150" t="str">
            <v>Buje Sanitario Soldado PVC 4"x3"</v>
          </cell>
          <cell r="B150" t="str">
            <v>UN</v>
          </cell>
          <cell r="C150">
            <v>1</v>
          </cell>
          <cell r="D150">
            <v>8865</v>
          </cell>
          <cell r="E150">
            <v>0</v>
          </cell>
          <cell r="F150">
            <v>8865</v>
          </cell>
        </row>
        <row r="151">
          <cell r="A151" t="str">
            <v>Buje Sanitario Soldado PVC 6"x4"</v>
          </cell>
          <cell r="B151" t="str">
            <v>UN</v>
          </cell>
          <cell r="C151">
            <v>1</v>
          </cell>
          <cell r="D151">
            <v>33645</v>
          </cell>
          <cell r="E151">
            <v>0</v>
          </cell>
          <cell r="F151">
            <v>33645</v>
          </cell>
        </row>
        <row r="152">
          <cell r="A152" t="str">
            <v>Caballete Teja Termoacústica L=2.00m</v>
          </cell>
          <cell r="B152" t="str">
            <v>UN</v>
          </cell>
          <cell r="C152">
            <v>1</v>
          </cell>
          <cell r="D152">
            <v>52780</v>
          </cell>
          <cell r="E152">
            <v>0</v>
          </cell>
          <cell r="F152">
            <v>52780</v>
          </cell>
        </row>
        <row r="153">
          <cell r="A153" t="str">
            <v>Cable Coaxial Para TV RG 59</v>
          </cell>
          <cell r="B153" t="str">
            <v>ML</v>
          </cell>
          <cell r="C153">
            <v>1</v>
          </cell>
          <cell r="D153">
            <v>1200</v>
          </cell>
          <cell r="E153">
            <v>0</v>
          </cell>
          <cell r="F153">
            <v>1200</v>
          </cell>
        </row>
        <row r="154">
          <cell r="A154" t="str">
            <v>Cable de Cobre Desnudo No.6 AWG</v>
          </cell>
          <cell r="B154" t="str">
            <v>ML</v>
          </cell>
          <cell r="C154">
            <v>1</v>
          </cell>
          <cell r="D154">
            <v>5440</v>
          </cell>
          <cell r="E154">
            <v>0</v>
          </cell>
          <cell r="F154">
            <v>5440</v>
          </cell>
        </row>
        <row r="155">
          <cell r="A155" t="str">
            <v>Cable cobre desn.AWG No.8</v>
          </cell>
          <cell r="B155" t="str">
            <v>ML</v>
          </cell>
          <cell r="C155">
            <v>1</v>
          </cell>
          <cell r="D155">
            <v>650</v>
          </cell>
          <cell r="E155">
            <v>0</v>
          </cell>
          <cell r="F155">
            <v>650</v>
          </cell>
        </row>
        <row r="156">
          <cell r="A156" t="str">
            <v>Cable de cobre THHN Nº 2</v>
          </cell>
          <cell r="B156" t="str">
            <v>ML</v>
          </cell>
          <cell r="C156">
            <v>1</v>
          </cell>
          <cell r="D156">
            <v>12600</v>
          </cell>
          <cell r="E156">
            <v>0</v>
          </cell>
          <cell r="F156">
            <v>12600</v>
          </cell>
        </row>
        <row r="157">
          <cell r="A157" t="str">
            <v>Cable de cobre THHN Nº 4</v>
          </cell>
          <cell r="B157" t="str">
            <v>ML</v>
          </cell>
          <cell r="C157">
            <v>1</v>
          </cell>
          <cell r="D157">
            <v>8000</v>
          </cell>
          <cell r="E157">
            <v>0</v>
          </cell>
          <cell r="F157">
            <v>8000</v>
          </cell>
        </row>
        <row r="158">
          <cell r="A158" t="str">
            <v>Cable de Cobre THHN/THWN Cu 6 AWG</v>
          </cell>
          <cell r="B158" t="str">
            <v>ML</v>
          </cell>
          <cell r="C158">
            <v>1</v>
          </cell>
          <cell r="D158">
            <v>5800</v>
          </cell>
          <cell r="E158">
            <v>0</v>
          </cell>
          <cell r="F158">
            <v>5800</v>
          </cell>
        </row>
        <row r="159">
          <cell r="A159" t="str">
            <v>Cable de Cobre THHN Nº 8 AWG</v>
          </cell>
          <cell r="B159" t="str">
            <v>ML</v>
          </cell>
          <cell r="C159">
            <v>1</v>
          </cell>
          <cell r="D159">
            <v>3750</v>
          </cell>
          <cell r="E159">
            <v>0</v>
          </cell>
          <cell r="F159">
            <v>3750</v>
          </cell>
        </row>
        <row r="160">
          <cell r="A160" t="str">
            <v>Cable de Cobre THHN Nº 10 AWG</v>
          </cell>
          <cell r="B160" t="str">
            <v>ML</v>
          </cell>
          <cell r="C160">
            <v>1</v>
          </cell>
          <cell r="D160">
            <v>2300</v>
          </cell>
          <cell r="E160">
            <v>0</v>
          </cell>
          <cell r="F160">
            <v>2300</v>
          </cell>
        </row>
        <row r="161">
          <cell r="A161" t="str">
            <v>Cable de cobre THW  2 x 8 + 1 x 8 Antifraude</v>
          </cell>
          <cell r="B161" t="str">
            <v>ML</v>
          </cell>
          <cell r="C161">
            <v>1</v>
          </cell>
          <cell r="D161">
            <v>13000</v>
          </cell>
          <cell r="E161">
            <v>0</v>
          </cell>
          <cell r="F161">
            <v>13000</v>
          </cell>
        </row>
        <row r="162">
          <cell r="A162" t="str">
            <v>Cable de Cobre THHN/THWN Cu 4 AWG</v>
          </cell>
          <cell r="B162" t="str">
            <v>ML</v>
          </cell>
          <cell r="C162">
            <v>1</v>
          </cell>
          <cell r="D162">
            <v>9150</v>
          </cell>
          <cell r="E162">
            <v>0</v>
          </cell>
          <cell r="F162">
            <v>9150</v>
          </cell>
        </row>
        <row r="163">
          <cell r="A163" t="str">
            <v>Cable de Cobre THW 6 AWG</v>
          </cell>
          <cell r="B163" t="str">
            <v>ML</v>
          </cell>
          <cell r="C163">
            <v>1</v>
          </cell>
          <cell r="D163">
            <v>5800</v>
          </cell>
          <cell r="E163">
            <v>0</v>
          </cell>
          <cell r="F163">
            <v>5800</v>
          </cell>
        </row>
        <row r="164">
          <cell r="A164" t="str">
            <v>Cable de cobre THW 8 AWG</v>
          </cell>
          <cell r="B164" t="str">
            <v>ML</v>
          </cell>
          <cell r="C164">
            <v>1</v>
          </cell>
          <cell r="D164">
            <v>2051.25</v>
          </cell>
          <cell r="E164">
            <v>0</v>
          </cell>
          <cell r="F164">
            <v>2051.25</v>
          </cell>
        </row>
        <row r="165">
          <cell r="A165" t="str">
            <v>Cable de cobre THW 10 AWG</v>
          </cell>
          <cell r="B165" t="str">
            <v>ML</v>
          </cell>
          <cell r="C165">
            <v>1</v>
          </cell>
          <cell r="D165">
            <v>1417.5</v>
          </cell>
          <cell r="E165">
            <v>0</v>
          </cell>
          <cell r="F165">
            <v>1417.5</v>
          </cell>
        </row>
        <row r="166">
          <cell r="A166" t="str">
            <v>Cable de Cobre THHN/THWN Cu 12 AWG</v>
          </cell>
          <cell r="B166" t="str">
            <v>ML</v>
          </cell>
          <cell r="C166">
            <v>1</v>
          </cell>
          <cell r="D166">
            <v>1800</v>
          </cell>
          <cell r="E166">
            <v>0</v>
          </cell>
          <cell r="F166">
            <v>1800</v>
          </cell>
        </row>
        <row r="167">
          <cell r="A167" t="str">
            <v xml:space="preserve">Cable de cobre THHN 14 </v>
          </cell>
          <cell r="B167" t="str">
            <v>ML</v>
          </cell>
          <cell r="C167">
            <v>1</v>
          </cell>
          <cell r="D167">
            <v>950</v>
          </cell>
          <cell r="E167">
            <v>0</v>
          </cell>
          <cell r="F167">
            <v>950</v>
          </cell>
        </row>
        <row r="168">
          <cell r="A168" t="str">
            <v>Cable de Cobre TWNN 12 AWG</v>
          </cell>
          <cell r="B168" t="str">
            <v>ML</v>
          </cell>
          <cell r="C168">
            <v>1</v>
          </cell>
          <cell r="D168">
            <v>1800</v>
          </cell>
          <cell r="E168">
            <v>0</v>
          </cell>
          <cell r="F168">
            <v>1800</v>
          </cell>
        </row>
        <row r="169">
          <cell r="A169" t="str">
            <v>Cable de cobre desnudo Nº 4 AWG</v>
          </cell>
          <cell r="B169" t="str">
            <v>ML</v>
          </cell>
          <cell r="C169">
            <v>1</v>
          </cell>
          <cell r="D169">
            <v>4700</v>
          </cell>
          <cell r="E169">
            <v>0</v>
          </cell>
          <cell r="F169">
            <v>4700</v>
          </cell>
        </row>
        <row r="170">
          <cell r="A170" t="str">
            <v>Cable de cobre encauchetado 3 x 10</v>
          </cell>
          <cell r="B170" t="str">
            <v>ML</v>
          </cell>
          <cell r="C170">
            <v>1</v>
          </cell>
          <cell r="D170">
            <v>7800</v>
          </cell>
          <cell r="E170">
            <v>0</v>
          </cell>
          <cell r="F170">
            <v>7800</v>
          </cell>
        </row>
        <row r="171">
          <cell r="A171" t="str">
            <v>Cable de cobre encauchetado 3 x 12</v>
          </cell>
          <cell r="B171" t="str">
            <v>ML</v>
          </cell>
          <cell r="C171">
            <v>1</v>
          </cell>
          <cell r="D171">
            <v>5800</v>
          </cell>
          <cell r="E171">
            <v>0</v>
          </cell>
          <cell r="F171">
            <v>5800</v>
          </cell>
        </row>
        <row r="172">
          <cell r="A172" t="str">
            <v>Cable teléfonos 50 pares</v>
          </cell>
          <cell r="B172" t="str">
            <v>ML</v>
          </cell>
          <cell r="C172">
            <v>1</v>
          </cell>
          <cell r="D172">
            <v>5626.25</v>
          </cell>
          <cell r="E172">
            <v>0</v>
          </cell>
          <cell r="F172">
            <v>5626.25</v>
          </cell>
        </row>
        <row r="173">
          <cell r="A173" t="str">
            <v>Cable teléfonos 40 pares</v>
          </cell>
          <cell r="B173" t="str">
            <v>ML</v>
          </cell>
          <cell r="C173">
            <v>1</v>
          </cell>
          <cell r="D173">
            <v>4555</v>
          </cell>
          <cell r="E173">
            <v>0</v>
          </cell>
          <cell r="F173">
            <v>4555</v>
          </cell>
        </row>
        <row r="174">
          <cell r="A174" t="str">
            <v>Cable teléfonos 20 pares</v>
          </cell>
          <cell r="B174" t="str">
            <v>ML</v>
          </cell>
          <cell r="C174">
            <v>1</v>
          </cell>
          <cell r="D174">
            <v>2536.25</v>
          </cell>
          <cell r="E174">
            <v>0</v>
          </cell>
          <cell r="F174">
            <v>2536.25</v>
          </cell>
        </row>
        <row r="175">
          <cell r="A175" t="str">
            <v>Cable teléfonos 10 pares</v>
          </cell>
          <cell r="B175" t="str">
            <v>ML</v>
          </cell>
          <cell r="C175">
            <v>1</v>
          </cell>
          <cell r="D175">
            <v>1461.25</v>
          </cell>
          <cell r="E175">
            <v>0</v>
          </cell>
          <cell r="F175">
            <v>1461.25</v>
          </cell>
        </row>
        <row r="176">
          <cell r="A176" t="str">
            <v>Cable teléfonos 4 pares</v>
          </cell>
          <cell r="B176" t="str">
            <v>ML</v>
          </cell>
          <cell r="C176">
            <v>1</v>
          </cell>
          <cell r="D176">
            <v>1200</v>
          </cell>
          <cell r="E176">
            <v>0</v>
          </cell>
          <cell r="F176">
            <v>1200</v>
          </cell>
        </row>
        <row r="177">
          <cell r="A177" t="str">
            <v>Cable teléfonos 2 pares</v>
          </cell>
          <cell r="B177" t="str">
            <v>ML</v>
          </cell>
          <cell r="C177">
            <v>1</v>
          </cell>
          <cell r="D177">
            <v>411.25</v>
          </cell>
          <cell r="E177">
            <v>0</v>
          </cell>
          <cell r="F177">
            <v>411.25</v>
          </cell>
        </row>
        <row r="178">
          <cell r="A178" t="str">
            <v>Cadena Galvanizada 3/8"</v>
          </cell>
          <cell r="B178" t="str">
            <v>ML</v>
          </cell>
          <cell r="C178">
            <v>1</v>
          </cell>
          <cell r="D178">
            <v>10450</v>
          </cell>
          <cell r="E178">
            <v>0</v>
          </cell>
          <cell r="F178">
            <v>10450</v>
          </cell>
        </row>
        <row r="179">
          <cell r="A179" t="str">
            <v>Caja tapa registro europa de 15 x 15 blanca</v>
          </cell>
          <cell r="B179" t="str">
            <v>UN</v>
          </cell>
          <cell r="C179">
            <v>1</v>
          </cell>
          <cell r="D179">
            <v>4250</v>
          </cell>
          <cell r="E179">
            <v>0</v>
          </cell>
          <cell r="F179">
            <v>4250</v>
          </cell>
        </row>
        <row r="180">
          <cell r="A180" t="str">
            <v>Caja 4 x 4 met.Deko AK 2V</v>
          </cell>
          <cell r="B180" t="str">
            <v>UN</v>
          </cell>
          <cell r="C180">
            <v>1</v>
          </cell>
          <cell r="D180">
            <v>1867.1999999999998</v>
          </cell>
          <cell r="E180">
            <v>0</v>
          </cell>
          <cell r="F180">
            <v>1867.1999999999998</v>
          </cell>
        </row>
        <row r="181">
          <cell r="A181" t="str">
            <v>Caja de 40 x 40 mamposteria</v>
          </cell>
          <cell r="B181" t="str">
            <v>UN</v>
          </cell>
          <cell r="C181">
            <v>1</v>
          </cell>
          <cell r="D181">
            <v>74250</v>
          </cell>
          <cell r="E181">
            <v>0</v>
          </cell>
          <cell r="F181">
            <v>74250</v>
          </cell>
        </row>
        <row r="182">
          <cell r="A182" t="str">
            <v>Caja de 60 x 60 mamposteria</v>
          </cell>
          <cell r="B182" t="str">
            <v>UN</v>
          </cell>
          <cell r="C182">
            <v>1</v>
          </cell>
          <cell r="D182">
            <v>102618.75</v>
          </cell>
          <cell r="E182">
            <v>0</v>
          </cell>
          <cell r="F182">
            <v>102618.75</v>
          </cell>
        </row>
        <row r="183">
          <cell r="A183" t="str">
            <v>Caja de 60 x 60 x 12 cm</v>
          </cell>
          <cell r="B183" t="str">
            <v>UN</v>
          </cell>
          <cell r="C183">
            <v>1</v>
          </cell>
          <cell r="D183">
            <v>26773</v>
          </cell>
          <cell r="E183">
            <v>0</v>
          </cell>
          <cell r="F183">
            <v>26773</v>
          </cell>
        </row>
        <row r="184">
          <cell r="A184" t="str">
            <v>Caja metálica de 15 x 15</v>
          </cell>
          <cell r="B184" t="str">
            <v>UN</v>
          </cell>
          <cell r="C184">
            <v>1</v>
          </cell>
          <cell r="D184">
            <v>20000</v>
          </cell>
          <cell r="E184">
            <v>0</v>
          </cell>
          <cell r="F184">
            <v>20000</v>
          </cell>
        </row>
        <row r="185">
          <cell r="A185" t="str">
            <v>Caja monofás.3 circ.con barraje adic.para tierra</v>
          </cell>
          <cell r="B185" t="str">
            <v>UN</v>
          </cell>
          <cell r="C185">
            <v>1</v>
          </cell>
          <cell r="D185">
            <v>37500</v>
          </cell>
          <cell r="E185">
            <v>0</v>
          </cell>
          <cell r="F185">
            <v>37500</v>
          </cell>
        </row>
        <row r="186">
          <cell r="A186" t="str">
            <v>Caja monofásica 4 circuitos</v>
          </cell>
          <cell r="B186" t="str">
            <v>UN</v>
          </cell>
          <cell r="C186">
            <v>1</v>
          </cell>
          <cell r="D186">
            <v>16000</v>
          </cell>
          <cell r="E186">
            <v>0</v>
          </cell>
          <cell r="F186">
            <v>16000</v>
          </cell>
        </row>
        <row r="187">
          <cell r="A187" t="str">
            <v>Caja monofásica 2 circuitos</v>
          </cell>
          <cell r="B187" t="str">
            <v>UN</v>
          </cell>
          <cell r="C187">
            <v>1</v>
          </cell>
          <cell r="D187">
            <v>11000</v>
          </cell>
          <cell r="E187">
            <v>0</v>
          </cell>
          <cell r="F187">
            <v>11000</v>
          </cell>
        </row>
        <row r="188">
          <cell r="A188" t="str">
            <v>Caja Rectangular 2x4</v>
          </cell>
          <cell r="B188" t="str">
            <v>UN</v>
          </cell>
          <cell r="C188">
            <v>1</v>
          </cell>
          <cell r="D188">
            <v>400</v>
          </cell>
          <cell r="E188">
            <v>0</v>
          </cell>
          <cell r="F188">
            <v>400</v>
          </cell>
        </row>
        <row r="189">
          <cell r="A189" t="str">
            <v>Caja Hexagonal Plástica Conduit</v>
          </cell>
          <cell r="B189" t="str">
            <v>UN</v>
          </cell>
          <cell r="C189">
            <v>1</v>
          </cell>
          <cell r="D189">
            <v>480</v>
          </cell>
          <cell r="E189">
            <v>0</v>
          </cell>
          <cell r="F189">
            <v>480</v>
          </cell>
        </row>
        <row r="190">
          <cell r="A190" t="str">
            <v>Caja Octogonal Plástica Conduit</v>
          </cell>
          <cell r="B190" t="str">
            <v>UN</v>
          </cell>
          <cell r="C190">
            <v>1</v>
          </cell>
          <cell r="D190">
            <v>560</v>
          </cell>
          <cell r="E190">
            <v>0</v>
          </cell>
          <cell r="F190">
            <v>560</v>
          </cell>
        </row>
        <row r="191">
          <cell r="A191" t="str">
            <v>Caja de Protección</v>
          </cell>
          <cell r="B191" t="str">
            <v>UN</v>
          </cell>
          <cell r="C191">
            <v>1</v>
          </cell>
          <cell r="D191">
            <v>10900</v>
          </cell>
          <cell r="E191">
            <v>0</v>
          </cell>
          <cell r="F191">
            <v>10900</v>
          </cell>
        </row>
        <row r="192">
          <cell r="A192" t="str">
            <v>Caja sencilla Conduit</v>
          </cell>
          <cell r="B192" t="str">
            <v>UN</v>
          </cell>
          <cell r="C192">
            <v>1</v>
          </cell>
          <cell r="D192">
            <v>950</v>
          </cell>
          <cell r="E192">
            <v>0</v>
          </cell>
          <cell r="F192">
            <v>950</v>
          </cell>
        </row>
        <row r="193">
          <cell r="A193" t="str">
            <v>Caja trifásica 6 circuitos</v>
          </cell>
          <cell r="B193" t="str">
            <v>UN</v>
          </cell>
          <cell r="C193">
            <v>1</v>
          </cell>
          <cell r="D193">
            <v>65500</v>
          </cell>
          <cell r="E193">
            <v>0</v>
          </cell>
          <cell r="F193">
            <v>65500</v>
          </cell>
        </row>
        <row r="194">
          <cell r="A194" t="str">
            <v>Caja trifásica 18 circuitos</v>
          </cell>
          <cell r="B194" t="str">
            <v>UN</v>
          </cell>
          <cell r="C194">
            <v>1</v>
          </cell>
          <cell r="D194">
            <v>65500</v>
          </cell>
          <cell r="E194">
            <v>0</v>
          </cell>
          <cell r="F194">
            <v>65500</v>
          </cell>
        </row>
        <row r="195">
          <cell r="A195" t="str">
            <v>Caja para medidor con espacio interruptor</v>
          </cell>
          <cell r="B195" t="str">
            <v>UN</v>
          </cell>
          <cell r="C195">
            <v>1</v>
          </cell>
          <cell r="D195">
            <v>165000</v>
          </cell>
          <cell r="E195">
            <v>0</v>
          </cell>
          <cell r="F195">
            <v>165000</v>
          </cell>
        </row>
        <row r="196">
          <cell r="A196" t="str">
            <v>Caja Monofásica 4 Circuitos</v>
          </cell>
          <cell r="B196" t="str">
            <v>UN</v>
          </cell>
          <cell r="C196">
            <v>1</v>
          </cell>
          <cell r="D196">
            <v>16000</v>
          </cell>
          <cell r="E196">
            <v>0</v>
          </cell>
          <cell r="F196">
            <v>16000</v>
          </cell>
        </row>
        <row r="197">
          <cell r="A197" t="str">
            <v>Caja Monofásica 2 Circuitos</v>
          </cell>
          <cell r="B197" t="str">
            <v>UN</v>
          </cell>
          <cell r="C197">
            <v>1</v>
          </cell>
          <cell r="D197">
            <v>11000</v>
          </cell>
          <cell r="E197">
            <v>0</v>
          </cell>
          <cell r="F197">
            <v>11000</v>
          </cell>
        </row>
        <row r="198">
          <cell r="A198" t="str">
            <v>Cal Nare</v>
          </cell>
          <cell r="B198" t="str">
            <v>KG</v>
          </cell>
          <cell r="C198">
            <v>1</v>
          </cell>
          <cell r="D198">
            <v>520</v>
          </cell>
          <cell r="E198">
            <v>0</v>
          </cell>
          <cell r="F198">
            <v>520</v>
          </cell>
        </row>
        <row r="199">
          <cell r="A199" t="str">
            <v>Canal en Lámina Galvanizada Calibre 20, Ancho=25cm</v>
          </cell>
          <cell r="B199" t="str">
            <v>ML</v>
          </cell>
          <cell r="C199">
            <v>1</v>
          </cell>
          <cell r="D199">
            <v>24300</v>
          </cell>
          <cell r="E199">
            <v>0</v>
          </cell>
          <cell r="F199">
            <v>24300</v>
          </cell>
        </row>
        <row r="200">
          <cell r="A200" t="str">
            <v>Canal PVC Tipo Amazonas</v>
          </cell>
          <cell r="B200" t="str">
            <v>ML</v>
          </cell>
          <cell r="C200">
            <v>1</v>
          </cell>
          <cell r="D200">
            <v>21500</v>
          </cell>
          <cell r="E200">
            <v>0</v>
          </cell>
          <cell r="F200">
            <v>21500</v>
          </cell>
        </row>
        <row r="201">
          <cell r="A201" t="str">
            <v>Capacete de 1"</v>
          </cell>
          <cell r="B201" t="str">
            <v>UN</v>
          </cell>
          <cell r="C201">
            <v>1</v>
          </cell>
          <cell r="D201">
            <v>2000</v>
          </cell>
          <cell r="E201">
            <v>0</v>
          </cell>
          <cell r="F201">
            <v>2000</v>
          </cell>
        </row>
        <row r="202">
          <cell r="A202" t="str">
            <v>Caseton en lona sintética</v>
          </cell>
          <cell r="B202" t="str">
            <v>M2</v>
          </cell>
          <cell r="C202">
            <v>1</v>
          </cell>
          <cell r="D202">
            <v>15000</v>
          </cell>
          <cell r="E202">
            <v>0</v>
          </cell>
          <cell r="F202">
            <v>15000</v>
          </cell>
        </row>
        <row r="203">
          <cell r="A203" t="str">
            <v>Cemento Gris (Bulto de 50 Kg)</v>
          </cell>
          <cell r="B203" t="str">
            <v>KG</v>
          </cell>
          <cell r="C203">
            <v>1</v>
          </cell>
          <cell r="D203">
            <v>340</v>
          </cell>
          <cell r="E203">
            <v>0</v>
          </cell>
          <cell r="F203">
            <v>340</v>
          </cell>
          <cell r="G203" t="str">
            <v>Bulto de 50 Kilogramos, puesto en obra</v>
          </cell>
        </row>
        <row r="204">
          <cell r="A204" t="str">
            <v xml:space="preserve">Cemento Blanco (Bulto de 40 Kg) </v>
          </cell>
          <cell r="B204" t="str">
            <v>KG</v>
          </cell>
          <cell r="C204">
            <v>1</v>
          </cell>
          <cell r="D204">
            <v>960</v>
          </cell>
          <cell r="E204">
            <v>0</v>
          </cell>
          <cell r="F204">
            <v>960</v>
          </cell>
        </row>
        <row r="205">
          <cell r="A205" t="str">
            <v>Cerámica Blanca 20x20</v>
          </cell>
          <cell r="B205" t="str">
            <v>M2</v>
          </cell>
          <cell r="C205">
            <v>1</v>
          </cell>
          <cell r="D205">
            <v>13200</v>
          </cell>
          <cell r="E205">
            <v>0</v>
          </cell>
          <cell r="F205">
            <v>13200</v>
          </cell>
        </row>
        <row r="206">
          <cell r="A206" t="str">
            <v>Cerradura Inafer C-998 Madera</v>
          </cell>
          <cell r="B206" t="str">
            <v>UN</v>
          </cell>
          <cell r="C206">
            <v>1</v>
          </cell>
          <cell r="D206">
            <v>30900</v>
          </cell>
          <cell r="E206">
            <v>0</v>
          </cell>
          <cell r="F206">
            <v>30900</v>
          </cell>
        </row>
        <row r="207">
          <cell r="A207" t="str">
            <v>Cerradura Shalage Ref A30D - terraza, Georgia</v>
          </cell>
          <cell r="B207" t="str">
            <v>UN</v>
          </cell>
          <cell r="C207">
            <v>1</v>
          </cell>
          <cell r="D207">
            <v>35000</v>
          </cell>
          <cell r="E207">
            <v>0</v>
          </cell>
          <cell r="F207">
            <v>35000</v>
          </cell>
        </row>
        <row r="208">
          <cell r="A208" t="str">
            <v>Cerradura Shalage Ref B362 Doble cilindro</v>
          </cell>
          <cell r="B208" t="str">
            <v>UN</v>
          </cell>
          <cell r="C208">
            <v>1</v>
          </cell>
          <cell r="D208">
            <v>65000</v>
          </cell>
          <cell r="E208">
            <v>0</v>
          </cell>
          <cell r="F208">
            <v>65000</v>
          </cell>
        </row>
        <row r="209">
          <cell r="A209" t="str">
            <v>Cerradura Schlage T.A. Econ./Gold</v>
          </cell>
          <cell r="B209" t="str">
            <v>UN</v>
          </cell>
          <cell r="C209">
            <v>1</v>
          </cell>
          <cell r="D209">
            <v>14400</v>
          </cell>
          <cell r="E209">
            <v>0</v>
          </cell>
          <cell r="F209">
            <v>14400</v>
          </cell>
        </row>
        <row r="210">
          <cell r="A210" t="str">
            <v>Cerradura Gato doble cerrojo/210400</v>
          </cell>
          <cell r="B210" t="str">
            <v>UN</v>
          </cell>
          <cell r="C210">
            <v>1</v>
          </cell>
          <cell r="D210">
            <v>34200</v>
          </cell>
          <cell r="E210">
            <v>0</v>
          </cell>
          <cell r="F210">
            <v>34200</v>
          </cell>
        </row>
        <row r="211">
          <cell r="A211" t="str">
            <v>Cerradura YALE 170 1/4</v>
          </cell>
          <cell r="B211" t="str">
            <v>UN</v>
          </cell>
          <cell r="C211">
            <v>1</v>
          </cell>
          <cell r="D211">
            <v>41850</v>
          </cell>
          <cell r="E211">
            <v>0</v>
          </cell>
          <cell r="F211">
            <v>41850</v>
          </cell>
        </row>
        <row r="212">
          <cell r="A212" t="str">
            <v>Cerradura YALE doble pasador 987-1 1/4</v>
          </cell>
          <cell r="B212" t="str">
            <v>UN</v>
          </cell>
          <cell r="C212">
            <v>1</v>
          </cell>
          <cell r="D212">
            <v>54800</v>
          </cell>
          <cell r="E212">
            <v>0</v>
          </cell>
          <cell r="F212">
            <v>54800</v>
          </cell>
        </row>
        <row r="213">
          <cell r="A213" t="str">
            <v>Cerradura Schagler A-50WS Jupiter de Manija Recta</v>
          </cell>
          <cell r="B213" t="str">
            <v>UN</v>
          </cell>
          <cell r="C213">
            <v>1</v>
          </cell>
          <cell r="D213">
            <v>56800</v>
          </cell>
          <cell r="E213">
            <v>0</v>
          </cell>
          <cell r="F213">
            <v>56800</v>
          </cell>
        </row>
        <row r="214">
          <cell r="A214" t="str">
            <v>Cerradura puerta discapacitados 63 AA - F30 B A &amp; A</v>
          </cell>
          <cell r="B214" t="str">
            <v>UN</v>
          </cell>
          <cell r="C214">
            <v>1</v>
          </cell>
          <cell r="D214">
            <v>100000</v>
          </cell>
          <cell r="E214">
            <v>0</v>
          </cell>
          <cell r="F214">
            <v>100000</v>
          </cell>
        </row>
        <row r="215">
          <cell r="A215" t="str">
            <v>Chapeta Metálica 2"x2"</v>
          </cell>
          <cell r="B215" t="str">
            <v>UN</v>
          </cell>
          <cell r="C215">
            <v>1</v>
          </cell>
          <cell r="D215">
            <v>1550</v>
          </cell>
          <cell r="E215">
            <v>0</v>
          </cell>
          <cell r="F215">
            <v>1550</v>
          </cell>
        </row>
        <row r="216">
          <cell r="A216" t="str">
            <v>Chazo Plástico</v>
          </cell>
          <cell r="B216" t="str">
            <v>UN</v>
          </cell>
          <cell r="C216">
            <v>1</v>
          </cell>
          <cell r="D216">
            <v>30</v>
          </cell>
          <cell r="E216">
            <v>0</v>
          </cell>
          <cell r="F216">
            <v>30</v>
          </cell>
        </row>
        <row r="217">
          <cell r="A217" t="str">
            <v>Cheque red white roscado de   1/2"; incluye accesorios</v>
          </cell>
          <cell r="B217" t="str">
            <v>UN</v>
          </cell>
          <cell r="C217">
            <v>1</v>
          </cell>
          <cell r="D217">
            <v>28000</v>
          </cell>
          <cell r="E217">
            <v>0</v>
          </cell>
          <cell r="F217">
            <v>28000</v>
          </cell>
        </row>
        <row r="218">
          <cell r="A218" t="str">
            <v>Cheque red white roscado  3/4"; incluye accesorios</v>
          </cell>
          <cell r="B218" t="str">
            <v>UN</v>
          </cell>
          <cell r="C218">
            <v>1</v>
          </cell>
          <cell r="D218">
            <v>38000</v>
          </cell>
          <cell r="E218">
            <v>0</v>
          </cell>
          <cell r="F218">
            <v>38000</v>
          </cell>
        </row>
        <row r="219">
          <cell r="A219" t="str">
            <v>Cheque red white roscado de 1"; incluye accesorios</v>
          </cell>
          <cell r="B219" t="str">
            <v>UN</v>
          </cell>
          <cell r="C219">
            <v>1</v>
          </cell>
          <cell r="D219">
            <v>52000</v>
          </cell>
          <cell r="E219">
            <v>0</v>
          </cell>
          <cell r="F219">
            <v>52000</v>
          </cell>
        </row>
        <row r="220">
          <cell r="A220" t="str">
            <v>Valvula - Cheque cortina HICC Helbert  1 1/4" ; incluye accesorios</v>
          </cell>
          <cell r="B220" t="str">
            <v>UN</v>
          </cell>
          <cell r="C220">
            <v>1</v>
          </cell>
          <cell r="D220">
            <v>105000</v>
          </cell>
          <cell r="E220">
            <v>0</v>
          </cell>
          <cell r="F220">
            <v>105000</v>
          </cell>
        </row>
        <row r="221">
          <cell r="A221" t="str">
            <v>Valvula - Cheque cortina HICC Helbert  1 1/2" ; incluye accesorios</v>
          </cell>
          <cell r="B221" t="str">
            <v>UN</v>
          </cell>
          <cell r="C221">
            <v>1</v>
          </cell>
          <cell r="D221">
            <v>160000</v>
          </cell>
          <cell r="E221">
            <v>0</v>
          </cell>
          <cell r="F221">
            <v>160000</v>
          </cell>
        </row>
        <row r="222">
          <cell r="A222" t="str">
            <v>Valvula - Cheque cortina HICC Helbert  2" ; incluye accesorios</v>
          </cell>
          <cell r="B222" t="str">
            <v>UN</v>
          </cell>
          <cell r="C222">
            <v>1</v>
          </cell>
          <cell r="D222">
            <v>253000</v>
          </cell>
          <cell r="E222">
            <v>0</v>
          </cell>
          <cell r="F222">
            <v>253000</v>
          </cell>
        </row>
        <row r="223">
          <cell r="A223" t="str">
            <v>Valvula - Cheque cortina HICC Helbert   3" ; incluye accesorios</v>
          </cell>
          <cell r="B223" t="str">
            <v>UN</v>
          </cell>
          <cell r="C223">
            <v>1</v>
          </cell>
          <cell r="D223">
            <v>582000</v>
          </cell>
          <cell r="E223">
            <v>0</v>
          </cell>
          <cell r="F223">
            <v>582000</v>
          </cell>
        </row>
        <row r="224">
          <cell r="A224" t="str">
            <v>Cinta Aislante</v>
          </cell>
          <cell r="B224" t="str">
            <v>UN</v>
          </cell>
          <cell r="C224">
            <v>1</v>
          </cell>
          <cell r="D224">
            <v>1300</v>
          </cell>
          <cell r="E224">
            <v>0</v>
          </cell>
          <cell r="F224">
            <v>1300</v>
          </cell>
        </row>
        <row r="225">
          <cell r="A225" t="str">
            <v>Cinta Teflón 12mm x 50mm (por Rollo)</v>
          </cell>
          <cell r="B225" t="str">
            <v>UN</v>
          </cell>
          <cell r="C225">
            <v>1</v>
          </cell>
          <cell r="D225">
            <v>360</v>
          </cell>
          <cell r="E225">
            <v>0</v>
          </cell>
          <cell r="F225">
            <v>360</v>
          </cell>
        </row>
        <row r="226">
          <cell r="A226" t="str">
            <v>Cinta Sika PVC V-10</v>
          </cell>
          <cell r="B226" t="str">
            <v>ML</v>
          </cell>
          <cell r="C226">
            <v>1</v>
          </cell>
          <cell r="D226">
            <v>7860</v>
          </cell>
          <cell r="E226">
            <v>0</v>
          </cell>
          <cell r="F226">
            <v>7860</v>
          </cell>
        </row>
        <row r="227">
          <cell r="A227" t="str">
            <v>Cinta Sika PVC V-15</v>
          </cell>
          <cell r="B227" t="str">
            <v>ML</v>
          </cell>
          <cell r="C227">
            <v>1</v>
          </cell>
          <cell r="D227">
            <v>13975</v>
          </cell>
          <cell r="E227">
            <v>0</v>
          </cell>
          <cell r="F227">
            <v>13975</v>
          </cell>
        </row>
        <row r="228">
          <cell r="A228" t="str">
            <v>Codo de Bajante 45º Amazonas</v>
          </cell>
          <cell r="B228" t="str">
            <v>UN</v>
          </cell>
          <cell r="C228">
            <v>1</v>
          </cell>
          <cell r="D228">
            <v>3890</v>
          </cell>
          <cell r="E228">
            <v>0</v>
          </cell>
          <cell r="F228">
            <v>3890</v>
          </cell>
        </row>
        <row r="229">
          <cell r="A229" t="str">
            <v>Codo 90º 1/4 CxC 3"</v>
          </cell>
          <cell r="B229" t="str">
            <v>UN</v>
          </cell>
          <cell r="C229">
            <v>1</v>
          </cell>
          <cell r="D229">
            <v>3510</v>
          </cell>
          <cell r="E229">
            <v>0</v>
          </cell>
          <cell r="F229">
            <v>3510</v>
          </cell>
        </row>
        <row r="230">
          <cell r="A230" t="str">
            <v>Codo 90º 1/4 CxC 4"</v>
          </cell>
          <cell r="B230" t="str">
            <v>UN</v>
          </cell>
          <cell r="C230">
            <v>1</v>
          </cell>
          <cell r="D230">
            <v>6430</v>
          </cell>
          <cell r="E230">
            <v>0</v>
          </cell>
          <cell r="F230">
            <v>6430</v>
          </cell>
        </row>
        <row r="231">
          <cell r="A231" t="str">
            <v>Codo 90º Presión PVC de 1/2"</v>
          </cell>
          <cell r="B231" t="str">
            <v>UN</v>
          </cell>
          <cell r="C231">
            <v>1</v>
          </cell>
          <cell r="D231">
            <v>580</v>
          </cell>
          <cell r="E231">
            <v>0</v>
          </cell>
          <cell r="F231">
            <v>580</v>
          </cell>
        </row>
        <row r="232">
          <cell r="A232" t="str">
            <v>Codo 90º Presión PVC de 3/4"</v>
          </cell>
          <cell r="B232" t="str">
            <v>UN</v>
          </cell>
          <cell r="C232">
            <v>1</v>
          </cell>
          <cell r="D232">
            <v>930</v>
          </cell>
          <cell r="E232">
            <v>0</v>
          </cell>
          <cell r="F232">
            <v>930</v>
          </cell>
        </row>
        <row r="233">
          <cell r="A233" t="str">
            <v>Codo 90º Presión PVC de 1"</v>
          </cell>
          <cell r="B233" t="str">
            <v>UN</v>
          </cell>
          <cell r="C233">
            <v>1</v>
          </cell>
          <cell r="D233">
            <v>1815</v>
          </cell>
          <cell r="E233">
            <v>0</v>
          </cell>
          <cell r="F233">
            <v>1815</v>
          </cell>
        </row>
        <row r="234">
          <cell r="A234" t="str">
            <v>Codo 90º Presión PVC de 1-1/4"</v>
          </cell>
          <cell r="B234" t="str">
            <v>UN</v>
          </cell>
          <cell r="C234">
            <v>1</v>
          </cell>
          <cell r="D234">
            <v>3495</v>
          </cell>
          <cell r="E234">
            <v>0</v>
          </cell>
          <cell r="F234">
            <v>3495</v>
          </cell>
        </row>
        <row r="235">
          <cell r="A235" t="str">
            <v>Codo 90º Presión PVC de 1-1/2"</v>
          </cell>
          <cell r="B235" t="str">
            <v>UN</v>
          </cell>
          <cell r="C235">
            <v>1</v>
          </cell>
          <cell r="D235">
            <v>6530</v>
          </cell>
          <cell r="E235">
            <v>0</v>
          </cell>
          <cell r="F235">
            <v>6530</v>
          </cell>
        </row>
        <row r="236">
          <cell r="A236" t="str">
            <v>Codo 90º Presión PVC de 2"</v>
          </cell>
          <cell r="B236" t="str">
            <v>UN</v>
          </cell>
          <cell r="C236">
            <v>1</v>
          </cell>
          <cell r="D236">
            <v>10700</v>
          </cell>
          <cell r="E236">
            <v>0</v>
          </cell>
          <cell r="F236">
            <v>10700</v>
          </cell>
        </row>
        <row r="237">
          <cell r="A237" t="str">
            <v>Codo H.G: 1/2"</v>
          </cell>
          <cell r="B237" t="str">
            <v>UN</v>
          </cell>
          <cell r="C237">
            <v>1</v>
          </cell>
          <cell r="D237">
            <v>615</v>
          </cell>
          <cell r="E237">
            <v>0</v>
          </cell>
          <cell r="F237">
            <v>615</v>
          </cell>
        </row>
        <row r="238">
          <cell r="A238" t="str">
            <v>Codo PVC-P 3/4"</v>
          </cell>
          <cell r="B238" t="str">
            <v>UN</v>
          </cell>
          <cell r="C238">
            <v>1</v>
          </cell>
          <cell r="D238">
            <v>556</v>
          </cell>
          <cell r="E238">
            <v>0</v>
          </cell>
          <cell r="F238">
            <v>556</v>
          </cell>
        </row>
        <row r="239">
          <cell r="A239" t="str">
            <v>Codo PVC-P 1/2"</v>
          </cell>
          <cell r="B239" t="str">
            <v>UN</v>
          </cell>
          <cell r="C239">
            <v>1</v>
          </cell>
          <cell r="D239">
            <v>335</v>
          </cell>
          <cell r="E239">
            <v>0</v>
          </cell>
          <cell r="F239">
            <v>335</v>
          </cell>
        </row>
        <row r="240">
          <cell r="A240" t="str">
            <v>Codo PVC-S  22,5º</v>
          </cell>
          <cell r="B240" t="str">
            <v>UN</v>
          </cell>
          <cell r="C240">
            <v>1</v>
          </cell>
          <cell r="D240">
            <v>2500</v>
          </cell>
          <cell r="E240">
            <v>0</v>
          </cell>
          <cell r="F240">
            <v>2500</v>
          </cell>
        </row>
        <row r="241">
          <cell r="A241" t="str">
            <v>Codo 45º CxC Sanitario PVC de 2"</v>
          </cell>
          <cell r="B241" t="str">
            <v>UN</v>
          </cell>
          <cell r="C241">
            <v>1</v>
          </cell>
          <cell r="D241">
            <v>4775</v>
          </cell>
          <cell r="E241">
            <v>0</v>
          </cell>
          <cell r="F241">
            <v>4775</v>
          </cell>
        </row>
        <row r="242">
          <cell r="A242" t="str">
            <v>Codo 90º Sanitario PVC CxC de 2"</v>
          </cell>
          <cell r="B242" t="str">
            <v>UN</v>
          </cell>
          <cell r="C242">
            <v>1</v>
          </cell>
          <cell r="D242">
            <v>2990</v>
          </cell>
          <cell r="E242">
            <v>0</v>
          </cell>
          <cell r="F242">
            <v>2990</v>
          </cell>
        </row>
        <row r="243">
          <cell r="A243" t="str">
            <v>Codo 90º Sanitario PVC CxE de 2"</v>
          </cell>
          <cell r="B243" t="str">
            <v>UN</v>
          </cell>
          <cell r="C243">
            <v>1</v>
          </cell>
          <cell r="D243">
            <v>3685</v>
          </cell>
          <cell r="E243">
            <v>0</v>
          </cell>
          <cell r="F243">
            <v>3685</v>
          </cell>
        </row>
        <row r="244">
          <cell r="A244" t="str">
            <v>Codo 90º Sanitario PVC CxC de 3"</v>
          </cell>
          <cell r="B244" t="str">
            <v>UN</v>
          </cell>
          <cell r="C244">
            <v>1</v>
          </cell>
          <cell r="D244">
            <v>6925</v>
          </cell>
          <cell r="E244">
            <v>0</v>
          </cell>
          <cell r="F244">
            <v>6925</v>
          </cell>
        </row>
        <row r="245">
          <cell r="A245" t="str">
            <v>Codo 90º Sanitario PVC CxE de 3"</v>
          </cell>
          <cell r="B245" t="str">
            <v>UN</v>
          </cell>
          <cell r="C245">
            <v>1</v>
          </cell>
          <cell r="D245">
            <v>8020</v>
          </cell>
          <cell r="E245">
            <v>0</v>
          </cell>
          <cell r="F245">
            <v>8020</v>
          </cell>
        </row>
        <row r="246">
          <cell r="A246" t="str">
            <v>Codo 45º Sanitario PVC CxC de 3"</v>
          </cell>
          <cell r="B246" t="str">
            <v>UN</v>
          </cell>
          <cell r="C246">
            <v>1</v>
          </cell>
          <cell r="D246">
            <v>7695</v>
          </cell>
          <cell r="E246">
            <v>0</v>
          </cell>
          <cell r="F246">
            <v>7695</v>
          </cell>
        </row>
        <row r="247">
          <cell r="A247" t="str">
            <v>Codo 45º Sanitario PVC CxE de 3"</v>
          </cell>
          <cell r="B247" t="str">
            <v>UN</v>
          </cell>
          <cell r="C247">
            <v>1</v>
          </cell>
          <cell r="D247">
            <v>7695</v>
          </cell>
          <cell r="E247">
            <v>0</v>
          </cell>
          <cell r="F247">
            <v>7695</v>
          </cell>
        </row>
        <row r="248">
          <cell r="A248" t="str">
            <v>Codo 90º Sanitario PVC CxC de 4"</v>
          </cell>
          <cell r="B248" t="str">
            <v>UN</v>
          </cell>
          <cell r="C248">
            <v>1</v>
          </cell>
          <cell r="D248">
            <v>11940</v>
          </cell>
          <cell r="E248">
            <v>0</v>
          </cell>
          <cell r="F248">
            <v>11940</v>
          </cell>
        </row>
        <row r="249">
          <cell r="A249" t="str">
            <v>Codo 90º Sanitario PVC CxE de 4"</v>
          </cell>
          <cell r="B249" t="str">
            <v>UN</v>
          </cell>
          <cell r="C249">
            <v>1</v>
          </cell>
          <cell r="D249">
            <v>14715</v>
          </cell>
          <cell r="E249">
            <v>0</v>
          </cell>
          <cell r="F249">
            <v>14715</v>
          </cell>
        </row>
        <row r="250">
          <cell r="A250" t="str">
            <v>Codo 45º CxE Sanitario 4" PVC</v>
          </cell>
          <cell r="B250" t="str">
            <v>UN</v>
          </cell>
          <cell r="C250">
            <v>1</v>
          </cell>
          <cell r="D250">
            <v>17905</v>
          </cell>
          <cell r="E250">
            <v>0</v>
          </cell>
          <cell r="F250">
            <v>17905</v>
          </cell>
        </row>
        <row r="251">
          <cell r="A251" t="str">
            <v>Codo 45º CxC Sanitario 4" PVC</v>
          </cell>
          <cell r="B251" t="str">
            <v>UN</v>
          </cell>
          <cell r="C251">
            <v>1</v>
          </cell>
          <cell r="D251">
            <v>18370</v>
          </cell>
          <cell r="E251">
            <v>0</v>
          </cell>
          <cell r="F251">
            <v>18370</v>
          </cell>
        </row>
        <row r="252">
          <cell r="A252" t="str">
            <v>Color Mineral</v>
          </cell>
          <cell r="B252" t="str">
            <v>KG</v>
          </cell>
          <cell r="C252">
            <v>1</v>
          </cell>
          <cell r="D252">
            <v>6400</v>
          </cell>
          <cell r="E252">
            <v>0</v>
          </cell>
          <cell r="F252">
            <v>6400</v>
          </cell>
        </row>
        <row r="253">
          <cell r="A253" t="str">
            <v>Concreto Premezclado de 3.000 P.S.I. Bombeado</v>
          </cell>
          <cell r="B253" t="str">
            <v>M3</v>
          </cell>
          <cell r="C253">
            <v>1</v>
          </cell>
          <cell r="D253">
            <v>255000</v>
          </cell>
          <cell r="E253">
            <v>0</v>
          </cell>
          <cell r="F253">
            <v>255000</v>
          </cell>
        </row>
        <row r="254">
          <cell r="A254" t="str">
            <v>Conector resorte rojo</v>
          </cell>
          <cell r="B254" t="str">
            <v>UN</v>
          </cell>
          <cell r="C254">
            <v>1</v>
          </cell>
          <cell r="D254">
            <v>850</v>
          </cell>
          <cell r="E254">
            <v>0</v>
          </cell>
          <cell r="F254">
            <v>850</v>
          </cell>
        </row>
        <row r="255">
          <cell r="A255" t="str">
            <v>Conector Compresión Pica Puesta a Tierra</v>
          </cell>
          <cell r="B255" t="str">
            <v>UN</v>
          </cell>
          <cell r="C255">
            <v>1</v>
          </cell>
          <cell r="D255">
            <v>13900</v>
          </cell>
          <cell r="E255">
            <v>0</v>
          </cell>
          <cell r="F255">
            <v>13900</v>
          </cell>
        </row>
        <row r="256">
          <cell r="A256" t="str">
            <v>Conjunto Griferia tipo Prysma para Lavamanos Ref. 51165</v>
          </cell>
          <cell r="B256" t="str">
            <v>UN</v>
          </cell>
          <cell r="C256">
            <v>1</v>
          </cell>
          <cell r="D256">
            <v>19080</v>
          </cell>
          <cell r="E256">
            <v>0</v>
          </cell>
          <cell r="F256">
            <v>19080</v>
          </cell>
        </row>
        <row r="257">
          <cell r="A257" t="str">
            <v xml:space="preserve">Correa en Celosía </v>
          </cell>
          <cell r="B257" t="str">
            <v>KG</v>
          </cell>
          <cell r="C257">
            <v>1</v>
          </cell>
          <cell r="D257">
            <v>4000</v>
          </cell>
          <cell r="E257">
            <v>0</v>
          </cell>
          <cell r="F257">
            <v>4000</v>
          </cell>
        </row>
        <row r="258">
          <cell r="A258" t="str">
            <v>Cortacircuitos-Taco 30 Amperios</v>
          </cell>
          <cell r="B258" t="str">
            <v>UN</v>
          </cell>
          <cell r="C258">
            <v>1</v>
          </cell>
          <cell r="D258">
            <v>11450</v>
          </cell>
          <cell r="E258">
            <v>0</v>
          </cell>
          <cell r="F258">
            <v>11450</v>
          </cell>
        </row>
        <row r="259">
          <cell r="A259" t="str">
            <v>Cortasol en Aluminio Anodizado</v>
          </cell>
          <cell r="B259" t="str">
            <v>M2</v>
          </cell>
          <cell r="C259">
            <v>1</v>
          </cell>
          <cell r="D259">
            <v>90000</v>
          </cell>
          <cell r="E259">
            <v>0</v>
          </cell>
          <cell r="F259">
            <v>90000</v>
          </cell>
        </row>
        <row r="260">
          <cell r="A260" t="str">
            <v>Cerco ordinario 3M</v>
          </cell>
          <cell r="B260" t="str">
            <v>ML</v>
          </cell>
          <cell r="C260">
            <v>1</v>
          </cell>
          <cell r="D260">
            <v>1550</v>
          </cell>
          <cell r="E260">
            <v>0</v>
          </cell>
          <cell r="F260">
            <v>1550</v>
          </cell>
        </row>
        <row r="261">
          <cell r="A261" t="str">
            <v>Cúpula-Rejilla 3"x5" en Aluminio con Sosco</v>
          </cell>
          <cell r="B261" t="str">
            <v>UN</v>
          </cell>
          <cell r="C261">
            <v>1</v>
          </cell>
          <cell r="D261">
            <v>12530</v>
          </cell>
          <cell r="E261">
            <v>0</v>
          </cell>
          <cell r="F261">
            <v>12530</v>
          </cell>
        </row>
        <row r="262">
          <cell r="A262" t="str">
            <v>Dilatación en Bronce</v>
          </cell>
          <cell r="B262" t="str">
            <v>ML</v>
          </cell>
          <cell r="C262">
            <v>1</v>
          </cell>
          <cell r="D262">
            <v>8300</v>
          </cell>
          <cell r="E262">
            <v>0</v>
          </cell>
          <cell r="F262">
            <v>8300</v>
          </cell>
        </row>
        <row r="263">
          <cell r="A263" t="str">
            <v>Disco Diamante</v>
          </cell>
          <cell r="B263" t="str">
            <v>UN</v>
          </cell>
          <cell r="C263">
            <v>1</v>
          </cell>
          <cell r="D263">
            <v>19200</v>
          </cell>
          <cell r="E263">
            <v>0</v>
          </cell>
          <cell r="F263">
            <v>19200</v>
          </cell>
        </row>
        <row r="264">
          <cell r="A264" t="str">
            <v>Dispensador de Papel en Lámina Acero Satinado con Cerrojos</v>
          </cell>
          <cell r="B264" t="str">
            <v>UN</v>
          </cell>
          <cell r="C264">
            <v>1</v>
          </cell>
          <cell r="D264">
            <v>107500</v>
          </cell>
          <cell r="E264">
            <v>0</v>
          </cell>
          <cell r="F264">
            <v>107500</v>
          </cell>
        </row>
        <row r="265">
          <cell r="A265" t="str">
            <v>Detergentes, Acidos, Removedores y otros Productos de Limpieza</v>
          </cell>
          <cell r="B265" t="str">
            <v>GL</v>
          </cell>
          <cell r="C265">
            <v>1</v>
          </cell>
          <cell r="D265">
            <v>1000</v>
          </cell>
          <cell r="E265">
            <v>0</v>
          </cell>
          <cell r="F265">
            <v>1000</v>
          </cell>
        </row>
        <row r="266">
          <cell r="A266" t="str">
            <v>Electrobomba 1/4 HP, Motor Monofásico 3450 Rpm, Succión 1", Descarga 1", 92 lt/min, Altura Max. Agua=18 m</v>
          </cell>
          <cell r="B266" t="str">
            <v>UN</v>
          </cell>
          <cell r="C266">
            <v>1</v>
          </cell>
          <cell r="D266">
            <v>195000</v>
          </cell>
          <cell r="E266">
            <v>0</v>
          </cell>
          <cell r="F266">
            <v>195000</v>
          </cell>
        </row>
        <row r="267">
          <cell r="A267" t="str">
            <v>Empaque de Caucho para Ventana</v>
          </cell>
          <cell r="B267" t="str">
            <v>ML</v>
          </cell>
          <cell r="C267">
            <v>1</v>
          </cell>
          <cell r="D267">
            <v>950</v>
          </cell>
          <cell r="E267">
            <v>0</v>
          </cell>
          <cell r="F267">
            <v>950</v>
          </cell>
        </row>
        <row r="268">
          <cell r="A268" t="str">
            <v>Enchape Cerámica Blanca 20x20</v>
          </cell>
          <cell r="B268" t="str">
            <v>M2</v>
          </cell>
          <cell r="C268">
            <v>1</v>
          </cell>
          <cell r="D268">
            <v>13200</v>
          </cell>
          <cell r="E268">
            <v>0</v>
          </cell>
          <cell r="F268">
            <v>13200</v>
          </cell>
        </row>
        <row r="269">
          <cell r="A269" t="str">
            <v>Entrada Tanque Plástico 1"</v>
          </cell>
          <cell r="B269" t="str">
            <v>UN</v>
          </cell>
          <cell r="C269">
            <v>1</v>
          </cell>
          <cell r="D269">
            <v>2600</v>
          </cell>
          <cell r="E269">
            <v>0</v>
          </cell>
          <cell r="F269">
            <v>2600</v>
          </cell>
        </row>
        <row r="270">
          <cell r="A270" t="str">
            <v>Salida Tanque Plástico 1"</v>
          </cell>
          <cell r="B270" t="str">
            <v>UN</v>
          </cell>
          <cell r="C270">
            <v>1</v>
          </cell>
          <cell r="D270">
            <v>3200</v>
          </cell>
          <cell r="E270">
            <v>0</v>
          </cell>
          <cell r="F270">
            <v>3200</v>
          </cell>
        </row>
        <row r="271">
          <cell r="A271" t="str">
            <v>Esmalte Doméstico</v>
          </cell>
          <cell r="B271" t="str">
            <v>GL</v>
          </cell>
          <cell r="C271">
            <v>1</v>
          </cell>
          <cell r="D271">
            <v>58000</v>
          </cell>
          <cell r="E271">
            <v>0</v>
          </cell>
          <cell r="F271">
            <v>58000</v>
          </cell>
        </row>
        <row r="272">
          <cell r="A272" t="str">
            <v>Esmalte mate supersintético</v>
          </cell>
          <cell r="B272" t="str">
            <v>GL</v>
          </cell>
          <cell r="C272">
            <v>1</v>
          </cell>
          <cell r="D272">
            <v>52200</v>
          </cell>
          <cell r="E272">
            <v>0</v>
          </cell>
          <cell r="F272">
            <v>52200</v>
          </cell>
        </row>
        <row r="273">
          <cell r="A273" t="str">
            <v>Esmalte sintético para señalización</v>
          </cell>
          <cell r="B273" t="str">
            <v>GL</v>
          </cell>
          <cell r="C273">
            <v>1</v>
          </cell>
          <cell r="D273">
            <v>48000</v>
          </cell>
          <cell r="E273">
            <v>0</v>
          </cell>
          <cell r="F273">
            <v>48000</v>
          </cell>
        </row>
        <row r="274">
          <cell r="A274" t="str">
            <v>Esmalte Sintético Pintulux para Metal</v>
          </cell>
          <cell r="B274" t="str">
            <v>GL</v>
          </cell>
          <cell r="C274">
            <v>1</v>
          </cell>
          <cell r="D274">
            <v>58000</v>
          </cell>
          <cell r="E274">
            <v>0</v>
          </cell>
          <cell r="F274">
            <v>58000</v>
          </cell>
        </row>
        <row r="275">
          <cell r="A275" t="str">
            <v>Esmalte epoxico Epoxibler 2 componentes</v>
          </cell>
          <cell r="B275" t="str">
            <v>GL</v>
          </cell>
          <cell r="C275">
            <v>1</v>
          </cell>
          <cell r="D275">
            <v>108000</v>
          </cell>
          <cell r="E275">
            <v>0</v>
          </cell>
          <cell r="F275">
            <v>108000</v>
          </cell>
        </row>
        <row r="276">
          <cell r="A276" t="str">
            <v xml:space="preserve">Estacas de Madera </v>
          </cell>
          <cell r="B276" t="str">
            <v>UN</v>
          </cell>
          <cell r="C276">
            <v>1</v>
          </cell>
          <cell r="D276">
            <v>500</v>
          </cell>
          <cell r="E276">
            <v>0</v>
          </cell>
          <cell r="F276">
            <v>500</v>
          </cell>
        </row>
        <row r="277">
          <cell r="A277" t="str">
            <v>Estuco Listo (Estuka)</v>
          </cell>
          <cell r="B277" t="str">
            <v>KG</v>
          </cell>
          <cell r="C277">
            <v>1</v>
          </cell>
          <cell r="D277">
            <v>810</v>
          </cell>
          <cell r="E277">
            <v>0</v>
          </cell>
          <cell r="F277">
            <v>810</v>
          </cell>
        </row>
        <row r="278">
          <cell r="A278" t="str">
            <v>Espejo biselado de 4 mm</v>
          </cell>
          <cell r="B278" t="str">
            <v>M2</v>
          </cell>
          <cell r="C278">
            <v>1</v>
          </cell>
          <cell r="D278">
            <v>70000</v>
          </cell>
          <cell r="E278">
            <v>0</v>
          </cell>
          <cell r="F278">
            <v>70000</v>
          </cell>
        </row>
        <row r="279">
          <cell r="A279" t="str">
            <v>Disolvente Thinner</v>
          </cell>
          <cell r="B279" t="str">
            <v>GL</v>
          </cell>
          <cell r="C279">
            <v>1</v>
          </cell>
          <cell r="D279">
            <v>12250</v>
          </cell>
          <cell r="E279">
            <v>0</v>
          </cell>
          <cell r="F279">
            <v>12250</v>
          </cell>
        </row>
        <row r="280">
          <cell r="A280" t="str">
            <v xml:space="preserve">Ducha-Mezclador Antivandálica Galaxia </v>
          </cell>
          <cell r="B280" t="str">
            <v>UN</v>
          </cell>
          <cell r="C280">
            <v>1</v>
          </cell>
          <cell r="D280">
            <v>81060</v>
          </cell>
          <cell r="E280">
            <v>0</v>
          </cell>
          <cell r="F280">
            <v>81060</v>
          </cell>
        </row>
        <row r="281">
          <cell r="A281" t="str">
            <v>Durmiente abarco 4M</v>
          </cell>
          <cell r="B281" t="str">
            <v>ML</v>
          </cell>
          <cell r="C281">
            <v>1</v>
          </cell>
          <cell r="D281">
            <v>1913</v>
          </cell>
          <cell r="E281">
            <v>0</v>
          </cell>
          <cell r="F281">
            <v>1913</v>
          </cell>
        </row>
        <row r="282">
          <cell r="A282" t="str">
            <v>Durmiente ordinario 3 m</v>
          </cell>
          <cell r="B282" t="str">
            <v>ML</v>
          </cell>
          <cell r="C282">
            <v>1</v>
          </cell>
          <cell r="D282">
            <v>367</v>
          </cell>
          <cell r="E282">
            <v>0</v>
          </cell>
          <cell r="F282">
            <v>367</v>
          </cell>
        </row>
        <row r="283">
          <cell r="A283" t="str">
            <v xml:space="preserve">Gancho galvanizado con platina </v>
          </cell>
          <cell r="B283" t="str">
            <v>UN</v>
          </cell>
          <cell r="C283">
            <v>1</v>
          </cell>
          <cell r="D283">
            <v>11500</v>
          </cell>
          <cell r="E283">
            <v>0</v>
          </cell>
          <cell r="F283">
            <v>11500</v>
          </cell>
        </row>
        <row r="284">
          <cell r="A284" t="str">
            <v>Grafil DØ7mm</v>
          </cell>
          <cell r="B284" t="str">
            <v>Kg</v>
          </cell>
          <cell r="C284">
            <v>1</v>
          </cell>
          <cell r="D284">
            <v>4730</v>
          </cell>
          <cell r="E284">
            <v>0</v>
          </cell>
          <cell r="F284">
            <v>4730</v>
          </cell>
        </row>
        <row r="285">
          <cell r="A285" t="str">
            <v>Grafil DØ6mm</v>
          </cell>
          <cell r="B285" t="str">
            <v>Kg</v>
          </cell>
          <cell r="C285">
            <v>1</v>
          </cell>
          <cell r="D285">
            <v>5410</v>
          </cell>
          <cell r="E285">
            <v>0</v>
          </cell>
          <cell r="F285">
            <v>5410</v>
          </cell>
        </row>
        <row r="286">
          <cell r="A286" t="str">
            <v>Grafil DØ5mm</v>
          </cell>
          <cell r="B286" t="str">
            <v>Kg</v>
          </cell>
          <cell r="C286">
            <v>1</v>
          </cell>
          <cell r="D286">
            <v>5410</v>
          </cell>
          <cell r="E286">
            <v>0</v>
          </cell>
          <cell r="F286">
            <v>5410</v>
          </cell>
        </row>
        <row r="287">
          <cell r="A287" t="str">
            <v>Grafil DØ4mm</v>
          </cell>
          <cell r="B287" t="str">
            <v>Kg</v>
          </cell>
          <cell r="C287">
            <v>1</v>
          </cell>
          <cell r="D287">
            <v>2700</v>
          </cell>
          <cell r="E287">
            <v>0</v>
          </cell>
          <cell r="F287">
            <v>2700</v>
          </cell>
        </row>
        <row r="288">
          <cell r="A288" t="str">
            <v>Gravilla de Río (Viaje de 5 M3)</v>
          </cell>
          <cell r="B288" t="str">
            <v>M3</v>
          </cell>
          <cell r="C288">
            <v>1</v>
          </cell>
          <cell r="D288">
            <v>45000</v>
          </cell>
          <cell r="E288">
            <v>0</v>
          </cell>
          <cell r="F288">
            <v>45000</v>
          </cell>
          <cell r="G288" t="str">
            <v>Por viaje de 5 metros cúbicos</v>
          </cell>
        </row>
        <row r="289">
          <cell r="A289" t="str">
            <v>Gravilla 3/4"</v>
          </cell>
          <cell r="B289" t="str">
            <v>M3</v>
          </cell>
          <cell r="C289">
            <v>1</v>
          </cell>
          <cell r="D289">
            <v>48900</v>
          </cell>
          <cell r="E289">
            <v>0</v>
          </cell>
          <cell r="F289">
            <v>48900</v>
          </cell>
        </row>
        <row r="290">
          <cell r="A290" t="str">
            <v>Granito Pulido para mesones</v>
          </cell>
          <cell r="B290" t="str">
            <v>M2</v>
          </cell>
          <cell r="C290">
            <v>1</v>
          </cell>
          <cell r="D290">
            <v>24530</v>
          </cell>
          <cell r="E290">
            <v>0</v>
          </cell>
          <cell r="F290">
            <v>24530</v>
          </cell>
        </row>
        <row r="291">
          <cell r="A291" t="str">
            <v>Granito Blanco (Bulto de 40Kg)</v>
          </cell>
          <cell r="B291" t="str">
            <v>Bulto</v>
          </cell>
          <cell r="C291">
            <v>1</v>
          </cell>
          <cell r="D291">
            <v>15315</v>
          </cell>
          <cell r="E291">
            <v>0</v>
          </cell>
          <cell r="F291">
            <v>15315</v>
          </cell>
        </row>
        <row r="292">
          <cell r="A292" t="str">
            <v>Gravilla mona Nº 2</v>
          </cell>
          <cell r="B292" t="str">
            <v>Bulto</v>
          </cell>
          <cell r="C292">
            <v>1</v>
          </cell>
          <cell r="D292">
            <v>18000</v>
          </cell>
          <cell r="E292">
            <v>0</v>
          </cell>
          <cell r="F292">
            <v>18000</v>
          </cell>
        </row>
        <row r="293">
          <cell r="A293" t="str">
            <v>Guardaescobas Vitrificado 10x25</v>
          </cell>
          <cell r="B293" t="str">
            <v>ML</v>
          </cell>
          <cell r="C293">
            <v>1</v>
          </cell>
          <cell r="D293">
            <v>1970</v>
          </cell>
          <cell r="E293">
            <v>0</v>
          </cell>
          <cell r="F293">
            <v>1970</v>
          </cell>
        </row>
        <row r="294">
          <cell r="A294" t="str">
            <v>Formaleta cedro macho</v>
          </cell>
          <cell r="B294" t="str">
            <v>m2</v>
          </cell>
          <cell r="C294">
            <v>1</v>
          </cell>
          <cell r="D294">
            <v>25000</v>
          </cell>
          <cell r="E294">
            <v>0</v>
          </cell>
          <cell r="F294">
            <v>25000</v>
          </cell>
        </row>
        <row r="295">
          <cell r="A295" t="str">
            <v>Flotador 3/4 plg - bronce, incluye accesorios</v>
          </cell>
          <cell r="B295" t="str">
            <v>UN</v>
          </cell>
          <cell r="C295">
            <v>1</v>
          </cell>
          <cell r="D295">
            <v>50000</v>
          </cell>
          <cell r="E295">
            <v>0</v>
          </cell>
          <cell r="F295">
            <v>50000</v>
          </cell>
        </row>
        <row r="296">
          <cell r="A296" t="str">
            <v>Flotador Mecánico 1" Incluye Accesorios</v>
          </cell>
          <cell r="B296" t="str">
            <v>UN</v>
          </cell>
          <cell r="C296">
            <v>1</v>
          </cell>
          <cell r="D296">
            <v>92500</v>
          </cell>
          <cell r="E296">
            <v>0</v>
          </cell>
          <cell r="F296">
            <v>92500</v>
          </cell>
        </row>
        <row r="297">
          <cell r="A297" t="str">
            <v>Flotador Sumergible para Electrobomba</v>
          </cell>
          <cell r="B297" t="str">
            <v>UN</v>
          </cell>
          <cell r="C297">
            <v>1</v>
          </cell>
          <cell r="D297">
            <v>28500</v>
          </cell>
          <cell r="E297">
            <v>0</v>
          </cell>
          <cell r="F297">
            <v>28500</v>
          </cell>
        </row>
        <row r="298">
          <cell r="A298" t="str">
            <v>Falleva con portacandado</v>
          </cell>
          <cell r="B298" t="str">
            <v>UN</v>
          </cell>
          <cell r="C298">
            <v>1</v>
          </cell>
          <cell r="D298">
            <v>15000</v>
          </cell>
          <cell r="E298">
            <v>0</v>
          </cell>
          <cell r="F298">
            <v>15000</v>
          </cell>
        </row>
        <row r="299">
          <cell r="A299" t="str">
            <v xml:space="preserve">Falleva  </v>
          </cell>
          <cell r="B299" t="str">
            <v>UN</v>
          </cell>
          <cell r="C299">
            <v>1</v>
          </cell>
          <cell r="D299">
            <v>7800</v>
          </cell>
          <cell r="E299">
            <v>0</v>
          </cell>
          <cell r="F299">
            <v>7800</v>
          </cell>
        </row>
        <row r="300">
          <cell r="A300" t="str">
            <v>Felpa Siliconada</v>
          </cell>
          <cell r="B300" t="str">
            <v>ML</v>
          </cell>
          <cell r="C300">
            <v>1</v>
          </cell>
          <cell r="D300">
            <v>220</v>
          </cell>
          <cell r="E300">
            <v>0</v>
          </cell>
          <cell r="F300">
            <v>220</v>
          </cell>
        </row>
        <row r="301">
          <cell r="A301" t="str">
            <v>Fundente</v>
          </cell>
          <cell r="B301" t="str">
            <v>KG</v>
          </cell>
          <cell r="C301">
            <v>1</v>
          </cell>
          <cell r="D301">
            <v>23500</v>
          </cell>
          <cell r="E301">
            <v>0</v>
          </cell>
          <cell r="F301">
            <v>23500</v>
          </cell>
        </row>
        <row r="302">
          <cell r="A302" t="str">
            <v>Gas Propano</v>
          </cell>
          <cell r="B302" t="str">
            <v>KG</v>
          </cell>
          <cell r="C302">
            <v>1</v>
          </cell>
          <cell r="D302">
            <v>7300</v>
          </cell>
          <cell r="E302">
            <v>0</v>
          </cell>
          <cell r="F302">
            <v>7300</v>
          </cell>
        </row>
        <row r="303">
          <cell r="A303" t="str">
            <v>Grama</v>
          </cell>
          <cell r="B303" t="str">
            <v>M2</v>
          </cell>
          <cell r="C303">
            <v>1</v>
          </cell>
          <cell r="D303">
            <v>3800</v>
          </cell>
          <cell r="E303">
            <v>0</v>
          </cell>
          <cell r="F303">
            <v>3800</v>
          </cell>
        </row>
        <row r="304">
          <cell r="A304" t="str">
            <v>Guardaescoba granito  7 X 33</v>
          </cell>
          <cell r="B304" t="str">
            <v>Ml</v>
          </cell>
          <cell r="C304">
            <v>1</v>
          </cell>
          <cell r="D304">
            <v>9000</v>
          </cell>
          <cell r="E304">
            <v>0</v>
          </cell>
          <cell r="F304">
            <v>9000</v>
          </cell>
        </row>
        <row r="305">
          <cell r="A305" t="str">
            <v>Guardaescoba granito pulido media caña; tipo alfa</v>
          </cell>
          <cell r="B305" t="str">
            <v>Ml</v>
          </cell>
          <cell r="C305">
            <v>1</v>
          </cell>
          <cell r="D305">
            <v>35000</v>
          </cell>
          <cell r="E305">
            <v>0</v>
          </cell>
          <cell r="F305">
            <v>35000</v>
          </cell>
        </row>
        <row r="306">
          <cell r="A306" t="str">
            <v>Guardaluz</v>
          </cell>
          <cell r="B306" t="str">
            <v>Ml</v>
          </cell>
          <cell r="C306">
            <v>1</v>
          </cell>
          <cell r="D306">
            <v>1100</v>
          </cell>
          <cell r="E306">
            <v>0</v>
          </cell>
          <cell r="F306">
            <v>1100</v>
          </cell>
        </row>
        <row r="307">
          <cell r="A307" t="str">
            <v>Hidrosello Canal Amazonas</v>
          </cell>
          <cell r="B307" t="str">
            <v>UN</v>
          </cell>
          <cell r="C307">
            <v>1</v>
          </cell>
          <cell r="D307">
            <v>1028</v>
          </cell>
          <cell r="E307">
            <v>0</v>
          </cell>
          <cell r="F307">
            <v>1028</v>
          </cell>
        </row>
        <row r="308">
          <cell r="A308" t="str">
            <v>Interruptor doble</v>
          </cell>
          <cell r="B308" t="str">
            <v>UN</v>
          </cell>
          <cell r="C308">
            <v>1</v>
          </cell>
          <cell r="D308">
            <v>3173</v>
          </cell>
          <cell r="E308">
            <v>0</v>
          </cell>
          <cell r="F308">
            <v>3173</v>
          </cell>
        </row>
        <row r="309">
          <cell r="A309" t="str">
            <v>Interruptor Sencillo 15 Amperios</v>
          </cell>
          <cell r="B309" t="str">
            <v>UN</v>
          </cell>
          <cell r="C309">
            <v>1</v>
          </cell>
          <cell r="D309">
            <v>5445</v>
          </cell>
          <cell r="E309">
            <v>0</v>
          </cell>
          <cell r="F309">
            <v>5445</v>
          </cell>
        </row>
        <row r="310">
          <cell r="A310" t="str">
            <v>Interruptor Termomagnético Monopolar 20 A</v>
          </cell>
          <cell r="B310" t="str">
            <v>UN</v>
          </cell>
          <cell r="C310">
            <v>1</v>
          </cell>
          <cell r="D310">
            <v>30500</v>
          </cell>
          <cell r="E310">
            <v>0</v>
          </cell>
          <cell r="F310">
            <v>30500</v>
          </cell>
        </row>
        <row r="311">
          <cell r="A311" t="str">
            <v>Interruptor Automático Tripolar 40 A Regulable</v>
          </cell>
          <cell r="B311" t="str">
            <v>UN</v>
          </cell>
          <cell r="C311">
            <v>1</v>
          </cell>
          <cell r="D311">
            <v>520000</v>
          </cell>
          <cell r="E311">
            <v>0</v>
          </cell>
          <cell r="F311">
            <v>520000</v>
          </cell>
        </row>
        <row r="312">
          <cell r="A312" t="str">
            <v>Interruptor enchufable de 2 x 15 / 30 amp</v>
          </cell>
          <cell r="B312" t="str">
            <v>UN</v>
          </cell>
          <cell r="C312">
            <v>1</v>
          </cell>
          <cell r="D312">
            <v>21500</v>
          </cell>
          <cell r="E312">
            <v>0</v>
          </cell>
          <cell r="F312">
            <v>21500</v>
          </cell>
        </row>
        <row r="313">
          <cell r="A313" t="str">
            <v>Interruptor enchufable de 2 x 40 / 60 amp</v>
          </cell>
          <cell r="B313" t="str">
            <v>UN</v>
          </cell>
          <cell r="C313">
            <v>1</v>
          </cell>
          <cell r="D313">
            <v>26000</v>
          </cell>
          <cell r="E313">
            <v>0</v>
          </cell>
          <cell r="F313">
            <v>26000</v>
          </cell>
        </row>
        <row r="314">
          <cell r="A314" t="str">
            <v>Interruptor enchufable de 2 x 70 amp</v>
          </cell>
          <cell r="B314" t="str">
            <v>UN</v>
          </cell>
          <cell r="C314">
            <v>1</v>
          </cell>
          <cell r="D314">
            <v>43000</v>
          </cell>
          <cell r="E314">
            <v>0</v>
          </cell>
          <cell r="F314">
            <v>43000</v>
          </cell>
        </row>
        <row r="315">
          <cell r="A315" t="str">
            <v>Hebilla  Band it de 1/2"</v>
          </cell>
          <cell r="B315" t="str">
            <v>UN</v>
          </cell>
          <cell r="C315">
            <v>1</v>
          </cell>
          <cell r="D315">
            <v>400</v>
          </cell>
          <cell r="E315">
            <v>0</v>
          </cell>
          <cell r="F315">
            <v>400</v>
          </cell>
        </row>
        <row r="316">
          <cell r="A316" t="str">
            <v xml:space="preserve">Hoja de Puerta Lámina Metálica Calibre 20 </v>
          </cell>
          <cell r="B316" t="str">
            <v>M2</v>
          </cell>
          <cell r="C316">
            <v>1</v>
          </cell>
          <cell r="D316">
            <v>75000</v>
          </cell>
          <cell r="E316">
            <v>0</v>
          </cell>
          <cell r="F316">
            <v>75000</v>
          </cell>
        </row>
        <row r="317">
          <cell r="A317" t="str">
            <v>Hoja puerta triplex 4mm.(2x1). Entamborada. Estructura ancho=0.10 m., espesor 4cm.</v>
          </cell>
          <cell r="B317" t="str">
            <v>UN</v>
          </cell>
          <cell r="C317">
            <v>1</v>
          </cell>
          <cell r="D317">
            <v>85000</v>
          </cell>
          <cell r="E317">
            <v>0</v>
          </cell>
          <cell r="F317">
            <v>85000</v>
          </cell>
        </row>
        <row r="318">
          <cell r="A318" t="str">
            <v xml:space="preserve">Interruptor Doble Ambia AX-101M </v>
          </cell>
          <cell r="B318" t="str">
            <v>UN</v>
          </cell>
          <cell r="C318">
            <v>1</v>
          </cell>
          <cell r="D318">
            <v>7720</v>
          </cell>
          <cell r="E318">
            <v>0</v>
          </cell>
          <cell r="F318">
            <v>7720</v>
          </cell>
        </row>
        <row r="319">
          <cell r="A319" t="str">
            <v>Interruptor Sencillo 15 Amperios Conmutable Ambia AX-020M .</v>
          </cell>
          <cell r="B319" t="str">
            <v>UN</v>
          </cell>
          <cell r="C319">
            <v>1</v>
          </cell>
          <cell r="D319">
            <v>5980</v>
          </cell>
          <cell r="E319">
            <v>0</v>
          </cell>
          <cell r="F319">
            <v>5980</v>
          </cell>
        </row>
        <row r="320">
          <cell r="A320" t="str">
            <v>Intervinilo de Pintuco</v>
          </cell>
          <cell r="B320" t="str">
            <v>GL</v>
          </cell>
          <cell r="C320">
            <v>1</v>
          </cell>
          <cell r="D320">
            <v>30200</v>
          </cell>
          <cell r="E320">
            <v>0</v>
          </cell>
          <cell r="F320">
            <v>30200</v>
          </cell>
        </row>
        <row r="321">
          <cell r="A321" t="str">
            <v>Jabonera en Acero Inoxidable Satinado Opera Ref.39624-4441</v>
          </cell>
          <cell r="B321" t="str">
            <v>UN</v>
          </cell>
          <cell r="C321">
            <v>1</v>
          </cell>
          <cell r="D321">
            <v>66750</v>
          </cell>
          <cell r="E321">
            <v>0</v>
          </cell>
          <cell r="F321">
            <v>66750</v>
          </cell>
        </row>
        <row r="322">
          <cell r="A322" t="str">
            <v>Juego de Conexiones para Tanque Plástico</v>
          </cell>
          <cell r="B322" t="str">
            <v>UN</v>
          </cell>
          <cell r="C322">
            <v>1</v>
          </cell>
          <cell r="D322">
            <v>4305</v>
          </cell>
          <cell r="E322">
            <v>0</v>
          </cell>
          <cell r="F322">
            <v>4305</v>
          </cell>
        </row>
        <row r="323">
          <cell r="A323" t="str">
            <v>Juego de 4 Pines para Conexión Conductor</v>
          </cell>
          <cell r="B323" t="str">
            <v>UN</v>
          </cell>
          <cell r="C323">
            <v>1</v>
          </cell>
          <cell r="D323">
            <v>95300</v>
          </cell>
          <cell r="E323">
            <v>0</v>
          </cell>
          <cell r="F323">
            <v>95300</v>
          </cell>
        </row>
        <row r="324">
          <cell r="A324" t="str">
            <v>Ladrillo Prensado Liviano 24.5x12x6</v>
          </cell>
          <cell r="B324" t="str">
            <v>UN</v>
          </cell>
          <cell r="C324">
            <v>1</v>
          </cell>
          <cell r="D324">
            <v>520</v>
          </cell>
          <cell r="E324">
            <v>0</v>
          </cell>
          <cell r="F324">
            <v>520</v>
          </cell>
        </row>
        <row r="325">
          <cell r="A325" t="str">
            <v>Ladrillo 25x12</v>
          </cell>
          <cell r="B325" t="str">
            <v>UN</v>
          </cell>
          <cell r="C325">
            <v>1</v>
          </cell>
          <cell r="D325">
            <v>500</v>
          </cell>
          <cell r="E325">
            <v>0</v>
          </cell>
          <cell r="F325">
            <v>500</v>
          </cell>
          <cell r="G325" t="str">
            <v>16 Unid/M2</v>
          </cell>
        </row>
        <row r="326">
          <cell r="A326" t="str">
            <v>Ladrillo Portante Prensado Vitrificado 7x12x25</v>
          </cell>
          <cell r="B326" t="str">
            <v>UN</v>
          </cell>
          <cell r="C326">
            <v>1</v>
          </cell>
          <cell r="D326">
            <v>780</v>
          </cell>
          <cell r="E326">
            <v>0</v>
          </cell>
          <cell r="F326">
            <v>780</v>
          </cell>
          <cell r="G326" t="str">
            <v>Por viaje de 1000 bloques</v>
          </cell>
        </row>
        <row r="327">
          <cell r="A327" t="str">
            <v>Ladrillo Portante Prensado Vitrificado 9x14.5x29</v>
          </cell>
          <cell r="B327" t="str">
            <v>UN</v>
          </cell>
          <cell r="C327">
            <v>1</v>
          </cell>
          <cell r="D327">
            <v>970</v>
          </cell>
          <cell r="E327">
            <v>0</v>
          </cell>
          <cell r="F327">
            <v>970</v>
          </cell>
        </row>
        <row r="328">
          <cell r="A328" t="str">
            <v>Ladrillo Portante Trefilado 9x12x29</v>
          </cell>
          <cell r="B328" t="str">
            <v>UN</v>
          </cell>
          <cell r="C328">
            <v>1</v>
          </cell>
          <cell r="D328">
            <v>850</v>
          </cell>
          <cell r="E328">
            <v>0</v>
          </cell>
          <cell r="F328">
            <v>850</v>
          </cell>
        </row>
        <row r="329">
          <cell r="A329" t="str">
            <v>Ladrillo Portante Trefilado 9x14.5x30</v>
          </cell>
          <cell r="B329" t="str">
            <v>UN</v>
          </cell>
          <cell r="C329">
            <v>1</v>
          </cell>
          <cell r="D329">
            <v>1000</v>
          </cell>
          <cell r="E329">
            <v>0</v>
          </cell>
          <cell r="F329">
            <v>1000</v>
          </cell>
        </row>
        <row r="330">
          <cell r="A330" t="str">
            <v>Ladrillo Tolete Fino Perforado</v>
          </cell>
          <cell r="B330" t="str">
            <v>UN</v>
          </cell>
          <cell r="C330">
            <v>1</v>
          </cell>
          <cell r="D330">
            <v>800</v>
          </cell>
          <cell r="E330">
            <v>0</v>
          </cell>
          <cell r="F330">
            <v>800</v>
          </cell>
        </row>
        <row r="331">
          <cell r="A331" t="str">
            <v>Ladrillo Tolete Común 25x12x6</v>
          </cell>
          <cell r="B331" t="str">
            <v>UN</v>
          </cell>
          <cell r="C331">
            <v>1</v>
          </cell>
          <cell r="D331">
            <v>670</v>
          </cell>
          <cell r="E331">
            <v>0</v>
          </cell>
          <cell r="F331">
            <v>670</v>
          </cell>
        </row>
        <row r="332">
          <cell r="A332" t="str">
            <v>Ladrillo Temosa</v>
          </cell>
          <cell r="B332" t="str">
            <v>UN</v>
          </cell>
          <cell r="C332">
            <v>1</v>
          </cell>
          <cell r="D332">
            <v>535</v>
          </cell>
          <cell r="E332">
            <v>0</v>
          </cell>
          <cell r="F332">
            <v>535</v>
          </cell>
        </row>
        <row r="333">
          <cell r="A333" t="str">
            <v>Ladrillo T-1</v>
          </cell>
          <cell r="B333" t="str">
            <v>UN</v>
          </cell>
          <cell r="C333">
            <v>1</v>
          </cell>
          <cell r="D333">
            <v>308</v>
          </cell>
          <cell r="E333">
            <v>0</v>
          </cell>
          <cell r="F333">
            <v>308</v>
          </cell>
        </row>
        <row r="334">
          <cell r="A334" t="str">
            <v>Ladrillo rejilla</v>
          </cell>
          <cell r="B334" t="str">
            <v>UN</v>
          </cell>
          <cell r="C334">
            <v>1</v>
          </cell>
          <cell r="D334">
            <v>400</v>
          </cell>
          <cell r="E334">
            <v>0</v>
          </cell>
          <cell r="F334">
            <v>400</v>
          </cell>
        </row>
        <row r="335">
          <cell r="A335" t="str">
            <v>Lámina Metaldeck 2" Calibre 22</v>
          </cell>
          <cell r="B335" t="str">
            <v>M2</v>
          </cell>
          <cell r="C335">
            <v>1</v>
          </cell>
          <cell r="D335">
            <v>32600</v>
          </cell>
          <cell r="E335">
            <v>0</v>
          </cell>
          <cell r="F335">
            <v>32600</v>
          </cell>
        </row>
        <row r="336">
          <cell r="A336" t="str">
            <v>Lamina Cold-Rolled Calibre 16</v>
          </cell>
          <cell r="B336" t="str">
            <v>UN</v>
          </cell>
          <cell r="C336">
            <v>1</v>
          </cell>
          <cell r="D336">
            <v>52600</v>
          </cell>
          <cell r="E336">
            <v>0</v>
          </cell>
          <cell r="F336">
            <v>52600</v>
          </cell>
        </row>
        <row r="337">
          <cell r="A337" t="str">
            <v>Lamina Cold-Rolled Calibre 18</v>
          </cell>
          <cell r="B337" t="str">
            <v>UN</v>
          </cell>
          <cell r="C337">
            <v>1</v>
          </cell>
          <cell r="D337">
            <v>48900</v>
          </cell>
          <cell r="E337">
            <v>0</v>
          </cell>
          <cell r="F337">
            <v>48900</v>
          </cell>
        </row>
        <row r="338">
          <cell r="A338" t="str">
            <v>Lamina Cold-Rolled Calibre 20</v>
          </cell>
          <cell r="B338" t="str">
            <v>UN</v>
          </cell>
          <cell r="C338">
            <v>1</v>
          </cell>
          <cell r="D338">
            <v>42800</v>
          </cell>
          <cell r="E338">
            <v>0</v>
          </cell>
          <cell r="F338">
            <v>42800</v>
          </cell>
        </row>
        <row r="339">
          <cell r="A339" t="str">
            <v>Lámina Galvanizada Calibre 20</v>
          </cell>
          <cell r="B339" t="str">
            <v>UN</v>
          </cell>
          <cell r="C339">
            <v>1</v>
          </cell>
          <cell r="D339">
            <v>38120</v>
          </cell>
          <cell r="E339">
            <v>0</v>
          </cell>
          <cell r="F339">
            <v>38120</v>
          </cell>
        </row>
        <row r="340">
          <cell r="A340" t="str">
            <v>Lámina Galvanizada Calibre 22</v>
          </cell>
          <cell r="B340" t="str">
            <v>UN</v>
          </cell>
          <cell r="C340">
            <v>1</v>
          </cell>
          <cell r="D340">
            <v>31500</v>
          </cell>
          <cell r="E340">
            <v>0</v>
          </cell>
          <cell r="F340">
            <v>31500</v>
          </cell>
        </row>
        <row r="341">
          <cell r="A341" t="str">
            <v>Lámina Polisec Calibre 6</v>
          </cell>
          <cell r="B341" t="str">
            <v>M2</v>
          </cell>
          <cell r="C341">
            <v>1</v>
          </cell>
          <cell r="D341">
            <v>3450</v>
          </cell>
          <cell r="E341">
            <v>0</v>
          </cell>
          <cell r="F341">
            <v>3450</v>
          </cell>
        </row>
        <row r="342">
          <cell r="A342" t="str">
            <v>Lámpara Fluorescente 2 x 32 - T 8</v>
          </cell>
          <cell r="B342" t="str">
            <v>UN</v>
          </cell>
          <cell r="C342">
            <v>1</v>
          </cell>
          <cell r="D342">
            <v>65000</v>
          </cell>
          <cell r="E342">
            <v>0</v>
          </cell>
          <cell r="F342">
            <v>65000</v>
          </cell>
        </row>
        <row r="343">
          <cell r="A343" t="str">
            <v xml:space="preserve">Lámpara Fluorescente 2 x 48" </v>
          </cell>
          <cell r="B343" t="str">
            <v>UN</v>
          </cell>
          <cell r="C343">
            <v>1</v>
          </cell>
          <cell r="D343">
            <v>88000</v>
          </cell>
          <cell r="E343">
            <v>0</v>
          </cell>
          <cell r="F343">
            <v>88000</v>
          </cell>
        </row>
        <row r="344">
          <cell r="A344" t="str">
            <v>Lavadero de cemento 60 x 80</v>
          </cell>
          <cell r="B344" t="str">
            <v>UN</v>
          </cell>
          <cell r="C344">
            <v>1</v>
          </cell>
          <cell r="D344">
            <v>41000</v>
          </cell>
          <cell r="E344">
            <v>0</v>
          </cell>
          <cell r="F344">
            <v>41000</v>
          </cell>
        </row>
        <row r="345">
          <cell r="A345" t="str">
            <v>Lavamanos de Sobreponer Línea Institucional Acuacer</v>
          </cell>
          <cell r="B345" t="str">
            <v>UN</v>
          </cell>
          <cell r="C345">
            <v>1</v>
          </cell>
          <cell r="D345">
            <v>107260</v>
          </cell>
          <cell r="E345">
            <v>0</v>
          </cell>
          <cell r="F345">
            <v>107260</v>
          </cell>
        </row>
        <row r="346">
          <cell r="A346" t="str">
            <v>Lavamanos de Colgar Verona</v>
          </cell>
          <cell r="B346" t="str">
            <v>UN</v>
          </cell>
          <cell r="C346">
            <v>1</v>
          </cell>
          <cell r="D346">
            <v>63350</v>
          </cell>
          <cell r="E346">
            <v>0</v>
          </cell>
          <cell r="F346">
            <v>63350</v>
          </cell>
        </row>
        <row r="347">
          <cell r="A347" t="str">
            <v>Lavaplatos galaxia</v>
          </cell>
          <cell r="B347" t="str">
            <v>UN</v>
          </cell>
          <cell r="C347">
            <v>1</v>
          </cell>
          <cell r="D347">
            <v>28900</v>
          </cell>
          <cell r="E347">
            <v>0</v>
          </cell>
          <cell r="F347">
            <v>28900</v>
          </cell>
        </row>
        <row r="348">
          <cell r="A348" t="str">
            <v>Llave PD Red White 1/2" TP</v>
          </cell>
          <cell r="B348" t="str">
            <v>UN</v>
          </cell>
          <cell r="C348">
            <v>1</v>
          </cell>
          <cell r="D348">
            <v>28650</v>
          </cell>
          <cell r="E348">
            <v>0</v>
          </cell>
          <cell r="F348">
            <v>28650</v>
          </cell>
        </row>
        <row r="349">
          <cell r="A349" t="str">
            <v>Llave PD Red White 3/4" TP</v>
          </cell>
          <cell r="B349" t="str">
            <v>UN</v>
          </cell>
          <cell r="C349">
            <v>1</v>
          </cell>
          <cell r="D349">
            <v>39790</v>
          </cell>
          <cell r="E349">
            <v>0</v>
          </cell>
          <cell r="F349">
            <v>39790</v>
          </cell>
        </row>
        <row r="350">
          <cell r="A350" t="str">
            <v>Llave PD Red White 1" TP</v>
          </cell>
          <cell r="B350" t="str">
            <v>UN</v>
          </cell>
          <cell r="C350">
            <v>1</v>
          </cell>
          <cell r="D350">
            <v>52200</v>
          </cell>
          <cell r="E350">
            <v>0</v>
          </cell>
          <cell r="F350">
            <v>52200</v>
          </cell>
        </row>
        <row r="351">
          <cell r="A351" t="str">
            <v>Llave PD Red White 1-1/4" TP</v>
          </cell>
          <cell r="B351" t="str">
            <v>UN</v>
          </cell>
          <cell r="C351">
            <v>1</v>
          </cell>
          <cell r="D351">
            <v>68950</v>
          </cell>
          <cell r="E351">
            <v>0</v>
          </cell>
          <cell r="F351">
            <v>68950</v>
          </cell>
        </row>
        <row r="352">
          <cell r="A352" t="str">
            <v>Llave PD Red White 1-1/2" TP</v>
          </cell>
          <cell r="B352" t="str">
            <v>UN</v>
          </cell>
          <cell r="C352">
            <v>1</v>
          </cell>
          <cell r="D352">
            <v>88050</v>
          </cell>
          <cell r="E352">
            <v>0</v>
          </cell>
          <cell r="F352">
            <v>88050</v>
          </cell>
        </row>
        <row r="353">
          <cell r="A353" t="str">
            <v>Llave PD Red White 2" TP</v>
          </cell>
          <cell r="B353" t="str">
            <v>UN</v>
          </cell>
          <cell r="C353">
            <v>1</v>
          </cell>
          <cell r="D353">
            <v>143840</v>
          </cell>
          <cell r="E353">
            <v>0</v>
          </cell>
          <cell r="F353">
            <v>143840</v>
          </cell>
        </row>
        <row r="354">
          <cell r="A354" t="str">
            <v>Llave PD Red White 3" TP</v>
          </cell>
          <cell r="B354" t="str">
            <v>UN</v>
          </cell>
          <cell r="C354">
            <v>1</v>
          </cell>
          <cell r="D354">
            <v>359600</v>
          </cell>
          <cell r="E354">
            <v>0</v>
          </cell>
          <cell r="F354">
            <v>359600</v>
          </cell>
        </row>
        <row r="355">
          <cell r="A355" t="str">
            <v>LLave para Jardín con Extensión Ref.38043. Incluye Adaptadores</v>
          </cell>
          <cell r="B355" t="str">
            <v>UN</v>
          </cell>
          <cell r="C355">
            <v>1</v>
          </cell>
          <cell r="D355">
            <v>22820</v>
          </cell>
          <cell r="E355">
            <v>0</v>
          </cell>
          <cell r="F355">
            <v>22820</v>
          </cell>
        </row>
        <row r="356">
          <cell r="A356" t="str">
            <v>Lija de Agua No. 80</v>
          </cell>
          <cell r="B356" t="str">
            <v>UN</v>
          </cell>
          <cell r="C356">
            <v>1</v>
          </cell>
          <cell r="D356">
            <v>1065</v>
          </cell>
          <cell r="E356">
            <v>0</v>
          </cell>
          <cell r="F356">
            <v>1065</v>
          </cell>
        </row>
        <row r="357">
          <cell r="A357" t="str">
            <v>Limitador para Ventana Proyectante en Acero Inoxidable</v>
          </cell>
          <cell r="B357" t="str">
            <v>UN</v>
          </cell>
          <cell r="C357">
            <v>1</v>
          </cell>
          <cell r="D357">
            <v>6500</v>
          </cell>
          <cell r="E357">
            <v>0</v>
          </cell>
          <cell r="F357">
            <v>6500</v>
          </cell>
        </row>
        <row r="358">
          <cell r="A358" t="str">
            <v>Limpiador Removedor PVC 760 gr (1/4 Gl)</v>
          </cell>
          <cell r="B358" t="str">
            <v>UN</v>
          </cell>
          <cell r="C358">
            <v>1</v>
          </cell>
          <cell r="D358">
            <v>43660</v>
          </cell>
          <cell r="E358">
            <v>0</v>
          </cell>
          <cell r="F358">
            <v>43660</v>
          </cell>
        </row>
        <row r="359">
          <cell r="A359" t="str">
            <v>Listón Madera Ordinaria 5x5x3 m (Durmiente)</v>
          </cell>
          <cell r="B359" t="str">
            <v>ML</v>
          </cell>
          <cell r="C359">
            <v>1</v>
          </cell>
          <cell r="D359">
            <v>970</v>
          </cell>
          <cell r="E359">
            <v>0</v>
          </cell>
          <cell r="F359">
            <v>970</v>
          </cell>
        </row>
        <row r="360">
          <cell r="A360" t="str">
            <v>Lona Verde</v>
          </cell>
          <cell r="B360" t="str">
            <v>ML</v>
          </cell>
          <cell r="C360">
            <v>1</v>
          </cell>
          <cell r="D360">
            <v>1800</v>
          </cell>
          <cell r="E360">
            <v>0</v>
          </cell>
          <cell r="F360">
            <v>1800</v>
          </cell>
        </row>
        <row r="361">
          <cell r="A361" t="str">
            <v>Lubricante de silicona Canal y Bajante Amazonas</v>
          </cell>
          <cell r="B361" t="str">
            <v>UN</v>
          </cell>
          <cell r="C361">
            <v>1</v>
          </cell>
          <cell r="D361">
            <v>2000</v>
          </cell>
          <cell r="E361">
            <v>0</v>
          </cell>
          <cell r="F361">
            <v>2000</v>
          </cell>
        </row>
        <row r="362">
          <cell r="A362" t="str">
            <v>Luminaria Fluorescente 2x32 W con Balasto Electrónico</v>
          </cell>
          <cell r="B362" t="str">
            <v>UN</v>
          </cell>
          <cell r="C362">
            <v>1</v>
          </cell>
          <cell r="D362">
            <v>137375</v>
          </cell>
          <cell r="E362">
            <v>0</v>
          </cell>
          <cell r="F362">
            <v>137375</v>
          </cell>
        </row>
        <row r="363">
          <cell r="A363" t="str">
            <v>Malla Electrosoldada M-159 (6.0 x 2.35)</v>
          </cell>
          <cell r="B363" t="str">
            <v>UN</v>
          </cell>
          <cell r="C363">
            <v>1</v>
          </cell>
          <cell r="D363">
            <v>108460</v>
          </cell>
          <cell r="E363">
            <v>0</v>
          </cell>
          <cell r="F363">
            <v>108460</v>
          </cell>
        </row>
        <row r="364">
          <cell r="A364" t="str">
            <v>Malla Electrosoldada M-131 (6.0 x 2.35)</v>
          </cell>
          <cell r="B364" t="str">
            <v>UN</v>
          </cell>
          <cell r="C364">
            <v>1</v>
          </cell>
          <cell r="D364">
            <v>89320</v>
          </cell>
          <cell r="E364">
            <v>0</v>
          </cell>
          <cell r="F364">
            <v>89320</v>
          </cell>
        </row>
        <row r="365">
          <cell r="A365" t="str">
            <v>Malla Electrosoldada M-221 (6.0 x 2.35)</v>
          </cell>
          <cell r="B365" t="str">
            <v>UN</v>
          </cell>
          <cell r="C365">
            <v>1</v>
          </cell>
          <cell r="D365">
            <v>150800</v>
          </cell>
          <cell r="E365">
            <v>0</v>
          </cell>
          <cell r="F365">
            <v>150800</v>
          </cell>
        </row>
        <row r="366">
          <cell r="A366" t="str">
            <v>Malla Electrosoldada M-024 (6.0 x 2.35)</v>
          </cell>
          <cell r="B366" t="str">
            <v>UN</v>
          </cell>
          <cell r="C366">
            <v>1</v>
          </cell>
          <cell r="D366">
            <v>20000</v>
          </cell>
          <cell r="E366">
            <v>0</v>
          </cell>
          <cell r="F366">
            <v>20000</v>
          </cell>
        </row>
        <row r="367">
          <cell r="A367" t="str">
            <v xml:space="preserve">Malla Electrosoldada M-084 (6.0 x 2.35) </v>
          </cell>
          <cell r="B367" t="str">
            <v>UN</v>
          </cell>
          <cell r="C367">
            <v>1</v>
          </cell>
          <cell r="D367">
            <v>57420</v>
          </cell>
          <cell r="E367">
            <v>0</v>
          </cell>
          <cell r="F367">
            <v>57420</v>
          </cell>
        </row>
        <row r="368">
          <cell r="A368" t="str">
            <v xml:space="preserve">Malla Electrosoldada H-335 (6.0 X 2.35) </v>
          </cell>
          <cell r="B368" t="str">
            <v>UN</v>
          </cell>
          <cell r="C368">
            <v>1</v>
          </cell>
          <cell r="D368">
            <v>156845</v>
          </cell>
          <cell r="E368">
            <v>0</v>
          </cell>
          <cell r="F368">
            <v>156845</v>
          </cell>
        </row>
        <row r="369">
          <cell r="A369" t="str">
            <v>Malla Electrosoldada H-131 (6.0 x 2.35)</v>
          </cell>
          <cell r="B369" t="str">
            <v>UN</v>
          </cell>
          <cell r="C369">
            <v>1</v>
          </cell>
          <cell r="D369">
            <v>59300</v>
          </cell>
          <cell r="E369">
            <v>0</v>
          </cell>
          <cell r="F369">
            <v>59300</v>
          </cell>
        </row>
        <row r="370">
          <cell r="A370" t="str">
            <v>Malla Electrosoldada M-188 (6.0 x 2.35)</v>
          </cell>
          <cell r="B370" t="str">
            <v>UN</v>
          </cell>
          <cell r="C370">
            <v>2</v>
          </cell>
          <cell r="D370">
            <v>127600</v>
          </cell>
          <cell r="E370">
            <v>0</v>
          </cell>
          <cell r="F370">
            <v>127600</v>
          </cell>
        </row>
        <row r="371">
          <cell r="A371" t="str">
            <v>Malla Eslabonada galvanizada Cal 12 huecos de 2 x  2 plg</v>
          </cell>
          <cell r="B371" t="str">
            <v>M2</v>
          </cell>
          <cell r="C371">
            <v>1</v>
          </cell>
          <cell r="D371">
            <v>10000</v>
          </cell>
          <cell r="E371">
            <v>0</v>
          </cell>
          <cell r="F371">
            <v>10000</v>
          </cell>
        </row>
        <row r="372">
          <cell r="A372" t="str">
            <v>Malla electrosoldada D 5 x 5 mm y Separación 15 x 15 cm</v>
          </cell>
          <cell r="B372" t="str">
            <v>KG</v>
          </cell>
          <cell r="C372">
            <v>1</v>
          </cell>
          <cell r="D372">
            <v>2734</v>
          </cell>
          <cell r="E372">
            <v>0</v>
          </cell>
          <cell r="F372">
            <v>2734</v>
          </cell>
        </row>
        <row r="373">
          <cell r="A373" t="str">
            <v>Malla para Friso con Vena</v>
          </cell>
          <cell r="B373" t="str">
            <v>M2</v>
          </cell>
          <cell r="C373">
            <v>1</v>
          </cell>
          <cell r="D373">
            <v>4755</v>
          </cell>
          <cell r="E373">
            <v>0</v>
          </cell>
          <cell r="F373">
            <v>4755</v>
          </cell>
        </row>
        <row r="374">
          <cell r="A374" t="str">
            <v>Manija para Ventana</v>
          </cell>
          <cell r="B374" t="str">
            <v>UN</v>
          </cell>
          <cell r="C374">
            <v>1</v>
          </cell>
          <cell r="D374">
            <v>3200</v>
          </cell>
          <cell r="E374">
            <v>0</v>
          </cell>
          <cell r="F374">
            <v>3200</v>
          </cell>
        </row>
        <row r="375">
          <cell r="A375" t="str">
            <v>Manguera Flexible</v>
          </cell>
          <cell r="B375" t="str">
            <v>UN</v>
          </cell>
          <cell r="C375">
            <v>1</v>
          </cell>
          <cell r="D375">
            <v>1270</v>
          </cell>
          <cell r="E375">
            <v>0</v>
          </cell>
          <cell r="F375">
            <v>1270</v>
          </cell>
        </row>
        <row r="376">
          <cell r="A376" t="str">
            <v>Manto Asfaltico con foil de aluminio</v>
          </cell>
          <cell r="B376" t="str">
            <v>M2</v>
          </cell>
          <cell r="C376">
            <v>1</v>
          </cell>
          <cell r="D376">
            <v>16000</v>
          </cell>
          <cell r="E376">
            <v>0</v>
          </cell>
          <cell r="F376">
            <v>16000</v>
          </cell>
        </row>
        <row r="377">
          <cell r="A377" t="str">
            <v>Marco puerta de seguridad Cal.18</v>
          </cell>
          <cell r="B377" t="str">
            <v>ML</v>
          </cell>
          <cell r="C377">
            <v>1</v>
          </cell>
          <cell r="D377">
            <v>12000</v>
          </cell>
          <cell r="E377">
            <v>0</v>
          </cell>
          <cell r="F377">
            <v>12000</v>
          </cell>
        </row>
        <row r="378">
          <cell r="A378" t="str">
            <v>Marco puerta lámina Cold rolled Cal 18</v>
          </cell>
          <cell r="B378" t="str">
            <v>ML</v>
          </cell>
          <cell r="C378">
            <v>1</v>
          </cell>
          <cell r="D378">
            <v>13410</v>
          </cell>
          <cell r="E378">
            <v>0</v>
          </cell>
          <cell r="F378">
            <v>13410</v>
          </cell>
        </row>
        <row r="379">
          <cell r="A379" t="str">
            <v>Marco ventana lámina Cold rolled Cal 18</v>
          </cell>
          <cell r="B379" t="str">
            <v>ML</v>
          </cell>
          <cell r="C379">
            <v>1</v>
          </cell>
          <cell r="D379">
            <v>12908</v>
          </cell>
          <cell r="E379">
            <v>0</v>
          </cell>
          <cell r="F379">
            <v>12908</v>
          </cell>
        </row>
        <row r="380">
          <cell r="A380" t="str">
            <v>Marco puerta lámina 1.00. Lám.Cal.18</v>
          </cell>
          <cell r="B380" t="str">
            <v>UN</v>
          </cell>
          <cell r="C380">
            <v>1</v>
          </cell>
          <cell r="D380">
            <v>55000</v>
          </cell>
          <cell r="E380">
            <v>0</v>
          </cell>
          <cell r="F380">
            <v>55000</v>
          </cell>
        </row>
        <row r="381">
          <cell r="A381" t="str">
            <v>Marco y tapa para caja de inspección de  0,30 x 0,30 mts</v>
          </cell>
          <cell r="B381" t="str">
            <v>UN</v>
          </cell>
          <cell r="C381">
            <v>1</v>
          </cell>
          <cell r="D381">
            <v>35000</v>
          </cell>
          <cell r="E381">
            <v>0</v>
          </cell>
          <cell r="F381">
            <v>35000</v>
          </cell>
        </row>
        <row r="382">
          <cell r="A382" t="str">
            <v>Marco y tapa para cámara de inspección CS275</v>
          </cell>
          <cell r="B382" t="str">
            <v>UN</v>
          </cell>
          <cell r="C382">
            <v>1</v>
          </cell>
          <cell r="D382">
            <v>140000</v>
          </cell>
          <cell r="E382">
            <v>0</v>
          </cell>
          <cell r="F382">
            <v>140000</v>
          </cell>
        </row>
        <row r="383">
          <cell r="A383" t="str">
            <v>Marco y tapa para cámara de inspección CS274</v>
          </cell>
          <cell r="B383" t="str">
            <v>UN</v>
          </cell>
          <cell r="C383">
            <v>1</v>
          </cell>
          <cell r="D383">
            <v>126000</v>
          </cell>
          <cell r="E383">
            <v>0</v>
          </cell>
          <cell r="F383">
            <v>126000</v>
          </cell>
        </row>
        <row r="384">
          <cell r="A384" t="str">
            <v>Marmolina</v>
          </cell>
          <cell r="B384" t="str">
            <v>Bulto</v>
          </cell>
          <cell r="C384">
            <v>1</v>
          </cell>
          <cell r="D384">
            <v>7500</v>
          </cell>
          <cell r="E384">
            <v>0</v>
          </cell>
          <cell r="F384">
            <v>7500</v>
          </cell>
        </row>
        <row r="385">
          <cell r="A385" t="str">
            <v>Material tipo Recebo Común</v>
          </cell>
          <cell r="B385" t="str">
            <v>M3</v>
          </cell>
          <cell r="C385">
            <v>1</v>
          </cell>
          <cell r="D385">
            <v>27500</v>
          </cell>
          <cell r="E385">
            <v>0</v>
          </cell>
          <cell r="F385">
            <v>27500</v>
          </cell>
        </row>
        <row r="386">
          <cell r="A386" t="str">
            <v>Medidor monofásico 20 - 100 amp, 120/240 v</v>
          </cell>
          <cell r="B386" t="str">
            <v>UN</v>
          </cell>
          <cell r="C386">
            <v>1</v>
          </cell>
          <cell r="D386">
            <v>210000</v>
          </cell>
          <cell r="E386">
            <v>0</v>
          </cell>
          <cell r="F386">
            <v>210000</v>
          </cell>
        </row>
        <row r="387">
          <cell r="A387" t="str">
            <v>Micropersianas Flexalum (a=1.74 x h=1.68)</v>
          </cell>
          <cell r="E387">
            <v>0</v>
          </cell>
          <cell r="F387">
            <v>0</v>
          </cell>
        </row>
        <row r="388">
          <cell r="A388" t="str">
            <v>Minirack de pared 37 x 52 x 51 cerrado, switch 8 puertos 10/100.</v>
          </cell>
          <cell r="B388" t="str">
            <v>UN</v>
          </cell>
          <cell r="C388">
            <v>1</v>
          </cell>
          <cell r="D388">
            <v>550000</v>
          </cell>
          <cell r="E388">
            <v>0</v>
          </cell>
          <cell r="F388">
            <v>550000</v>
          </cell>
        </row>
        <row r="389">
          <cell r="A389" t="str">
            <v>Mirilla de 20x40 en Vidrio Incoloro</v>
          </cell>
          <cell r="B389" t="str">
            <v>UN</v>
          </cell>
          <cell r="C389">
            <v>1</v>
          </cell>
          <cell r="D389">
            <v>23500</v>
          </cell>
          <cell r="E389">
            <v>0</v>
          </cell>
          <cell r="F389">
            <v>23500</v>
          </cell>
        </row>
        <row r="390">
          <cell r="A390" t="str">
            <v>Mortero 1:3</v>
          </cell>
          <cell r="B390" t="str">
            <v>M3</v>
          </cell>
          <cell r="C390">
            <v>1</v>
          </cell>
          <cell r="D390">
            <v>209607</v>
          </cell>
          <cell r="E390">
            <v>0</v>
          </cell>
          <cell r="F390">
            <v>209607</v>
          </cell>
        </row>
        <row r="391">
          <cell r="A391" t="str">
            <v>Mortero 1:3 impermeabilizado</v>
          </cell>
          <cell r="B391" t="str">
            <v>M3</v>
          </cell>
          <cell r="C391">
            <v>1</v>
          </cell>
          <cell r="D391">
            <v>239079</v>
          </cell>
          <cell r="E391">
            <v>0</v>
          </cell>
          <cell r="F391">
            <v>239079</v>
          </cell>
        </row>
        <row r="392">
          <cell r="A392" t="str">
            <v>Mortero 1:4</v>
          </cell>
          <cell r="B392" t="str">
            <v>M3</v>
          </cell>
          <cell r="C392">
            <v>1</v>
          </cell>
          <cell r="D392">
            <v>179337</v>
          </cell>
          <cell r="E392">
            <v>0</v>
          </cell>
          <cell r="F392">
            <v>179337</v>
          </cell>
        </row>
        <row r="393">
          <cell r="A393" t="str">
            <v>Mortero 1:4 impermeabilizado</v>
          </cell>
          <cell r="B393" t="str">
            <v>M3</v>
          </cell>
          <cell r="C393">
            <v>1</v>
          </cell>
          <cell r="D393">
            <v>209540</v>
          </cell>
          <cell r="E393">
            <v>0</v>
          </cell>
          <cell r="F393">
            <v>209540</v>
          </cell>
        </row>
        <row r="394">
          <cell r="A394" t="str">
            <v>Mortero de pega 1:4 e=1,5 cm</v>
          </cell>
          <cell r="B394" t="str">
            <v>M3</v>
          </cell>
          <cell r="C394">
            <v>1</v>
          </cell>
          <cell r="D394">
            <v>179337</v>
          </cell>
          <cell r="E394">
            <v>0</v>
          </cell>
          <cell r="F394">
            <v>179337</v>
          </cell>
        </row>
        <row r="395">
          <cell r="A395" t="str">
            <v xml:space="preserve">Mortero de relleno 1:4 </v>
          </cell>
          <cell r="B395" t="str">
            <v>M3</v>
          </cell>
          <cell r="C395">
            <v>1</v>
          </cell>
          <cell r="D395">
            <v>179337</v>
          </cell>
          <cell r="E395">
            <v>0</v>
          </cell>
          <cell r="F395">
            <v>179337</v>
          </cell>
        </row>
        <row r="396">
          <cell r="A396" t="str">
            <v>Mortero 1:5</v>
          </cell>
          <cell r="B396" t="str">
            <v>M3</v>
          </cell>
          <cell r="C396">
            <v>1</v>
          </cell>
          <cell r="D396">
            <v>160931</v>
          </cell>
          <cell r="E396">
            <v>0</v>
          </cell>
          <cell r="F396">
            <v>160931</v>
          </cell>
        </row>
        <row r="397">
          <cell r="A397" t="str">
            <v>Mortero 1:7</v>
          </cell>
          <cell r="B397" t="str">
            <v>M3</v>
          </cell>
          <cell r="C397">
            <v>1</v>
          </cell>
          <cell r="D397">
            <v>132713</v>
          </cell>
          <cell r="E397">
            <v>0</v>
          </cell>
          <cell r="F397">
            <v>132713</v>
          </cell>
        </row>
        <row r="398">
          <cell r="A398" t="str">
            <v>MUEBLES ESPECIALES EN MADERA</v>
          </cell>
          <cell r="E398">
            <v>0</v>
          </cell>
          <cell r="F398">
            <v>0</v>
          </cell>
        </row>
        <row r="399">
          <cell r="A399" t="str">
            <v>Muebles individuales para cubículos. Estructura en flor morado, tabla triplex 4mm., cantos en cedro. Pintulaca caoba. Sistema de apoyo de los entrepaños en madera. Sistema de cierre cerradura tipo cajonera dorada, manijas plásticas. (A=0.60; L=0.85; h=1.0</v>
          </cell>
          <cell r="B399" t="str">
            <v>UN</v>
          </cell>
          <cell r="C399">
            <v>1</v>
          </cell>
          <cell r="D399">
            <v>300000</v>
          </cell>
          <cell r="E399">
            <v>0</v>
          </cell>
          <cell r="F399">
            <v>300000</v>
          </cell>
        </row>
        <row r="400">
          <cell r="A400" t="str">
            <v>Muebles individuales para cubículos. Estructura en flor morado, tabla triplex 4mm., cantos en cedro. Pintulaca caoba. Sistema de apoyo de los entrepaños en madera. Sistema de cierre cerradura tipo cajonera dorada, manijas plásticas. (A=0.76; L=1.02; h=1.0</v>
          </cell>
          <cell r="B400" t="str">
            <v>UN</v>
          </cell>
          <cell r="C400">
            <v>1</v>
          </cell>
          <cell r="D400">
            <v>350000</v>
          </cell>
          <cell r="E400">
            <v>0</v>
          </cell>
          <cell r="F400">
            <v>350000</v>
          </cell>
        </row>
        <row r="401">
          <cell r="A401" t="str">
            <v>Niple H.G. 1/2 " x 0,10 m</v>
          </cell>
          <cell r="B401" t="str">
            <v>UN</v>
          </cell>
          <cell r="C401">
            <v>1</v>
          </cell>
          <cell r="D401">
            <v>2100</v>
          </cell>
          <cell r="E401">
            <v>0</v>
          </cell>
          <cell r="F401">
            <v>2100</v>
          </cell>
        </row>
        <row r="402">
          <cell r="E402">
            <v>0</v>
          </cell>
          <cell r="F402">
            <v>0</v>
          </cell>
        </row>
        <row r="403">
          <cell r="A403" t="str">
            <v>Niple H.G. 1/2 " x 0,20 m</v>
          </cell>
          <cell r="B403" t="str">
            <v>UN</v>
          </cell>
          <cell r="C403">
            <v>1</v>
          </cell>
          <cell r="D403">
            <v>2500</v>
          </cell>
          <cell r="E403">
            <v>0</v>
          </cell>
          <cell r="F403">
            <v>2500</v>
          </cell>
        </row>
        <row r="404">
          <cell r="A404" t="str">
            <v>Una (1) mesa trapezoidal, con tres sillas según norma NTC 4731, clasifición clase 1.</v>
          </cell>
          <cell r="B404" t="str">
            <v>UN</v>
          </cell>
          <cell r="C404">
            <v>1</v>
          </cell>
          <cell r="D404">
            <v>209960</v>
          </cell>
          <cell r="E404">
            <v>0</v>
          </cell>
          <cell r="F404">
            <v>209960</v>
          </cell>
        </row>
        <row r="405">
          <cell r="A405" t="str">
            <v>Un (1) pupìtre con una (1)  silla, según norma NTC 4641, clasificación clase 3</v>
          </cell>
          <cell r="B405" t="str">
            <v>UN</v>
          </cell>
          <cell r="C405">
            <v>1</v>
          </cell>
          <cell r="D405">
            <v>220000</v>
          </cell>
          <cell r="E405">
            <v>0</v>
          </cell>
          <cell r="F405">
            <v>220000</v>
          </cell>
        </row>
        <row r="406">
          <cell r="A406" t="str">
            <v>Silla Universitaria Norma NTC 4734</v>
          </cell>
          <cell r="B406" t="str">
            <v>UN</v>
          </cell>
          <cell r="C406">
            <v>1</v>
          </cell>
          <cell r="D406">
            <v>69600</v>
          </cell>
          <cell r="E406">
            <v>0</v>
          </cell>
          <cell r="F406">
            <v>69600</v>
          </cell>
        </row>
        <row r="407">
          <cell r="A407" t="str">
            <v>Tablero blanco para escribir, con marcador de tinta seca borrable, de 2,40 x 1,20 m, Norma NTC 4726</v>
          </cell>
          <cell r="B407" t="str">
            <v>UN</v>
          </cell>
          <cell r="C407">
            <v>1</v>
          </cell>
          <cell r="D407">
            <v>266800</v>
          </cell>
          <cell r="E407">
            <v>0</v>
          </cell>
          <cell r="F407">
            <v>266800</v>
          </cell>
        </row>
        <row r="408">
          <cell r="A408" t="str">
            <v>Un (1) pupìtre con una (1)  silla, para instructores según norma NTC 4640</v>
          </cell>
          <cell r="B408" t="str">
            <v>UN</v>
          </cell>
          <cell r="C408">
            <v>1</v>
          </cell>
          <cell r="D408">
            <v>120060</v>
          </cell>
          <cell r="E408">
            <v>0</v>
          </cell>
          <cell r="F408">
            <v>120060</v>
          </cell>
        </row>
        <row r="409">
          <cell r="A409" t="str">
            <v>Un (1) pupìtre para instructores, según norma 4640</v>
          </cell>
          <cell r="B409" t="str">
            <v>UN</v>
          </cell>
          <cell r="C409">
            <v>1</v>
          </cell>
          <cell r="D409">
            <v>165000</v>
          </cell>
          <cell r="E409">
            <v>0</v>
          </cell>
          <cell r="F409">
            <v>165000</v>
          </cell>
        </row>
        <row r="410">
          <cell r="A410" t="str">
            <v>Una (1)  silla para instructores, según norma 4640</v>
          </cell>
          <cell r="B410" t="str">
            <v>UN</v>
          </cell>
          <cell r="C410">
            <v>1</v>
          </cell>
          <cell r="D410">
            <v>95000</v>
          </cell>
          <cell r="E410">
            <v>0</v>
          </cell>
          <cell r="F410">
            <v>95000</v>
          </cell>
        </row>
        <row r="411">
          <cell r="A411" t="str">
            <v>Mesón acero inoxidable Cal.16. Dim.(0.60 x 0.85).</v>
          </cell>
          <cell r="B411" t="str">
            <v>UN</v>
          </cell>
          <cell r="C411">
            <v>1</v>
          </cell>
          <cell r="D411">
            <v>144000</v>
          </cell>
          <cell r="E411">
            <v>0</v>
          </cell>
          <cell r="F411">
            <v>144000</v>
          </cell>
        </row>
        <row r="412">
          <cell r="A412" t="str">
            <v>Mesón acero inoxidable Cal.16. Dim.(0.76 x 1.02).</v>
          </cell>
          <cell r="B412" t="str">
            <v>UN</v>
          </cell>
          <cell r="C412">
            <v>1</v>
          </cell>
          <cell r="D412">
            <v>168000</v>
          </cell>
          <cell r="E412">
            <v>0</v>
          </cell>
          <cell r="F412">
            <v>168000</v>
          </cell>
        </row>
        <row r="413">
          <cell r="A413" t="str">
            <v>Mesón acero inoxidable Cal.16. Dim.(1.30 x 4.15).</v>
          </cell>
          <cell r="B413" t="str">
            <v>UN</v>
          </cell>
          <cell r="C413">
            <v>1</v>
          </cell>
          <cell r="D413">
            <v>1500000</v>
          </cell>
          <cell r="E413">
            <v>0</v>
          </cell>
          <cell r="F413">
            <v>1500000</v>
          </cell>
        </row>
        <row r="414">
          <cell r="A414" t="str">
            <v>Mesón acero inoxidable Cal.16. Dim.(0.90 x 2.95).</v>
          </cell>
          <cell r="B414" t="str">
            <v>UN</v>
          </cell>
          <cell r="C414">
            <v>1</v>
          </cell>
          <cell r="D414">
            <v>800000</v>
          </cell>
          <cell r="E414">
            <v>0</v>
          </cell>
          <cell r="F414">
            <v>800000</v>
          </cell>
        </row>
        <row r="415">
          <cell r="A415" t="str">
            <v>Orinal Mediano Institucional Blanco. Incluye Griferia Tradicional Cromo o Similar</v>
          </cell>
          <cell r="B415" t="str">
            <v>UN</v>
          </cell>
          <cell r="C415">
            <v>1</v>
          </cell>
          <cell r="D415">
            <v>227360</v>
          </cell>
          <cell r="E415">
            <v>0</v>
          </cell>
          <cell r="F415">
            <v>227360</v>
          </cell>
        </row>
        <row r="416">
          <cell r="A416" t="str">
            <v>Oxígeno Industrial</v>
          </cell>
          <cell r="B416" t="str">
            <v>KG</v>
          </cell>
          <cell r="C416">
            <v>1</v>
          </cell>
          <cell r="D416">
            <v>8500</v>
          </cell>
          <cell r="E416">
            <v>0</v>
          </cell>
          <cell r="F416">
            <v>8500</v>
          </cell>
        </row>
        <row r="417">
          <cell r="A417" t="str">
            <v>Panel Divisor en Lámina Metálica Calibre 20. Acabado en Pintura Electrostática</v>
          </cell>
          <cell r="B417" t="str">
            <v>M2</v>
          </cell>
          <cell r="C417">
            <v>1</v>
          </cell>
          <cell r="D417">
            <v>105000</v>
          </cell>
          <cell r="E417">
            <v>0</v>
          </cell>
          <cell r="F417">
            <v>105000</v>
          </cell>
        </row>
        <row r="418">
          <cell r="A418" t="str">
            <v>Paral de Madera 3m</v>
          </cell>
          <cell r="B418" t="str">
            <v>ML</v>
          </cell>
          <cell r="C418">
            <v>1</v>
          </cell>
          <cell r="D418">
            <v>4500</v>
          </cell>
          <cell r="E418">
            <v>0</v>
          </cell>
          <cell r="F418">
            <v>4500</v>
          </cell>
        </row>
        <row r="419">
          <cell r="A419" t="str">
            <v>Poceta Acero inoxidable Dim.(1.20 x 1.20)</v>
          </cell>
          <cell r="B419" t="str">
            <v>UN</v>
          </cell>
          <cell r="C419">
            <v>1</v>
          </cell>
          <cell r="D419">
            <v>895752.00000000012</v>
          </cell>
          <cell r="E419">
            <v>0</v>
          </cell>
          <cell r="F419">
            <v>895752.00000000012</v>
          </cell>
        </row>
        <row r="420">
          <cell r="A420" t="str">
            <v>Poceta Acero inoxidable Dim.(0.60 x 0.90)</v>
          </cell>
          <cell r="B420" t="str">
            <v>UN</v>
          </cell>
          <cell r="C420">
            <v>1</v>
          </cell>
          <cell r="D420">
            <v>457446.00000000006</v>
          </cell>
          <cell r="E420">
            <v>0</v>
          </cell>
          <cell r="F420">
            <v>457446.00000000006</v>
          </cell>
        </row>
        <row r="421">
          <cell r="A421" t="str">
            <v>Pabmeril pliego</v>
          </cell>
          <cell r="B421" t="str">
            <v>UN</v>
          </cell>
          <cell r="C421">
            <v>1</v>
          </cell>
          <cell r="D421">
            <v>1564.8000000000002</v>
          </cell>
          <cell r="E421">
            <v>0</v>
          </cell>
          <cell r="F421">
            <v>1564.8000000000002</v>
          </cell>
        </row>
        <row r="422">
          <cell r="A422" t="str">
            <v>Pegacor Blanco I-10</v>
          </cell>
          <cell r="B422" t="str">
            <v>KG</v>
          </cell>
          <cell r="C422">
            <v>1</v>
          </cell>
          <cell r="D422">
            <v>1080</v>
          </cell>
          <cell r="E422">
            <v>0</v>
          </cell>
          <cell r="F422">
            <v>1080</v>
          </cell>
        </row>
        <row r="423">
          <cell r="A423" t="str">
            <v>Percha galvanizada de 3 puestos</v>
          </cell>
          <cell r="B423" t="str">
            <v>UN</v>
          </cell>
          <cell r="C423">
            <v>1</v>
          </cell>
          <cell r="D423">
            <v>18000</v>
          </cell>
          <cell r="E423">
            <v>0</v>
          </cell>
          <cell r="F423">
            <v>18000</v>
          </cell>
        </row>
        <row r="424">
          <cell r="A424" t="str">
            <v>Percha galvanizada de 1 puesto</v>
          </cell>
          <cell r="B424" t="str">
            <v>UN</v>
          </cell>
          <cell r="C424">
            <v>1</v>
          </cell>
          <cell r="D424">
            <v>6500</v>
          </cell>
          <cell r="E424">
            <v>0</v>
          </cell>
          <cell r="F424">
            <v>6500</v>
          </cell>
        </row>
        <row r="425">
          <cell r="A425" t="str">
            <v>Perfil PAG C - 220 x 80 x 2,0 mm</v>
          </cell>
          <cell r="B425" t="str">
            <v>Kg</v>
          </cell>
          <cell r="C425">
            <v>1</v>
          </cell>
          <cell r="D425">
            <v>3155</v>
          </cell>
          <cell r="E425">
            <v>0</v>
          </cell>
          <cell r="F425">
            <v>3155</v>
          </cell>
        </row>
        <row r="426">
          <cell r="A426" t="str">
            <v>Perfil PHR C - 220 x 80  2,5 mm</v>
          </cell>
          <cell r="B426" t="str">
            <v>Kg</v>
          </cell>
          <cell r="C426">
            <v>1</v>
          </cell>
          <cell r="D426">
            <v>4080</v>
          </cell>
          <cell r="E426">
            <v>0</v>
          </cell>
          <cell r="F426">
            <v>4080</v>
          </cell>
        </row>
        <row r="427">
          <cell r="A427" t="str">
            <v>Perfil en aluminio 1/2" x 1/2"</v>
          </cell>
          <cell r="B427" t="str">
            <v>ML</v>
          </cell>
          <cell r="C427">
            <v>1</v>
          </cell>
          <cell r="D427">
            <v>1500</v>
          </cell>
          <cell r="E427">
            <v>0</v>
          </cell>
          <cell r="F427">
            <v>1500</v>
          </cell>
        </row>
        <row r="428">
          <cell r="A428" t="str">
            <v>Perfil para cubierta PHR C</v>
          </cell>
          <cell r="B428" t="str">
            <v>KG</v>
          </cell>
          <cell r="C428">
            <v>1</v>
          </cell>
          <cell r="D428">
            <v>4500</v>
          </cell>
          <cell r="E428">
            <v>0</v>
          </cell>
          <cell r="F428">
            <v>4500</v>
          </cell>
        </row>
        <row r="429">
          <cell r="A429" t="str">
            <v>Perfil PHR - PAG 160 X 60 - 1,5 MM</v>
          </cell>
          <cell r="B429" t="str">
            <v>KG</v>
          </cell>
          <cell r="C429">
            <v>1</v>
          </cell>
          <cell r="D429">
            <v>4650</v>
          </cell>
          <cell r="E429">
            <v>0</v>
          </cell>
          <cell r="F429">
            <v>4650</v>
          </cell>
        </row>
        <row r="430">
          <cell r="A430" t="str">
            <v>Perno Anclaje 1/2"</v>
          </cell>
          <cell r="B430" t="str">
            <v>UN</v>
          </cell>
          <cell r="C430">
            <v>1</v>
          </cell>
          <cell r="D430">
            <v>2000</v>
          </cell>
          <cell r="E430">
            <v>0</v>
          </cell>
          <cell r="F430">
            <v>2000</v>
          </cell>
        </row>
        <row r="431">
          <cell r="A431" t="str">
            <v>Pernos y Tuercas para Puerta Metálica Normas ANSI B18.2.1, B18.2.2  y ASTM A307 Grado A.</v>
          </cell>
          <cell r="B431" t="str">
            <v>UN</v>
          </cell>
          <cell r="C431">
            <v>1</v>
          </cell>
          <cell r="D431">
            <v>1600</v>
          </cell>
          <cell r="E431">
            <v>0</v>
          </cell>
          <cell r="F431">
            <v>1600</v>
          </cell>
        </row>
        <row r="432">
          <cell r="A432" t="str">
            <v>Perros de 1/8"</v>
          </cell>
          <cell r="B432" t="str">
            <v>UN</v>
          </cell>
          <cell r="C432">
            <v>1</v>
          </cell>
          <cell r="D432">
            <v>350</v>
          </cell>
          <cell r="E432">
            <v>0</v>
          </cell>
          <cell r="F432">
            <v>350</v>
          </cell>
        </row>
        <row r="433">
          <cell r="A433" t="str">
            <v>Pica de Puesta a Tierra 5/8"x8'</v>
          </cell>
          <cell r="B433" t="str">
            <v>UN</v>
          </cell>
          <cell r="C433">
            <v>1</v>
          </cell>
          <cell r="D433">
            <v>69600</v>
          </cell>
          <cell r="E433">
            <v>0</v>
          </cell>
          <cell r="F433">
            <v>69600</v>
          </cell>
        </row>
        <row r="434">
          <cell r="A434" t="str">
            <v>Piedra Ciclópea o Rajón de 4" a 15"</v>
          </cell>
          <cell r="B434" t="str">
            <v>M3</v>
          </cell>
          <cell r="C434">
            <v>1</v>
          </cell>
          <cell r="D434">
            <v>30000</v>
          </cell>
          <cell r="E434">
            <v>0</v>
          </cell>
          <cell r="F434">
            <v>30000</v>
          </cell>
        </row>
        <row r="435">
          <cell r="A435" t="str">
            <v>Pintura Koraza plastica</v>
          </cell>
          <cell r="B435" t="str">
            <v>GL</v>
          </cell>
          <cell r="C435">
            <v>1</v>
          </cell>
          <cell r="D435">
            <v>48700</v>
          </cell>
          <cell r="E435">
            <v>0</v>
          </cell>
          <cell r="F435">
            <v>48700</v>
          </cell>
        </row>
        <row r="436">
          <cell r="A436" t="str">
            <v xml:space="preserve">Pintura Wash Primer </v>
          </cell>
          <cell r="B436" t="str">
            <v>GL</v>
          </cell>
          <cell r="C436">
            <v>1</v>
          </cell>
          <cell r="D436">
            <v>58000</v>
          </cell>
          <cell r="E436">
            <v>0</v>
          </cell>
          <cell r="F436">
            <v>58000</v>
          </cell>
        </row>
        <row r="437">
          <cell r="A437" t="str">
            <v>Pirlan en bronce</v>
          </cell>
          <cell r="B437" t="str">
            <v>Ml</v>
          </cell>
          <cell r="C437">
            <v>1</v>
          </cell>
          <cell r="D437">
            <v>1850</v>
          </cell>
          <cell r="E437">
            <v>0</v>
          </cell>
          <cell r="F437">
            <v>1850</v>
          </cell>
        </row>
        <row r="438">
          <cell r="A438" t="str">
            <v>Placa de identificación 2 x 1 cm</v>
          </cell>
          <cell r="B438" t="str">
            <v>UN</v>
          </cell>
          <cell r="C438">
            <v>1</v>
          </cell>
          <cell r="D438">
            <v>1232.0000000000002</v>
          </cell>
          <cell r="E438">
            <v>0</v>
          </cell>
          <cell r="F438">
            <v>1232.0000000000002</v>
          </cell>
        </row>
        <row r="439">
          <cell r="A439" t="str">
            <v>Planchón - cedro macho (.15 x .04 x 3)</v>
          </cell>
          <cell r="B439" t="str">
            <v>ML</v>
          </cell>
          <cell r="C439">
            <v>1</v>
          </cell>
          <cell r="D439">
            <v>20944.000000000004</v>
          </cell>
          <cell r="E439">
            <v>0</v>
          </cell>
          <cell r="F439">
            <v>20944.000000000004</v>
          </cell>
        </row>
        <row r="440">
          <cell r="A440" t="str">
            <v>Planchón ordinario 4 metros</v>
          </cell>
          <cell r="B440" t="str">
            <v>ML</v>
          </cell>
          <cell r="C440">
            <v>1</v>
          </cell>
          <cell r="D440">
            <v>1188</v>
          </cell>
          <cell r="E440">
            <v>0</v>
          </cell>
          <cell r="F440">
            <v>1188</v>
          </cell>
        </row>
        <row r="441">
          <cell r="A441" t="str">
            <v>Platina 2"X1/4"</v>
          </cell>
          <cell r="B441" t="str">
            <v>UN</v>
          </cell>
          <cell r="C441">
            <v>1</v>
          </cell>
          <cell r="D441">
            <v>42470</v>
          </cell>
          <cell r="E441">
            <v>0</v>
          </cell>
          <cell r="F441">
            <v>42470</v>
          </cell>
        </row>
        <row r="442">
          <cell r="A442" t="str">
            <v xml:space="preserve">Platina 1 x 1 x 1/4 </v>
          </cell>
          <cell r="B442" t="str">
            <v>ML</v>
          </cell>
          <cell r="C442">
            <v>1</v>
          </cell>
          <cell r="D442">
            <v>3950</v>
          </cell>
          <cell r="E442">
            <v>0</v>
          </cell>
          <cell r="F442">
            <v>3950</v>
          </cell>
        </row>
        <row r="443">
          <cell r="A443" t="str">
            <v>Platina 1/8 x 1"</v>
          </cell>
          <cell r="B443" t="str">
            <v>ML</v>
          </cell>
          <cell r="C443">
            <v>1</v>
          </cell>
          <cell r="D443">
            <v>1280</v>
          </cell>
          <cell r="E443">
            <v>0</v>
          </cell>
          <cell r="F443">
            <v>1280</v>
          </cell>
        </row>
        <row r="444">
          <cell r="A444" t="str">
            <v>Platina  1/2" X 3/16"</v>
          </cell>
          <cell r="B444" t="str">
            <v>ML</v>
          </cell>
          <cell r="C444">
            <v>1</v>
          </cell>
          <cell r="D444">
            <v>1100</v>
          </cell>
          <cell r="E444">
            <v>0</v>
          </cell>
          <cell r="F444">
            <v>1100</v>
          </cell>
        </row>
        <row r="445">
          <cell r="A445" t="str">
            <v>Platina 3/16" de 0,17 mts x 0,13 mts</v>
          </cell>
          <cell r="B445" t="str">
            <v>UN</v>
          </cell>
          <cell r="C445">
            <v>1</v>
          </cell>
          <cell r="D445">
            <v>15000</v>
          </cell>
          <cell r="E445">
            <v>0</v>
          </cell>
          <cell r="F445">
            <v>15000</v>
          </cell>
        </row>
        <row r="446">
          <cell r="A446" t="str">
            <v>Platina 3/16" de 0,06 x 0,13 mts</v>
          </cell>
          <cell r="B446" t="str">
            <v>UN</v>
          </cell>
          <cell r="C446">
            <v>1</v>
          </cell>
          <cell r="D446">
            <v>7500</v>
          </cell>
          <cell r="E446">
            <v>0</v>
          </cell>
          <cell r="F446">
            <v>7500</v>
          </cell>
        </row>
        <row r="447">
          <cell r="A447" t="str">
            <v xml:space="preserve">Plastocrete DM - Impermeabilizante Integral </v>
          </cell>
          <cell r="B447" t="str">
            <v>Kg</v>
          </cell>
          <cell r="C447">
            <v>1</v>
          </cell>
          <cell r="D447">
            <v>3885</v>
          </cell>
          <cell r="E447">
            <v>0</v>
          </cell>
          <cell r="F447">
            <v>3885</v>
          </cell>
        </row>
        <row r="448">
          <cell r="A448" t="str">
            <v>Polietileno Cal 6</v>
          </cell>
          <cell r="B448" t="str">
            <v>M2</v>
          </cell>
          <cell r="C448">
            <v>1</v>
          </cell>
          <cell r="D448">
            <v>1200</v>
          </cell>
          <cell r="E448">
            <v>0</v>
          </cell>
          <cell r="F448">
            <v>1200</v>
          </cell>
        </row>
        <row r="449">
          <cell r="A449" t="str">
            <v>Portacandado y Candado Negro Nº 4</v>
          </cell>
          <cell r="B449" t="str">
            <v>Un</v>
          </cell>
          <cell r="C449">
            <v>1</v>
          </cell>
          <cell r="D449">
            <v>25000</v>
          </cell>
          <cell r="E449">
            <v>0</v>
          </cell>
          <cell r="F449">
            <v>25000</v>
          </cell>
        </row>
        <row r="450">
          <cell r="A450" t="str">
            <v>Poste en Madera Rolliza Común, Diámetro 10cm. L=2.50m</v>
          </cell>
          <cell r="B450" t="str">
            <v>UN</v>
          </cell>
          <cell r="C450">
            <v>1</v>
          </cell>
          <cell r="D450">
            <v>7500</v>
          </cell>
          <cell r="E450">
            <v>0</v>
          </cell>
          <cell r="F450">
            <v>7500</v>
          </cell>
        </row>
        <row r="451">
          <cell r="A451" t="str">
            <v>Protector de Acero Inoxidable</v>
          </cell>
          <cell r="B451" t="str">
            <v>UN</v>
          </cell>
          <cell r="C451">
            <v>1</v>
          </cell>
          <cell r="D451">
            <v>3800</v>
          </cell>
          <cell r="E451">
            <v>0</v>
          </cell>
          <cell r="F451">
            <v>3800</v>
          </cell>
        </row>
        <row r="452">
          <cell r="A452" t="str">
            <v>Puerta Baño Minusvalidos</v>
          </cell>
          <cell r="B452" t="str">
            <v>UN</v>
          </cell>
          <cell r="C452">
            <v>1</v>
          </cell>
          <cell r="D452">
            <v>95000</v>
          </cell>
          <cell r="E452">
            <v>0</v>
          </cell>
          <cell r="F452">
            <v>95000</v>
          </cell>
        </row>
        <row r="453">
          <cell r="A453" t="str">
            <v>Puerta Baños</v>
          </cell>
          <cell r="B453" t="str">
            <v>UN</v>
          </cell>
          <cell r="C453">
            <v>1</v>
          </cell>
          <cell r="D453">
            <v>70000</v>
          </cell>
          <cell r="E453">
            <v>0</v>
          </cell>
          <cell r="F453">
            <v>70000</v>
          </cell>
        </row>
        <row r="454">
          <cell r="A454" t="str">
            <v>Puerta Económica Pizano 1.00x2.00m. Triplex e=4mm.</v>
          </cell>
          <cell r="B454" t="str">
            <v>UN</v>
          </cell>
          <cell r="C454">
            <v>1</v>
          </cell>
          <cell r="D454">
            <v>68500</v>
          </cell>
          <cell r="E454">
            <v>0</v>
          </cell>
          <cell r="F454">
            <v>68500</v>
          </cell>
        </row>
        <row r="455">
          <cell r="A455" t="str">
            <v>Puerta especial esclusa para Lab.Fotográfico como trampa de luz (2.00 x 1.00)</v>
          </cell>
          <cell r="E455">
            <v>0</v>
          </cell>
          <cell r="F455">
            <v>0</v>
          </cell>
        </row>
        <row r="456">
          <cell r="A456" t="str">
            <v xml:space="preserve">Puerta sistema constructivo PVC de 0,95 x 2,05 m  </v>
          </cell>
          <cell r="B456" t="str">
            <v>UN</v>
          </cell>
          <cell r="C456">
            <v>1</v>
          </cell>
          <cell r="D456">
            <v>535000</v>
          </cell>
          <cell r="E456">
            <v>0</v>
          </cell>
          <cell r="F456">
            <v>535000</v>
          </cell>
        </row>
        <row r="457">
          <cell r="A457" t="str">
            <v>Puerta sistema constructivo PVC de 0,62 x 1,60 m</v>
          </cell>
          <cell r="B457" t="str">
            <v>UN</v>
          </cell>
          <cell r="C457">
            <v>1</v>
          </cell>
          <cell r="D457">
            <v>535000</v>
          </cell>
          <cell r="E457">
            <v>0</v>
          </cell>
          <cell r="F457">
            <v>535000</v>
          </cell>
        </row>
        <row r="458">
          <cell r="A458" t="str">
            <v>Puntilla con Cabeza 1-1/2" a 3"</v>
          </cell>
          <cell r="B458" t="str">
            <v>LB</v>
          </cell>
          <cell r="C458">
            <v>1</v>
          </cell>
          <cell r="D458">
            <v>2500</v>
          </cell>
          <cell r="E458">
            <v>0</v>
          </cell>
          <cell r="F458">
            <v>2500</v>
          </cell>
        </row>
        <row r="459">
          <cell r="A459" t="str">
            <v>Punto Agua fría PVC</v>
          </cell>
          <cell r="B459" t="str">
            <v>UN</v>
          </cell>
          <cell r="C459">
            <v>1</v>
          </cell>
          <cell r="D459">
            <v>17994</v>
          </cell>
          <cell r="E459">
            <v>0</v>
          </cell>
          <cell r="F459">
            <v>17994</v>
          </cell>
        </row>
        <row r="460">
          <cell r="A460" t="str">
            <v>Punto desagüe PVC 3" y  4"</v>
          </cell>
          <cell r="B460" t="str">
            <v>UN</v>
          </cell>
          <cell r="C460">
            <v>1</v>
          </cell>
          <cell r="D460">
            <v>24966</v>
          </cell>
          <cell r="E460">
            <v>0</v>
          </cell>
          <cell r="F460">
            <v>24966</v>
          </cell>
        </row>
        <row r="461">
          <cell r="A461" t="str">
            <v>Punto Eléctrico</v>
          </cell>
          <cell r="B461" t="str">
            <v>UN</v>
          </cell>
          <cell r="C461">
            <v>1</v>
          </cell>
          <cell r="D461">
            <v>381506</v>
          </cell>
          <cell r="E461">
            <v>0</v>
          </cell>
          <cell r="F461">
            <v>381506</v>
          </cell>
        </row>
        <row r="462">
          <cell r="A462" t="str">
            <v xml:space="preserve">Recebo  </v>
          </cell>
          <cell r="B462" t="str">
            <v>M3</v>
          </cell>
          <cell r="C462">
            <v>1</v>
          </cell>
          <cell r="D462">
            <v>16000</v>
          </cell>
          <cell r="E462">
            <v>0</v>
          </cell>
          <cell r="F462">
            <v>16000</v>
          </cell>
        </row>
        <row r="463">
          <cell r="A463" t="str">
            <v>Recebo Común</v>
          </cell>
          <cell r="B463" t="str">
            <v>M3</v>
          </cell>
          <cell r="C463">
            <v>1</v>
          </cell>
          <cell r="D463">
            <v>25000</v>
          </cell>
          <cell r="E463">
            <v>0</v>
          </cell>
          <cell r="F463">
            <v>25000</v>
          </cell>
        </row>
        <row r="464">
          <cell r="A464" t="str">
            <v>Rejilla Plástica con Sosco 3x2</v>
          </cell>
          <cell r="B464" t="str">
            <v>UN</v>
          </cell>
          <cell r="C464">
            <v>1</v>
          </cell>
          <cell r="D464">
            <v>1610</v>
          </cell>
          <cell r="E464">
            <v>0</v>
          </cell>
          <cell r="F464">
            <v>1610</v>
          </cell>
        </row>
        <row r="465">
          <cell r="A465" t="str">
            <v>Remate Contramuro Lateral Superior para cubierta Cindu</v>
          </cell>
          <cell r="B465" t="str">
            <v>UN</v>
          </cell>
          <cell r="C465">
            <v>1</v>
          </cell>
          <cell r="D465">
            <v>8500</v>
          </cell>
          <cell r="E465">
            <v>0</v>
          </cell>
          <cell r="F465">
            <v>8500</v>
          </cell>
        </row>
        <row r="466">
          <cell r="A466" t="str">
            <v>Regadera corriente</v>
          </cell>
          <cell r="B466" t="str">
            <v>UN</v>
          </cell>
          <cell r="C466">
            <v>1</v>
          </cell>
          <cell r="D466">
            <v>9800</v>
          </cell>
          <cell r="E466">
            <v>0</v>
          </cell>
          <cell r="F466">
            <v>9800</v>
          </cell>
        </row>
        <row r="467">
          <cell r="A467" t="str">
            <v>Registro Corriente de Corte 1/2" Tavira; Incluye Accesorios</v>
          </cell>
          <cell r="B467" t="str">
            <v>UN</v>
          </cell>
          <cell r="C467">
            <v>1</v>
          </cell>
          <cell r="D467">
            <v>8315</v>
          </cell>
          <cell r="E467">
            <v>0</v>
          </cell>
          <cell r="F467">
            <v>8315</v>
          </cell>
        </row>
        <row r="468">
          <cell r="A468" t="str">
            <v>Registro R&amp;W  de cortina de  3/4" italiano; inlcuye accesorios</v>
          </cell>
          <cell r="B468" t="str">
            <v>UN</v>
          </cell>
          <cell r="C468">
            <v>1</v>
          </cell>
          <cell r="D468">
            <v>15000</v>
          </cell>
          <cell r="E468">
            <v>0</v>
          </cell>
          <cell r="F468">
            <v>15000</v>
          </cell>
        </row>
        <row r="469">
          <cell r="A469" t="str">
            <v>Registro de cortina R&amp;W italiano de   1"; incluye accesorios</v>
          </cell>
          <cell r="B469" t="str">
            <v>UN</v>
          </cell>
          <cell r="C469">
            <v>1</v>
          </cell>
          <cell r="D469">
            <v>18000</v>
          </cell>
          <cell r="E469">
            <v>0</v>
          </cell>
          <cell r="F469">
            <v>18000</v>
          </cell>
        </row>
        <row r="470">
          <cell r="A470" t="str">
            <v>Registro  de cortina R &amp; W 1 1/2" italiano; inlcuye accesorios</v>
          </cell>
          <cell r="B470" t="str">
            <v>UN</v>
          </cell>
          <cell r="C470">
            <v>1</v>
          </cell>
          <cell r="D470">
            <v>28000</v>
          </cell>
          <cell r="E470">
            <v>0</v>
          </cell>
          <cell r="F470">
            <v>28000</v>
          </cell>
        </row>
        <row r="471">
          <cell r="A471" t="str">
            <v>Registro de cortina R &amp; w 1 1/4" italiano; incluye accesorios</v>
          </cell>
          <cell r="B471" t="str">
            <v>UN</v>
          </cell>
          <cell r="C471">
            <v>1</v>
          </cell>
          <cell r="D471">
            <v>26000</v>
          </cell>
          <cell r="E471">
            <v>0</v>
          </cell>
          <cell r="F471">
            <v>26000</v>
          </cell>
        </row>
        <row r="472">
          <cell r="A472" t="str">
            <v>Registro de cortina Roscado liviano  Ref. 272 A Red &amp; White 2"; incluye accesorios</v>
          </cell>
          <cell r="B472" t="str">
            <v>UN</v>
          </cell>
          <cell r="C472">
            <v>1</v>
          </cell>
          <cell r="D472">
            <v>106000</v>
          </cell>
          <cell r="E472">
            <v>0</v>
          </cell>
          <cell r="F472">
            <v>106000</v>
          </cell>
        </row>
        <row r="473">
          <cell r="A473" t="str">
            <v>Registro Eléctrico para Puesta a Tierra, Incluye Accesorios</v>
          </cell>
          <cell r="B473" t="str">
            <v>UN</v>
          </cell>
          <cell r="C473">
            <v>1</v>
          </cell>
          <cell r="D473">
            <v>80000</v>
          </cell>
          <cell r="E473">
            <v>0</v>
          </cell>
          <cell r="F473">
            <v>80000</v>
          </cell>
        </row>
        <row r="474">
          <cell r="A474" t="str">
            <v>Remate contra culata A.C.</v>
          </cell>
          <cell r="B474" t="str">
            <v>UN</v>
          </cell>
          <cell r="C474">
            <v>1</v>
          </cell>
          <cell r="E474">
            <v>0</v>
          </cell>
          <cell r="F474">
            <v>0</v>
          </cell>
        </row>
        <row r="475">
          <cell r="A475" t="str">
            <v>Repisa Ordinario 3 m</v>
          </cell>
          <cell r="B475" t="str">
            <v>ML</v>
          </cell>
          <cell r="C475">
            <v>1</v>
          </cell>
          <cell r="D475">
            <v>3000</v>
          </cell>
          <cell r="E475">
            <v>0</v>
          </cell>
          <cell r="F475">
            <v>3000</v>
          </cell>
        </row>
        <row r="476">
          <cell r="A476" t="str">
            <v>Riel metálico. Lam.Cal.14. Ancho:0.10</v>
          </cell>
          <cell r="B476" t="str">
            <v>ML</v>
          </cell>
          <cell r="C476">
            <v>1</v>
          </cell>
          <cell r="D476">
            <v>18500</v>
          </cell>
          <cell r="E476">
            <v>0</v>
          </cell>
          <cell r="F476">
            <v>18500</v>
          </cell>
        </row>
        <row r="477">
          <cell r="A477" t="str">
            <v>Riel metálico. Lam.Cal.14. Ancho:0.11</v>
          </cell>
          <cell r="B477" t="str">
            <v>UN</v>
          </cell>
          <cell r="C477">
            <v>1</v>
          </cell>
          <cell r="D477">
            <v>18500</v>
          </cell>
          <cell r="E477">
            <v>0</v>
          </cell>
          <cell r="F477">
            <v>18500</v>
          </cell>
        </row>
        <row r="478">
          <cell r="A478" t="str">
            <v>Rodachin en Nylon Ventanas 5020</v>
          </cell>
          <cell r="B478" t="str">
            <v>UN</v>
          </cell>
          <cell r="C478">
            <v>1</v>
          </cell>
          <cell r="D478">
            <v>1300</v>
          </cell>
          <cell r="E478">
            <v>0</v>
          </cell>
          <cell r="F478">
            <v>1300</v>
          </cell>
        </row>
        <row r="479">
          <cell r="A479" t="str">
            <v>Rodillo para Pintar 9" de Espuma</v>
          </cell>
          <cell r="B479" t="str">
            <v>UN</v>
          </cell>
          <cell r="C479">
            <v>1</v>
          </cell>
          <cell r="D479">
            <v>3790</v>
          </cell>
          <cell r="E479">
            <v>0</v>
          </cell>
          <cell r="F479">
            <v>3790</v>
          </cell>
        </row>
        <row r="480">
          <cell r="A480" t="str">
            <v>Sanitario Institucional tipo Acuacer Blanco. Incluye Griferia Grival Atlantis o Similar</v>
          </cell>
          <cell r="B480" t="str">
            <v>UN</v>
          </cell>
          <cell r="C480">
            <v>1</v>
          </cell>
          <cell r="D480">
            <v>217000</v>
          </cell>
          <cell r="E480">
            <v>0</v>
          </cell>
          <cell r="F480">
            <v>217000</v>
          </cell>
        </row>
        <row r="481">
          <cell r="A481" t="str">
            <v>Sanitario Acuacer blanco; incluye griferia grival atlantis refn 80620 y  accesorios</v>
          </cell>
          <cell r="B481" t="str">
            <v>UN</v>
          </cell>
          <cell r="C481">
            <v>1</v>
          </cell>
          <cell r="D481">
            <v>190000</v>
          </cell>
          <cell r="E481">
            <v>0</v>
          </cell>
          <cell r="F481">
            <v>190000</v>
          </cell>
        </row>
        <row r="482">
          <cell r="A482" t="str">
            <v>Sellador altos solidos/7238</v>
          </cell>
          <cell r="B482" t="str">
            <v>GL</v>
          </cell>
          <cell r="C482">
            <v>1</v>
          </cell>
          <cell r="D482">
            <v>32782.400000000001</v>
          </cell>
          <cell r="E482">
            <v>0</v>
          </cell>
          <cell r="F482">
            <v>32782.400000000001</v>
          </cell>
        </row>
        <row r="483">
          <cell r="A483" t="str">
            <v>Sika-1- Impermeabilizante Integral</v>
          </cell>
          <cell r="B483" t="str">
            <v>KG</v>
          </cell>
          <cell r="C483">
            <v>1</v>
          </cell>
          <cell r="D483">
            <v>3070</v>
          </cell>
          <cell r="E483">
            <v>0</v>
          </cell>
          <cell r="F483">
            <v>3070</v>
          </cell>
        </row>
        <row r="484">
          <cell r="A484" t="str">
            <v>Sikaflex-1A Masilla Elástica</v>
          </cell>
          <cell r="B484" t="str">
            <v>Kg</v>
          </cell>
          <cell r="C484">
            <v>1</v>
          </cell>
          <cell r="D484">
            <v>43000</v>
          </cell>
          <cell r="E484">
            <v>0</v>
          </cell>
          <cell r="F484">
            <v>43000</v>
          </cell>
        </row>
        <row r="485">
          <cell r="A485" t="str">
            <v>Sifón PVC 180-2" sin Codo</v>
          </cell>
          <cell r="B485" t="str">
            <v>UN</v>
          </cell>
          <cell r="C485">
            <v>1</v>
          </cell>
          <cell r="D485">
            <v>4950</v>
          </cell>
          <cell r="E485">
            <v>0</v>
          </cell>
          <cell r="F485">
            <v>4950</v>
          </cell>
        </row>
        <row r="486">
          <cell r="A486" t="str">
            <v>Silicona Transparente</v>
          </cell>
          <cell r="B486" t="str">
            <v>Kg</v>
          </cell>
          <cell r="C486">
            <v>1</v>
          </cell>
          <cell r="D486">
            <v>5530</v>
          </cell>
          <cell r="E486">
            <v>0</v>
          </cell>
          <cell r="F486">
            <v>5530</v>
          </cell>
        </row>
        <row r="487">
          <cell r="A487" t="str">
            <v>Sistema corredizo metálico</v>
          </cell>
          <cell r="B487" t="str">
            <v>ML</v>
          </cell>
          <cell r="C487">
            <v>1</v>
          </cell>
          <cell r="D487">
            <v>8500</v>
          </cell>
          <cell r="E487">
            <v>0</v>
          </cell>
          <cell r="F487">
            <v>8500</v>
          </cell>
        </row>
        <row r="488">
          <cell r="A488" t="str">
            <v>Soldadura Eléctrica 004-3/23"</v>
          </cell>
          <cell r="B488" t="str">
            <v>KG</v>
          </cell>
          <cell r="C488">
            <v>1</v>
          </cell>
          <cell r="D488">
            <v>4500</v>
          </cell>
          <cell r="E488">
            <v>0</v>
          </cell>
          <cell r="F488">
            <v>4500</v>
          </cell>
        </row>
        <row r="489">
          <cell r="A489" t="str">
            <v>Soldadura Elétrica 3/32"</v>
          </cell>
          <cell r="B489" t="str">
            <v>KG</v>
          </cell>
          <cell r="C489">
            <v>1</v>
          </cell>
          <cell r="D489">
            <v>7710</v>
          </cell>
          <cell r="E489">
            <v>0</v>
          </cell>
          <cell r="F489">
            <v>7710</v>
          </cell>
        </row>
        <row r="490">
          <cell r="A490" t="str">
            <v>Soldadura E-7011</v>
          </cell>
          <cell r="B490" t="str">
            <v>KG</v>
          </cell>
          <cell r="C490">
            <v>1</v>
          </cell>
          <cell r="D490">
            <v>5990</v>
          </cell>
          <cell r="E490">
            <v>0</v>
          </cell>
          <cell r="F490">
            <v>5990</v>
          </cell>
        </row>
        <row r="491">
          <cell r="A491" t="str">
            <v>Soldadura de estaño P/Cobre</v>
          </cell>
          <cell r="B491" t="str">
            <v>ML</v>
          </cell>
          <cell r="C491">
            <v>1</v>
          </cell>
          <cell r="D491">
            <v>12275</v>
          </cell>
          <cell r="E491">
            <v>0</v>
          </cell>
          <cell r="F491">
            <v>12275</v>
          </cell>
        </row>
        <row r="492">
          <cell r="A492" t="str">
            <v>Soldadura Líquida PVC 1/4 Gl</v>
          </cell>
          <cell r="B492" t="str">
            <v>UN</v>
          </cell>
          <cell r="C492">
            <v>1</v>
          </cell>
          <cell r="D492">
            <v>90560</v>
          </cell>
          <cell r="E492">
            <v>0</v>
          </cell>
          <cell r="F492">
            <v>90560</v>
          </cell>
        </row>
        <row r="493">
          <cell r="A493" t="str">
            <v>Soporte Canal Amazonas</v>
          </cell>
          <cell r="B493" t="str">
            <v>UN</v>
          </cell>
          <cell r="C493">
            <v>1</v>
          </cell>
          <cell r="D493">
            <v>3795</v>
          </cell>
          <cell r="E493">
            <v>0</v>
          </cell>
          <cell r="F493">
            <v>3795</v>
          </cell>
        </row>
        <row r="494">
          <cell r="A494" t="str">
            <v>Soporte de Bajante Amazonas</v>
          </cell>
          <cell r="B494" t="str">
            <v>UN</v>
          </cell>
          <cell r="C494">
            <v>1</v>
          </cell>
          <cell r="D494">
            <v>6500</v>
          </cell>
          <cell r="E494">
            <v>0</v>
          </cell>
          <cell r="F494">
            <v>6500</v>
          </cell>
        </row>
        <row r="495">
          <cell r="A495" t="str">
            <v>Subcontrato eléctrico</v>
          </cell>
          <cell r="B495" t="str">
            <v>%</v>
          </cell>
          <cell r="C495">
            <v>1</v>
          </cell>
          <cell r="D495">
            <v>26962.526315789473</v>
          </cell>
          <cell r="E495">
            <v>0</v>
          </cell>
          <cell r="F495">
            <v>26962.526315789473</v>
          </cell>
        </row>
        <row r="496">
          <cell r="A496" t="str">
            <v>Tabla burra ordinario 0,30 - 3 mts</v>
          </cell>
          <cell r="B496" t="str">
            <v>UN</v>
          </cell>
          <cell r="C496">
            <v>1</v>
          </cell>
          <cell r="D496">
            <v>1800</v>
          </cell>
          <cell r="E496">
            <v>0</v>
          </cell>
          <cell r="F496">
            <v>1800</v>
          </cell>
        </row>
        <row r="497">
          <cell r="A497" t="str">
            <v>Tabla burra C Macho 0,28 - 3 mts</v>
          </cell>
          <cell r="B497" t="str">
            <v>UN</v>
          </cell>
          <cell r="C497">
            <v>1</v>
          </cell>
          <cell r="D497">
            <v>12342.400000000001</v>
          </cell>
          <cell r="E497">
            <v>0</v>
          </cell>
          <cell r="F497">
            <v>12342.400000000001</v>
          </cell>
        </row>
        <row r="498">
          <cell r="A498" t="str">
            <v>Tabla chapa-ordinario 0,10 - 3 mts</v>
          </cell>
          <cell r="B498" t="str">
            <v>UN</v>
          </cell>
          <cell r="C498">
            <v>1</v>
          </cell>
          <cell r="D498">
            <v>535.36</v>
          </cell>
          <cell r="E498">
            <v>0</v>
          </cell>
          <cell r="F498">
            <v>535.36</v>
          </cell>
        </row>
        <row r="499">
          <cell r="A499" t="str">
            <v>Tabla chapa-ordinario 0,30 - 3 mts</v>
          </cell>
          <cell r="B499" t="str">
            <v>UN</v>
          </cell>
          <cell r="C499">
            <v>1</v>
          </cell>
          <cell r="D499">
            <v>1610.5600000000002</v>
          </cell>
          <cell r="E499">
            <v>0</v>
          </cell>
          <cell r="F499">
            <v>1610.5600000000002</v>
          </cell>
        </row>
        <row r="500">
          <cell r="A500" t="str">
            <v>Tabla para Formaleta 3.0x0.25x0.025m</v>
          </cell>
          <cell r="B500" t="str">
            <v>ML</v>
          </cell>
          <cell r="C500">
            <v>1</v>
          </cell>
          <cell r="D500">
            <v>1750</v>
          </cell>
          <cell r="E500">
            <v>0</v>
          </cell>
          <cell r="F500">
            <v>1750</v>
          </cell>
        </row>
        <row r="501">
          <cell r="A501" t="str">
            <v>Tabla Pegachento de 2x30x3 mts</v>
          </cell>
          <cell r="B501" t="str">
            <v>UN</v>
          </cell>
          <cell r="C501">
            <v>1</v>
          </cell>
          <cell r="D501">
            <v>7800</v>
          </cell>
          <cell r="E501">
            <v>0</v>
          </cell>
          <cell r="F501">
            <v>7800</v>
          </cell>
        </row>
        <row r="502">
          <cell r="A502" t="str">
            <v>Tablero acrílico (a=3.00 x h=1.20)</v>
          </cell>
          <cell r="E502">
            <v>0</v>
          </cell>
          <cell r="F502">
            <v>0</v>
          </cell>
        </row>
        <row r="503">
          <cell r="A503" t="str">
            <v>Tablero TBP - 8B con puerta y chapa plástica; para 8 cirucitos</v>
          </cell>
          <cell r="B503" t="str">
            <v>UN</v>
          </cell>
          <cell r="C503">
            <v>1</v>
          </cell>
          <cell r="D503">
            <v>115000</v>
          </cell>
          <cell r="E503">
            <v>0</v>
          </cell>
          <cell r="F503">
            <v>115000</v>
          </cell>
        </row>
        <row r="504">
          <cell r="A504" t="str">
            <v>Tablero TBP 12B  con puerta y chapas plastica de 12 Circuitos</v>
          </cell>
          <cell r="B504" t="str">
            <v>UN</v>
          </cell>
          <cell r="C504">
            <v>1</v>
          </cell>
          <cell r="D504">
            <v>129500</v>
          </cell>
          <cell r="E504">
            <v>0</v>
          </cell>
          <cell r="F504">
            <v>129500</v>
          </cell>
        </row>
        <row r="505">
          <cell r="A505" t="str">
            <v>Tablero TBP 16B con puerta y chapas plástico de 16 circuitos</v>
          </cell>
          <cell r="B505" t="str">
            <v>UN</v>
          </cell>
          <cell r="C505">
            <v>1</v>
          </cell>
          <cell r="D505">
            <v>152500</v>
          </cell>
          <cell r="E505">
            <v>0</v>
          </cell>
          <cell r="F505">
            <v>152500</v>
          </cell>
        </row>
        <row r="506">
          <cell r="A506" t="str">
            <v>Tablero 18 Circuitos con espacio para totalizador</v>
          </cell>
          <cell r="B506" t="str">
            <v>UN</v>
          </cell>
          <cell r="C506">
            <v>1</v>
          </cell>
          <cell r="D506">
            <v>320000</v>
          </cell>
          <cell r="E506">
            <v>0</v>
          </cell>
          <cell r="F506">
            <v>320000</v>
          </cell>
        </row>
        <row r="507">
          <cell r="A507" t="str">
            <v xml:space="preserve">Tablero Trifásico 8 Circuitos </v>
          </cell>
          <cell r="B507" t="str">
            <v>UN</v>
          </cell>
          <cell r="C507">
            <v>1</v>
          </cell>
          <cell r="D507">
            <v>127000</v>
          </cell>
          <cell r="E507">
            <v>0</v>
          </cell>
          <cell r="F507">
            <v>127000</v>
          </cell>
        </row>
        <row r="508">
          <cell r="A508" t="str">
            <v xml:space="preserve">Tablero Bifasico TBC 12 Circuitos </v>
          </cell>
          <cell r="B508" t="str">
            <v>UN</v>
          </cell>
          <cell r="C508">
            <v>1</v>
          </cell>
          <cell r="D508">
            <v>166480</v>
          </cell>
          <cell r="E508">
            <v>0</v>
          </cell>
          <cell r="F508">
            <v>166480</v>
          </cell>
        </row>
        <row r="509">
          <cell r="A509" t="str">
            <v>Tablero en madera entamborada</v>
          </cell>
          <cell r="B509" t="str">
            <v>M2</v>
          </cell>
          <cell r="C509">
            <v>1</v>
          </cell>
          <cell r="D509">
            <v>65000</v>
          </cell>
          <cell r="E509">
            <v>0</v>
          </cell>
          <cell r="F509">
            <v>65000</v>
          </cell>
        </row>
        <row r="510">
          <cell r="A510" t="str">
            <v>Tableta de Gres 30x30 tipo Alfa Liso o Similar</v>
          </cell>
          <cell r="B510" t="str">
            <v>M2</v>
          </cell>
          <cell r="C510">
            <v>1</v>
          </cell>
          <cell r="D510">
            <v>18200</v>
          </cell>
          <cell r="E510">
            <v>0</v>
          </cell>
          <cell r="F510">
            <v>18200</v>
          </cell>
        </row>
        <row r="511">
          <cell r="A511" t="str">
            <v>Tableta de Gres 20x20 tipo Alfa Liso o Similar</v>
          </cell>
          <cell r="B511" t="str">
            <v>M2</v>
          </cell>
          <cell r="C511">
            <v>1</v>
          </cell>
          <cell r="D511">
            <v>14500</v>
          </cell>
          <cell r="E511">
            <v>0</v>
          </cell>
          <cell r="F511">
            <v>14500</v>
          </cell>
        </row>
        <row r="512">
          <cell r="A512" t="str">
            <v>Taco de Madera envuelto en Malla con Vena</v>
          </cell>
          <cell r="B512" t="str">
            <v>UN</v>
          </cell>
          <cell r="C512">
            <v>1</v>
          </cell>
          <cell r="D512">
            <v>2200</v>
          </cell>
          <cell r="E512">
            <v>0</v>
          </cell>
          <cell r="F512">
            <v>2200</v>
          </cell>
        </row>
        <row r="513">
          <cell r="A513" t="str">
            <v>Tanque plástico 500 lts</v>
          </cell>
          <cell r="B513" t="str">
            <v>UN</v>
          </cell>
          <cell r="C513">
            <v>1</v>
          </cell>
          <cell r="D513">
            <v>210000</v>
          </cell>
          <cell r="E513">
            <v>0</v>
          </cell>
          <cell r="F513">
            <v>210000</v>
          </cell>
        </row>
        <row r="514">
          <cell r="A514" t="str">
            <v>Tanque Plástico Ajover 5.000 lts con Tapa y Conexiones, sin Grifería</v>
          </cell>
          <cell r="B514" t="str">
            <v>UN</v>
          </cell>
          <cell r="C514">
            <v>1</v>
          </cell>
          <cell r="D514">
            <v>1912885</v>
          </cell>
          <cell r="E514">
            <v>0</v>
          </cell>
          <cell r="F514">
            <v>1912885</v>
          </cell>
        </row>
        <row r="515">
          <cell r="A515" t="str">
            <v>Tapa Hierro Fundido tipo Alcantarillado para Manhol Peatonal</v>
          </cell>
          <cell r="B515" t="str">
            <v>UN</v>
          </cell>
          <cell r="C515">
            <v>1</v>
          </cell>
          <cell r="D515">
            <v>135000</v>
          </cell>
          <cell r="E515">
            <v>0</v>
          </cell>
          <cell r="F515">
            <v>135000</v>
          </cell>
        </row>
        <row r="516">
          <cell r="A516" t="str">
            <v>Tapón Macho Galvanizado de 1/2"</v>
          </cell>
          <cell r="B516" t="str">
            <v>UN</v>
          </cell>
          <cell r="C516">
            <v>1</v>
          </cell>
          <cell r="D516">
            <v>665</v>
          </cell>
          <cell r="E516">
            <v>0</v>
          </cell>
          <cell r="F516">
            <v>665</v>
          </cell>
        </row>
        <row r="517">
          <cell r="A517" t="str">
            <v>Tapon PVC-P 1/2"</v>
          </cell>
          <cell r="B517" t="str">
            <v>UN</v>
          </cell>
          <cell r="C517">
            <v>1</v>
          </cell>
          <cell r="D517">
            <v>162</v>
          </cell>
          <cell r="E517">
            <v>0</v>
          </cell>
          <cell r="F517">
            <v>162</v>
          </cell>
        </row>
        <row r="518">
          <cell r="A518" t="str">
            <v>Tapón PVC 4" Prueba</v>
          </cell>
          <cell r="B518" t="str">
            <v>UN</v>
          </cell>
          <cell r="C518">
            <v>1</v>
          </cell>
          <cell r="D518">
            <v>3686</v>
          </cell>
          <cell r="E518">
            <v>0</v>
          </cell>
          <cell r="F518">
            <v>3686</v>
          </cell>
        </row>
        <row r="519">
          <cell r="A519" t="str">
            <v>Tapon PVC 4" roscado</v>
          </cell>
          <cell r="B519" t="str">
            <v>UN</v>
          </cell>
          <cell r="C519">
            <v>1</v>
          </cell>
          <cell r="D519">
            <v>2450</v>
          </cell>
          <cell r="E519">
            <v>0</v>
          </cell>
          <cell r="F519">
            <v>2450</v>
          </cell>
        </row>
        <row r="520">
          <cell r="A520" t="str">
            <v>Tapón Macho Galvanizado de 1"</v>
          </cell>
          <cell r="B520" t="str">
            <v>UN</v>
          </cell>
          <cell r="C520">
            <v>1</v>
          </cell>
          <cell r="D520">
            <v>1115</v>
          </cell>
          <cell r="E520">
            <v>0</v>
          </cell>
          <cell r="F520">
            <v>1115</v>
          </cell>
        </row>
        <row r="521">
          <cell r="A521" t="str">
            <v>Tapa Externa Izquierda Canal Amazonas</v>
          </cell>
          <cell r="B521" t="str">
            <v>UN</v>
          </cell>
          <cell r="C521">
            <v>1</v>
          </cell>
          <cell r="D521">
            <v>10025</v>
          </cell>
          <cell r="E521">
            <v>0</v>
          </cell>
          <cell r="F521">
            <v>10025</v>
          </cell>
        </row>
        <row r="522">
          <cell r="A522" t="str">
            <v>Tapa Externa Derecha Canal Amazonas</v>
          </cell>
          <cell r="B522" t="str">
            <v>UN</v>
          </cell>
          <cell r="C522">
            <v>1</v>
          </cell>
          <cell r="D522">
            <v>10025</v>
          </cell>
          <cell r="E522">
            <v>0</v>
          </cell>
          <cell r="F522">
            <v>10025</v>
          </cell>
        </row>
        <row r="523">
          <cell r="A523" t="str">
            <v>Tapa Registro Plástica 20x20</v>
          </cell>
          <cell r="B523" t="str">
            <v>UN</v>
          </cell>
          <cell r="C523">
            <v>1</v>
          </cell>
          <cell r="D523">
            <v>4750</v>
          </cell>
          <cell r="E523">
            <v>0</v>
          </cell>
          <cell r="F523">
            <v>4750</v>
          </cell>
        </row>
        <row r="524">
          <cell r="A524" t="str">
            <v>Tapaporos Nogal</v>
          </cell>
          <cell r="B524" t="str">
            <v>GL</v>
          </cell>
          <cell r="C524">
            <v>1</v>
          </cell>
          <cell r="D524">
            <v>35600</v>
          </cell>
          <cell r="E524">
            <v>0</v>
          </cell>
          <cell r="F524">
            <v>35600</v>
          </cell>
        </row>
        <row r="525">
          <cell r="A525" t="str">
            <v xml:space="preserve">Tensor para cable antifraude </v>
          </cell>
          <cell r="B525" t="str">
            <v>UN</v>
          </cell>
          <cell r="C525">
            <v>1</v>
          </cell>
          <cell r="D525">
            <v>4200</v>
          </cell>
          <cell r="E525">
            <v>0</v>
          </cell>
          <cell r="F525">
            <v>4200</v>
          </cell>
        </row>
        <row r="526">
          <cell r="A526" t="str">
            <v>Tee Presión PVC de 1/2"</v>
          </cell>
          <cell r="B526" t="str">
            <v>UN</v>
          </cell>
          <cell r="C526">
            <v>1</v>
          </cell>
          <cell r="D526">
            <v>770</v>
          </cell>
          <cell r="E526">
            <v>0</v>
          </cell>
          <cell r="F526">
            <v>770</v>
          </cell>
        </row>
        <row r="527">
          <cell r="A527" t="str">
            <v>Tee Presión PVC de 3/4"</v>
          </cell>
          <cell r="B527" t="str">
            <v>UN</v>
          </cell>
          <cell r="C527">
            <v>1</v>
          </cell>
          <cell r="D527">
            <v>1295</v>
          </cell>
          <cell r="E527">
            <v>0</v>
          </cell>
          <cell r="F527">
            <v>1295</v>
          </cell>
        </row>
        <row r="528">
          <cell r="A528" t="str">
            <v>Tee Presión PVC de 3/4"x1/2"</v>
          </cell>
          <cell r="B528" t="str">
            <v>UN</v>
          </cell>
          <cell r="C528">
            <v>1</v>
          </cell>
          <cell r="D528">
            <v>1800</v>
          </cell>
          <cell r="E528">
            <v>0</v>
          </cell>
          <cell r="F528">
            <v>1800</v>
          </cell>
        </row>
        <row r="529">
          <cell r="A529" t="str">
            <v>Tee Presión PVC de 1"</v>
          </cell>
          <cell r="B529" t="str">
            <v>UN</v>
          </cell>
          <cell r="C529">
            <v>1</v>
          </cell>
          <cell r="D529">
            <v>2530</v>
          </cell>
          <cell r="E529">
            <v>0</v>
          </cell>
          <cell r="F529">
            <v>2530</v>
          </cell>
        </row>
        <row r="530">
          <cell r="A530" t="str">
            <v>Tee Presión PVC de 1-1/4"</v>
          </cell>
          <cell r="B530" t="str">
            <v>UN</v>
          </cell>
          <cell r="C530">
            <v>1</v>
          </cell>
          <cell r="D530">
            <v>6535</v>
          </cell>
          <cell r="E530">
            <v>0</v>
          </cell>
          <cell r="F530">
            <v>6535</v>
          </cell>
        </row>
        <row r="531">
          <cell r="A531" t="str">
            <v>Tee Presión PVC de 1-1/2"</v>
          </cell>
          <cell r="B531" t="str">
            <v>UN</v>
          </cell>
          <cell r="C531">
            <v>1</v>
          </cell>
          <cell r="D531">
            <v>8585</v>
          </cell>
          <cell r="E531">
            <v>0</v>
          </cell>
          <cell r="F531">
            <v>8585</v>
          </cell>
        </row>
        <row r="532">
          <cell r="A532" t="str">
            <v>Tee Presión PVC de 2"</v>
          </cell>
          <cell r="B532" t="str">
            <v>UN</v>
          </cell>
          <cell r="C532">
            <v>1</v>
          </cell>
          <cell r="D532">
            <v>13670</v>
          </cell>
          <cell r="E532">
            <v>0</v>
          </cell>
          <cell r="F532">
            <v>13670</v>
          </cell>
        </row>
        <row r="533">
          <cell r="A533" t="str">
            <v>Tee Presión Reducida PVC de 1"x1/2"</v>
          </cell>
          <cell r="B533" t="str">
            <v>UN</v>
          </cell>
          <cell r="C533">
            <v>1</v>
          </cell>
          <cell r="D533">
            <v>3520</v>
          </cell>
          <cell r="E533">
            <v>0</v>
          </cell>
          <cell r="F533">
            <v>3520</v>
          </cell>
        </row>
        <row r="534">
          <cell r="A534" t="str">
            <v>Tee Presión Reducida PVC de 1"x3/4"</v>
          </cell>
          <cell r="B534" t="str">
            <v>UN</v>
          </cell>
          <cell r="C534">
            <v>1</v>
          </cell>
          <cell r="D534">
            <v>3520</v>
          </cell>
          <cell r="E534">
            <v>0</v>
          </cell>
          <cell r="F534">
            <v>3520</v>
          </cell>
        </row>
        <row r="535">
          <cell r="A535" t="str">
            <v>Tee Sencilla 2" Sanitaria</v>
          </cell>
          <cell r="B535" t="str">
            <v>UN</v>
          </cell>
          <cell r="C535">
            <v>1</v>
          </cell>
          <cell r="D535">
            <v>3800</v>
          </cell>
          <cell r="E535">
            <v>0</v>
          </cell>
          <cell r="F535">
            <v>3800</v>
          </cell>
        </row>
        <row r="536">
          <cell r="A536" t="str">
            <v>Tee Sencilla 4" Sanitaria</v>
          </cell>
          <cell r="B536" t="str">
            <v>UN</v>
          </cell>
          <cell r="C536">
            <v>1</v>
          </cell>
          <cell r="D536">
            <v>9500</v>
          </cell>
          <cell r="E536">
            <v>0</v>
          </cell>
          <cell r="F536">
            <v>9500</v>
          </cell>
        </row>
        <row r="537">
          <cell r="A537" t="str">
            <v>Teja Termoacústica Supertrapezoidal L=1.83 m x 0.35mm x 0.78cm</v>
          </cell>
          <cell r="B537" t="str">
            <v>UN</v>
          </cell>
          <cell r="C537">
            <v>1</v>
          </cell>
          <cell r="D537">
            <v>29300</v>
          </cell>
          <cell r="E537">
            <v>0</v>
          </cell>
          <cell r="F537">
            <v>29300</v>
          </cell>
        </row>
        <row r="538">
          <cell r="A538" t="str">
            <v>Teja Termoacústica Supertrapezoidal L=2.44 m x 0.35mm x 0.78cm</v>
          </cell>
          <cell r="B538" t="str">
            <v>UN</v>
          </cell>
          <cell r="C538">
            <v>1</v>
          </cell>
          <cell r="D538">
            <v>39020</v>
          </cell>
          <cell r="E538">
            <v>0</v>
          </cell>
          <cell r="F538">
            <v>39020</v>
          </cell>
        </row>
        <row r="539">
          <cell r="A539" t="str">
            <v>Teja Termoacústica Supertrapezoidal L=5.40 m x 0.35mm x 0.78cm</v>
          </cell>
          <cell r="B539" t="str">
            <v>UN</v>
          </cell>
          <cell r="C539">
            <v>1</v>
          </cell>
          <cell r="D539">
            <v>86360</v>
          </cell>
          <cell r="E539">
            <v>0</v>
          </cell>
          <cell r="F539">
            <v>86360</v>
          </cell>
        </row>
        <row r="540">
          <cell r="A540" t="str">
            <v>Teja Termoacústica Supertrapezoidal L=7.20 m x 0.35mm x 0.78cm</v>
          </cell>
          <cell r="B540" t="str">
            <v>UN</v>
          </cell>
          <cell r="C540">
            <v>1</v>
          </cell>
          <cell r="D540">
            <v>115150</v>
          </cell>
          <cell r="E540">
            <v>0</v>
          </cell>
          <cell r="F540">
            <v>115150</v>
          </cell>
        </row>
        <row r="541">
          <cell r="A541" t="str">
            <v>Teja de asbesto cemento No.4</v>
          </cell>
          <cell r="B541" t="str">
            <v>UN</v>
          </cell>
          <cell r="C541">
            <v>1</v>
          </cell>
          <cell r="D541">
            <v>12860</v>
          </cell>
          <cell r="E541">
            <v>0</v>
          </cell>
          <cell r="F541">
            <v>12860</v>
          </cell>
        </row>
        <row r="542">
          <cell r="A542" t="str">
            <v>Teja de asbesto cemento No.6</v>
          </cell>
          <cell r="B542" t="str">
            <v>UN</v>
          </cell>
          <cell r="C542">
            <v>1</v>
          </cell>
          <cell r="D542">
            <v>19802</v>
          </cell>
          <cell r="E542">
            <v>0</v>
          </cell>
          <cell r="F542">
            <v>19802</v>
          </cell>
        </row>
        <row r="543">
          <cell r="A543" t="str">
            <v>Teja de asbesto cemento No.8</v>
          </cell>
          <cell r="B543" t="str">
            <v>UN</v>
          </cell>
          <cell r="C543">
            <v>1</v>
          </cell>
          <cell r="D543">
            <v>25700</v>
          </cell>
          <cell r="E543">
            <v>0</v>
          </cell>
          <cell r="F543">
            <v>25700</v>
          </cell>
        </row>
        <row r="544">
          <cell r="A544" t="str">
            <v>Teja cindu  Ref: Cindurib</v>
          </cell>
          <cell r="B544" t="str">
            <v>M2</v>
          </cell>
          <cell r="C544">
            <v>1</v>
          </cell>
          <cell r="D544">
            <v>38000</v>
          </cell>
          <cell r="E544">
            <v>0</v>
          </cell>
          <cell r="F544">
            <v>38000</v>
          </cell>
        </row>
        <row r="545">
          <cell r="A545" t="str">
            <v>Teja Zinc en Lámina Galvanizada Corrugada 2.44x0.81 Corpacero</v>
          </cell>
          <cell r="B545" t="str">
            <v>M2</v>
          </cell>
          <cell r="C545">
            <v>1</v>
          </cell>
          <cell r="D545">
            <v>13980</v>
          </cell>
          <cell r="E545">
            <v>0</v>
          </cell>
          <cell r="F545">
            <v>13980</v>
          </cell>
        </row>
        <row r="546">
          <cell r="A546" t="str">
            <v>Tela Verde de Cerramiento (Rollo 1.90x2.50 m.)</v>
          </cell>
          <cell r="B546" t="str">
            <v>ML</v>
          </cell>
          <cell r="C546">
            <v>1</v>
          </cell>
          <cell r="D546">
            <v>2670</v>
          </cell>
          <cell r="E546">
            <v>0</v>
          </cell>
          <cell r="F546">
            <v>2670</v>
          </cell>
        </row>
        <row r="547">
          <cell r="A547" t="str">
            <v>Terminal Plástico</v>
          </cell>
          <cell r="B547" t="str">
            <v>UN</v>
          </cell>
          <cell r="C547">
            <v>1</v>
          </cell>
          <cell r="D547">
            <v>300</v>
          </cell>
          <cell r="E547">
            <v>0</v>
          </cell>
          <cell r="F547">
            <v>300</v>
          </cell>
        </row>
        <row r="548">
          <cell r="A548" t="str">
            <v>Terminal contra Muro L=2.0m, Termoacústica</v>
          </cell>
          <cell r="B548" t="str">
            <v>UN</v>
          </cell>
          <cell r="C548">
            <v>1</v>
          </cell>
          <cell r="D548">
            <v>52780</v>
          </cell>
          <cell r="E548">
            <v>0</v>
          </cell>
          <cell r="F548">
            <v>52780</v>
          </cell>
        </row>
        <row r="549">
          <cell r="A549" t="str">
            <v>Terminal sobre Muro L=2.0m, Termoacústica</v>
          </cell>
          <cell r="B549" t="str">
            <v>UN</v>
          </cell>
          <cell r="C549">
            <v>1</v>
          </cell>
          <cell r="D549">
            <v>52780</v>
          </cell>
          <cell r="E549">
            <v>0</v>
          </cell>
          <cell r="F549">
            <v>52780</v>
          </cell>
        </row>
        <row r="550">
          <cell r="A550" t="str">
            <v>Tierra negra fertilizada</v>
          </cell>
          <cell r="B550" t="str">
            <v>M3</v>
          </cell>
          <cell r="C550">
            <v>1</v>
          </cell>
          <cell r="D550">
            <v>50000</v>
          </cell>
          <cell r="E550">
            <v>0</v>
          </cell>
          <cell r="F550">
            <v>50000</v>
          </cell>
        </row>
        <row r="551">
          <cell r="A551" t="str">
            <v>Tintilla</v>
          </cell>
          <cell r="B551" t="str">
            <v>GL</v>
          </cell>
          <cell r="C551">
            <v>1</v>
          </cell>
          <cell r="D551">
            <v>18620</v>
          </cell>
          <cell r="E551">
            <v>0</v>
          </cell>
          <cell r="F551">
            <v>18620</v>
          </cell>
        </row>
        <row r="552">
          <cell r="A552" t="str">
            <v>Tomacorriente Especial con Polo a Tierra</v>
          </cell>
          <cell r="B552" t="str">
            <v>UN</v>
          </cell>
          <cell r="C552">
            <v>1</v>
          </cell>
          <cell r="D552">
            <v>49500</v>
          </cell>
          <cell r="E552">
            <v>0</v>
          </cell>
          <cell r="F552">
            <v>49500</v>
          </cell>
        </row>
        <row r="553">
          <cell r="A553" t="str">
            <v>Tomacorriente Normal con Polo a Tierra</v>
          </cell>
          <cell r="B553" t="str">
            <v>UN</v>
          </cell>
          <cell r="C553">
            <v>1</v>
          </cell>
          <cell r="D553">
            <v>5340</v>
          </cell>
          <cell r="E553">
            <v>0</v>
          </cell>
          <cell r="F553">
            <v>5340</v>
          </cell>
        </row>
        <row r="554">
          <cell r="A554" t="str">
            <v>Toma de T.V. para cable coaxial</v>
          </cell>
          <cell r="B554" t="str">
            <v>UN</v>
          </cell>
          <cell r="C554">
            <v>1</v>
          </cell>
          <cell r="D554">
            <v>3200</v>
          </cell>
          <cell r="E554">
            <v>0</v>
          </cell>
          <cell r="F554">
            <v>3200</v>
          </cell>
        </row>
        <row r="555">
          <cell r="A555" t="str">
            <v>Toma doble tipo hospitalaria P.T.</v>
          </cell>
          <cell r="B555" t="str">
            <v>UN</v>
          </cell>
          <cell r="C555">
            <v>1</v>
          </cell>
          <cell r="D555">
            <v>14500</v>
          </cell>
          <cell r="E555">
            <v>0</v>
          </cell>
          <cell r="F555">
            <v>14500</v>
          </cell>
        </row>
        <row r="556">
          <cell r="A556" t="str">
            <v xml:space="preserve">Toma eléctrica doble P.T. </v>
          </cell>
          <cell r="B556" t="str">
            <v>UN</v>
          </cell>
          <cell r="C556">
            <v>1</v>
          </cell>
          <cell r="D556">
            <v>4450</v>
          </cell>
          <cell r="E556">
            <v>0</v>
          </cell>
          <cell r="F556">
            <v>4450</v>
          </cell>
        </row>
        <row r="557">
          <cell r="A557" t="str">
            <v>Toma Doble GFCI</v>
          </cell>
          <cell r="B557" t="str">
            <v>UN</v>
          </cell>
          <cell r="C557">
            <v>1</v>
          </cell>
          <cell r="D557">
            <v>28000</v>
          </cell>
          <cell r="E557">
            <v>0</v>
          </cell>
          <cell r="F557">
            <v>28000</v>
          </cell>
        </row>
        <row r="558">
          <cell r="A558" t="str">
            <v>Toma eléctrica doble 20A pata trabada</v>
          </cell>
          <cell r="B558" t="str">
            <v>UN</v>
          </cell>
          <cell r="C558">
            <v>1</v>
          </cell>
          <cell r="D558">
            <v>14500</v>
          </cell>
          <cell r="E558">
            <v>0</v>
          </cell>
          <cell r="F558">
            <v>14500</v>
          </cell>
        </row>
        <row r="559">
          <cell r="A559" t="str">
            <v>Tope de Caucho para Ventana</v>
          </cell>
          <cell r="B559" t="str">
            <v>UN</v>
          </cell>
          <cell r="C559">
            <v>1</v>
          </cell>
          <cell r="D559">
            <v>1100</v>
          </cell>
          <cell r="E559">
            <v>0</v>
          </cell>
          <cell r="F559">
            <v>1100</v>
          </cell>
        </row>
        <row r="560">
          <cell r="A560" t="str">
            <v>Tornillo autoperforante fijador de correa</v>
          </cell>
          <cell r="B560" t="str">
            <v>UN</v>
          </cell>
          <cell r="C560">
            <v>1</v>
          </cell>
          <cell r="D560">
            <v>450</v>
          </cell>
          <cell r="E560">
            <v>0</v>
          </cell>
          <cell r="F560">
            <v>450</v>
          </cell>
        </row>
        <row r="561">
          <cell r="A561" t="str">
            <v>Tornillo Espigo Galvanizado 5.1mm x 15cm</v>
          </cell>
          <cell r="B561" t="str">
            <v>UN</v>
          </cell>
          <cell r="C561">
            <v>1</v>
          </cell>
          <cell r="D561">
            <v>550</v>
          </cell>
          <cell r="E561">
            <v>0</v>
          </cell>
          <cell r="F561">
            <v>550</v>
          </cell>
        </row>
        <row r="562">
          <cell r="A562" t="str">
            <v xml:space="preserve">Tornillo Autoperforante Fijador de Ala 7/8"x5/16" </v>
          </cell>
          <cell r="B562" t="str">
            <v>UN</v>
          </cell>
          <cell r="C562">
            <v>1</v>
          </cell>
          <cell r="D562">
            <v>275</v>
          </cell>
          <cell r="E562">
            <v>0</v>
          </cell>
          <cell r="F562">
            <v>275</v>
          </cell>
        </row>
        <row r="563">
          <cell r="A563" t="str">
            <v>Tornillo Autoperforante para Acero 12-14x3/4"</v>
          </cell>
          <cell r="B563" t="str">
            <v>UN</v>
          </cell>
          <cell r="C563">
            <v>1</v>
          </cell>
          <cell r="D563">
            <v>400</v>
          </cell>
          <cell r="E563">
            <v>0</v>
          </cell>
          <cell r="F563">
            <v>400</v>
          </cell>
        </row>
        <row r="564">
          <cell r="A564" t="str">
            <v>Tornillo para Madera de 1" No.6</v>
          </cell>
          <cell r="B564" t="str">
            <v>UN</v>
          </cell>
          <cell r="C564">
            <v>1</v>
          </cell>
          <cell r="D564">
            <v>15</v>
          </cell>
          <cell r="E564">
            <v>0</v>
          </cell>
          <cell r="F564">
            <v>15</v>
          </cell>
        </row>
        <row r="565">
          <cell r="A565" t="str">
            <v>Tornillo de Anclaje 1/4x3"</v>
          </cell>
          <cell r="B565" t="str">
            <v>UN</v>
          </cell>
          <cell r="C565">
            <v>1</v>
          </cell>
          <cell r="D565">
            <v>950</v>
          </cell>
          <cell r="E565">
            <v>0</v>
          </cell>
          <cell r="F565">
            <v>950</v>
          </cell>
        </row>
        <row r="566">
          <cell r="A566" t="str">
            <v>Tornillo Inoxidable Canal y Bajante Amazonas</v>
          </cell>
          <cell r="B566" t="str">
            <v>UN</v>
          </cell>
          <cell r="C566">
            <v>1</v>
          </cell>
          <cell r="D566">
            <v>105</v>
          </cell>
          <cell r="E566">
            <v>0</v>
          </cell>
          <cell r="F566">
            <v>105</v>
          </cell>
        </row>
        <row r="567">
          <cell r="A567" t="str">
            <v>Tornillos No.10x2", No.8x1", No.8x1-1/4" para Puertas y Ventanas</v>
          </cell>
          <cell r="B567" t="str">
            <v>GLOB</v>
          </cell>
          <cell r="C567">
            <v>1</v>
          </cell>
          <cell r="D567">
            <v>1200</v>
          </cell>
          <cell r="E567">
            <v>0</v>
          </cell>
          <cell r="F567">
            <v>1200</v>
          </cell>
        </row>
        <row r="568">
          <cell r="A568" t="str">
            <v>Tornillos Cabeza Plana en Acero al Carbón para Puertas Metálicas-Norma ANSI B18.6.3 y ASTM A307</v>
          </cell>
          <cell r="B568" t="str">
            <v>GLOB</v>
          </cell>
          <cell r="C568">
            <v>1</v>
          </cell>
          <cell r="D568">
            <v>2500</v>
          </cell>
          <cell r="E568">
            <v>0</v>
          </cell>
          <cell r="F568">
            <v>2500</v>
          </cell>
        </row>
        <row r="569">
          <cell r="A569" t="str">
            <v>Tornillo expansivo HLC 10x80/48</v>
          </cell>
          <cell r="B569" t="str">
            <v>UN</v>
          </cell>
          <cell r="C569">
            <v>1</v>
          </cell>
          <cell r="D569">
            <v>4500</v>
          </cell>
          <cell r="E569">
            <v>0</v>
          </cell>
          <cell r="F569">
            <v>4500</v>
          </cell>
        </row>
        <row r="570">
          <cell r="A570" t="str">
            <v>Tornillo Plástico 2-1/2"x1/4"</v>
          </cell>
          <cell r="B570" t="str">
            <v>UN</v>
          </cell>
          <cell r="C570">
            <v>1</v>
          </cell>
          <cell r="D570">
            <v>850</v>
          </cell>
          <cell r="E570">
            <v>0</v>
          </cell>
          <cell r="F570">
            <v>850</v>
          </cell>
        </row>
        <row r="571">
          <cell r="A571" t="str">
            <v>Tornillo 2-1/2"x1/4" con Sistema de Fijación a Muro</v>
          </cell>
          <cell r="B571" t="str">
            <v>UN</v>
          </cell>
          <cell r="C571">
            <v>1</v>
          </cell>
          <cell r="D571">
            <v>1350</v>
          </cell>
          <cell r="E571">
            <v>0</v>
          </cell>
          <cell r="F571">
            <v>1350</v>
          </cell>
        </row>
        <row r="572">
          <cell r="A572" t="str">
            <v>Tornillo de Regulación 2"</v>
          </cell>
          <cell r="B572" t="str">
            <v>UN</v>
          </cell>
          <cell r="C572">
            <v>1</v>
          </cell>
          <cell r="D572">
            <v>800</v>
          </cell>
          <cell r="E572">
            <v>0</v>
          </cell>
          <cell r="F572">
            <v>800</v>
          </cell>
        </row>
        <row r="573">
          <cell r="A573" t="str">
            <v>Triturado</v>
          </cell>
          <cell r="B573" t="str">
            <v>M3</v>
          </cell>
          <cell r="C573">
            <v>1</v>
          </cell>
          <cell r="D573">
            <v>43000</v>
          </cell>
          <cell r="E573">
            <v>0</v>
          </cell>
          <cell r="F573">
            <v>43000</v>
          </cell>
        </row>
        <row r="574">
          <cell r="A574" t="str">
            <v>Tubo Galvanizado de 1"</v>
          </cell>
          <cell r="B574" t="str">
            <v>ML</v>
          </cell>
          <cell r="C574">
            <v>1</v>
          </cell>
          <cell r="D574">
            <v>12000</v>
          </cell>
          <cell r="E574">
            <v>0</v>
          </cell>
          <cell r="F574">
            <v>12000</v>
          </cell>
        </row>
        <row r="575">
          <cell r="A575" t="str">
            <v>Tubo Galvanizado de 1 1/4"</v>
          </cell>
          <cell r="B575" t="str">
            <v>ML</v>
          </cell>
          <cell r="C575">
            <v>1</v>
          </cell>
          <cell r="D575">
            <v>15680</v>
          </cell>
          <cell r="E575">
            <v>0</v>
          </cell>
          <cell r="F575">
            <v>15680</v>
          </cell>
        </row>
        <row r="576">
          <cell r="A576" t="str">
            <v>Tubo Galvanizado de 1 1/2"</v>
          </cell>
          <cell r="B576" t="str">
            <v>ML</v>
          </cell>
          <cell r="C576">
            <v>1</v>
          </cell>
          <cell r="D576">
            <v>19800</v>
          </cell>
          <cell r="E576">
            <v>0</v>
          </cell>
          <cell r="F576">
            <v>19800</v>
          </cell>
        </row>
        <row r="577">
          <cell r="A577" t="str">
            <v>Curva galvanizada de 1 1/4"</v>
          </cell>
          <cell r="B577" t="str">
            <v>UN</v>
          </cell>
          <cell r="C577">
            <v>1</v>
          </cell>
          <cell r="D577">
            <v>10100</v>
          </cell>
          <cell r="E577">
            <v>0</v>
          </cell>
          <cell r="F577">
            <v>10100</v>
          </cell>
        </row>
        <row r="578">
          <cell r="A578" t="str">
            <v>Curva galvanizada de 1 1/2"</v>
          </cell>
          <cell r="B578" t="str">
            <v>UN</v>
          </cell>
          <cell r="D578">
            <v>13200</v>
          </cell>
          <cell r="E578">
            <v>0</v>
          </cell>
          <cell r="F578">
            <v>13200</v>
          </cell>
        </row>
        <row r="579">
          <cell r="A579" t="str">
            <v>Capacete de 1 1/4"</v>
          </cell>
          <cell r="B579" t="str">
            <v>UN</v>
          </cell>
          <cell r="C579">
            <v>1</v>
          </cell>
          <cell r="D579">
            <v>3100</v>
          </cell>
          <cell r="E579">
            <v>0</v>
          </cell>
          <cell r="F579">
            <v>3100</v>
          </cell>
        </row>
        <row r="580">
          <cell r="A580" t="str">
            <v>Capacete de 1 1/2"</v>
          </cell>
          <cell r="B580" t="str">
            <v>UN</v>
          </cell>
          <cell r="D580">
            <v>3600</v>
          </cell>
          <cell r="E580">
            <v>0</v>
          </cell>
          <cell r="F580">
            <v>3600</v>
          </cell>
        </row>
        <row r="581">
          <cell r="A581" t="str">
            <v>Juego de boquilla y contratuerca de 1 1/4"</v>
          </cell>
          <cell r="B581" t="str">
            <v>UN</v>
          </cell>
          <cell r="C581">
            <v>1</v>
          </cell>
          <cell r="D581">
            <v>1100</v>
          </cell>
          <cell r="E581">
            <v>0</v>
          </cell>
          <cell r="F581">
            <v>1100</v>
          </cell>
        </row>
        <row r="582">
          <cell r="A582" t="str">
            <v>Tubo Conduit 3/4"</v>
          </cell>
          <cell r="B582" t="str">
            <v>ML</v>
          </cell>
          <cell r="C582">
            <v>1</v>
          </cell>
          <cell r="D582">
            <v>3455</v>
          </cell>
          <cell r="E582">
            <v>0</v>
          </cell>
          <cell r="F582">
            <v>3455</v>
          </cell>
        </row>
        <row r="583">
          <cell r="A583" t="str">
            <v>Tubo Conduit  1/2"</v>
          </cell>
          <cell r="B583" t="str">
            <v>ML</v>
          </cell>
          <cell r="C583">
            <v>1</v>
          </cell>
          <cell r="D583">
            <v>2100</v>
          </cell>
          <cell r="E583">
            <v>0</v>
          </cell>
          <cell r="F583">
            <v>2100</v>
          </cell>
        </row>
        <row r="584">
          <cell r="A584" t="str">
            <v>Tubo Conduit PVC de 1/2"</v>
          </cell>
          <cell r="B584" t="str">
            <v>ML</v>
          </cell>
          <cell r="C584">
            <v>1</v>
          </cell>
          <cell r="D584">
            <v>3010</v>
          </cell>
          <cell r="E584">
            <v>0</v>
          </cell>
          <cell r="F584">
            <v>3010</v>
          </cell>
        </row>
        <row r="585">
          <cell r="A585" t="str">
            <v>Tubo Conduit PVC de 1"</v>
          </cell>
          <cell r="B585" t="str">
            <v>ML</v>
          </cell>
          <cell r="C585">
            <v>1</v>
          </cell>
          <cell r="D585">
            <v>5470</v>
          </cell>
          <cell r="E585">
            <v>0</v>
          </cell>
          <cell r="F585">
            <v>5470</v>
          </cell>
        </row>
        <row r="586">
          <cell r="A586" t="str">
            <v>Tubo Conduit PVC de 1 1/2"</v>
          </cell>
          <cell r="B586" t="str">
            <v>ML</v>
          </cell>
          <cell r="C586">
            <v>1</v>
          </cell>
          <cell r="D586">
            <v>4250</v>
          </cell>
          <cell r="E586">
            <v>0</v>
          </cell>
          <cell r="F586">
            <v>4250</v>
          </cell>
        </row>
        <row r="587">
          <cell r="A587" t="str">
            <v>Tubo Conduit PVC de 1 1/4</v>
          </cell>
          <cell r="B587" t="str">
            <v>ML</v>
          </cell>
          <cell r="C587">
            <v>1</v>
          </cell>
          <cell r="D587">
            <v>3200</v>
          </cell>
          <cell r="E587">
            <v>0</v>
          </cell>
          <cell r="F587">
            <v>3200</v>
          </cell>
        </row>
        <row r="588">
          <cell r="A588" t="str">
            <v>Tubo Conduit PVC de 3/4"</v>
          </cell>
          <cell r="B588" t="str">
            <v>ML</v>
          </cell>
          <cell r="C588">
            <v>1</v>
          </cell>
          <cell r="D588">
            <v>3950</v>
          </cell>
          <cell r="E588">
            <v>0</v>
          </cell>
          <cell r="F588">
            <v>3950</v>
          </cell>
        </row>
        <row r="589">
          <cell r="A589" t="str">
            <v>Tubo Galvanizado  de 3/4"</v>
          </cell>
          <cell r="B589" t="str">
            <v>ML</v>
          </cell>
          <cell r="C589">
            <v>1</v>
          </cell>
          <cell r="D589">
            <v>11000</v>
          </cell>
          <cell r="E589">
            <v>0</v>
          </cell>
          <cell r="F589">
            <v>11000</v>
          </cell>
        </row>
        <row r="590">
          <cell r="A590" t="str">
            <v>Tubo de concreto 8"</v>
          </cell>
          <cell r="B590" t="str">
            <v>ML</v>
          </cell>
          <cell r="C590">
            <v>1</v>
          </cell>
          <cell r="D590">
            <v>12000</v>
          </cell>
          <cell r="E590">
            <v>0</v>
          </cell>
          <cell r="F590">
            <v>12000</v>
          </cell>
        </row>
        <row r="591">
          <cell r="A591" t="str">
            <v>Tubo Presión RDE-21 PVC 2½"</v>
          </cell>
          <cell r="B591" t="str">
            <v>ML</v>
          </cell>
          <cell r="C591">
            <v>1</v>
          </cell>
          <cell r="D591">
            <v>26120</v>
          </cell>
          <cell r="E591">
            <v>0</v>
          </cell>
          <cell r="F591">
            <v>26120</v>
          </cell>
        </row>
        <row r="592">
          <cell r="A592" t="str">
            <v>Tubo Presión RDE-21 PVC 2"</v>
          </cell>
          <cell r="B592" t="str">
            <v>ML</v>
          </cell>
          <cell r="C592">
            <v>1</v>
          </cell>
          <cell r="D592">
            <v>16120</v>
          </cell>
          <cell r="E592">
            <v>0</v>
          </cell>
          <cell r="F592">
            <v>16120</v>
          </cell>
        </row>
        <row r="593">
          <cell r="A593" t="str">
            <v>Tubo Presión RDE-21 PVC 1-1/2"</v>
          </cell>
          <cell r="B593" t="str">
            <v>ML</v>
          </cell>
          <cell r="C593">
            <v>1</v>
          </cell>
          <cell r="D593">
            <v>10510</v>
          </cell>
          <cell r="E593">
            <v>0</v>
          </cell>
          <cell r="F593">
            <v>10510</v>
          </cell>
        </row>
        <row r="594">
          <cell r="A594" t="str">
            <v>Tubo Presión RDE-21 PVC 1-1/4"</v>
          </cell>
          <cell r="B594" t="str">
            <v>ML</v>
          </cell>
          <cell r="C594">
            <v>1</v>
          </cell>
          <cell r="D594">
            <v>8050</v>
          </cell>
          <cell r="E594">
            <v>0</v>
          </cell>
          <cell r="F594">
            <v>8050</v>
          </cell>
        </row>
        <row r="595">
          <cell r="A595" t="str">
            <v>Tubo Presión RDE-21 PVC 1"</v>
          </cell>
          <cell r="B595" t="str">
            <v>ML</v>
          </cell>
          <cell r="C595">
            <v>1</v>
          </cell>
          <cell r="D595">
            <v>4470</v>
          </cell>
          <cell r="E595">
            <v>0</v>
          </cell>
          <cell r="F595">
            <v>4470</v>
          </cell>
        </row>
        <row r="596">
          <cell r="A596" t="str">
            <v>Tubo Presión RDE-11 PVC 3/4"</v>
          </cell>
          <cell r="B596" t="str">
            <v>ML</v>
          </cell>
          <cell r="C596">
            <v>1</v>
          </cell>
          <cell r="D596">
            <v>4750</v>
          </cell>
          <cell r="E596">
            <v>0</v>
          </cell>
          <cell r="F596">
            <v>4750</v>
          </cell>
        </row>
        <row r="597">
          <cell r="A597" t="str">
            <v>Tubo Presión RDE-13.5 PVC 1/2"</v>
          </cell>
          <cell r="B597" t="str">
            <v>ML</v>
          </cell>
          <cell r="C597">
            <v>1</v>
          </cell>
          <cell r="D597">
            <v>2430</v>
          </cell>
          <cell r="E597">
            <v>0</v>
          </cell>
          <cell r="F597">
            <v>2430</v>
          </cell>
        </row>
        <row r="598">
          <cell r="A598" t="str">
            <v>Tubo Presión RDE-13.5 PVC 1"</v>
          </cell>
          <cell r="B598" t="str">
            <v>ML</v>
          </cell>
          <cell r="C598">
            <v>1</v>
          </cell>
          <cell r="D598">
            <v>6415</v>
          </cell>
          <cell r="E598">
            <v>0</v>
          </cell>
          <cell r="F598">
            <v>6415</v>
          </cell>
        </row>
        <row r="599">
          <cell r="A599" t="str">
            <v>Tubo Presión RDE-9 PVC 1/2"</v>
          </cell>
          <cell r="B599" t="str">
            <v>ML</v>
          </cell>
          <cell r="C599">
            <v>1</v>
          </cell>
          <cell r="D599">
            <v>3405</v>
          </cell>
          <cell r="E599">
            <v>0</v>
          </cell>
          <cell r="F599">
            <v>3405</v>
          </cell>
        </row>
        <row r="600">
          <cell r="A600" t="str">
            <v>Tubo PVC de Ventilación 2"</v>
          </cell>
          <cell r="B600" t="str">
            <v>ML</v>
          </cell>
          <cell r="C600">
            <v>1</v>
          </cell>
          <cell r="D600">
            <v>7540</v>
          </cell>
          <cell r="E600">
            <v>0</v>
          </cell>
          <cell r="F600">
            <v>7540</v>
          </cell>
        </row>
        <row r="601">
          <cell r="A601" t="str">
            <v>Tubo PVC de Ventilación 3"</v>
          </cell>
          <cell r="B601" t="str">
            <v>ML</v>
          </cell>
          <cell r="C601">
            <v>1</v>
          </cell>
          <cell r="D601">
            <v>9980</v>
          </cell>
          <cell r="E601">
            <v>0</v>
          </cell>
          <cell r="F601">
            <v>9980</v>
          </cell>
        </row>
        <row r="602">
          <cell r="A602" t="str">
            <v>Tubo PVC de Ventilación 4"</v>
          </cell>
          <cell r="B602" t="str">
            <v>ML</v>
          </cell>
          <cell r="C602">
            <v>1</v>
          </cell>
          <cell r="D602">
            <v>17205</v>
          </cell>
          <cell r="E602">
            <v>0</v>
          </cell>
          <cell r="F602">
            <v>17205</v>
          </cell>
        </row>
        <row r="603">
          <cell r="A603" t="str">
            <v>Tubo PVC de 6" Sanitario</v>
          </cell>
          <cell r="B603" t="str">
            <v>ML</v>
          </cell>
          <cell r="C603">
            <v>1</v>
          </cell>
          <cell r="D603">
            <v>51730</v>
          </cell>
          <cell r="E603">
            <v>0</v>
          </cell>
          <cell r="F603">
            <v>51730</v>
          </cell>
        </row>
        <row r="604">
          <cell r="A604" t="str">
            <v>Tubo PVC de 4" Sanitario</v>
          </cell>
          <cell r="B604" t="str">
            <v>ML</v>
          </cell>
          <cell r="C604">
            <v>1</v>
          </cell>
          <cell r="D604">
            <v>24430</v>
          </cell>
          <cell r="E604">
            <v>0</v>
          </cell>
          <cell r="F604">
            <v>24430</v>
          </cell>
        </row>
        <row r="605">
          <cell r="A605" t="str">
            <v>Tubo PVC de 4" Sanitario Flexible</v>
          </cell>
          <cell r="B605" t="str">
            <v>ML</v>
          </cell>
          <cell r="C605">
            <v>1</v>
          </cell>
          <cell r="D605">
            <v>19400</v>
          </cell>
          <cell r="E605">
            <v>0</v>
          </cell>
          <cell r="F605">
            <v>19400</v>
          </cell>
        </row>
        <row r="606">
          <cell r="A606" t="str">
            <v>Tubo PVC de 3" Sanitario</v>
          </cell>
          <cell r="B606" t="str">
            <v>ML</v>
          </cell>
          <cell r="C606">
            <v>1</v>
          </cell>
          <cell r="D606">
            <v>17530</v>
          </cell>
          <cell r="E606">
            <v>0</v>
          </cell>
          <cell r="F606">
            <v>17530</v>
          </cell>
        </row>
        <row r="607">
          <cell r="A607" t="str">
            <v>Tubo PVC de 2" Sanitario</v>
          </cell>
          <cell r="B607" t="str">
            <v>ML</v>
          </cell>
          <cell r="C607">
            <v>1</v>
          </cell>
          <cell r="D607">
            <v>11735</v>
          </cell>
          <cell r="E607">
            <v>0</v>
          </cell>
          <cell r="F607">
            <v>11735</v>
          </cell>
        </row>
        <row r="608">
          <cell r="A608" t="str">
            <v>Tubo PVC de 4" Perforado para Riego</v>
          </cell>
          <cell r="B608" t="str">
            <v>ML</v>
          </cell>
          <cell r="C608">
            <v>1</v>
          </cell>
          <cell r="D608">
            <v>11100</v>
          </cell>
          <cell r="E608">
            <v>0</v>
          </cell>
          <cell r="F608">
            <v>11100</v>
          </cell>
        </row>
        <row r="609">
          <cell r="A609" t="str">
            <v>Tubo PVC 4" Aguas Lluvias</v>
          </cell>
          <cell r="B609" t="str">
            <v>ML</v>
          </cell>
          <cell r="C609">
            <v>1</v>
          </cell>
          <cell r="D609">
            <v>10850</v>
          </cell>
          <cell r="E609">
            <v>0</v>
          </cell>
          <cell r="F609">
            <v>10850</v>
          </cell>
        </row>
        <row r="610">
          <cell r="A610" t="str">
            <v>Tubo PVC 3" Aguas Lluvias</v>
          </cell>
          <cell r="B610" t="str">
            <v>ML</v>
          </cell>
          <cell r="C610">
            <v>1</v>
          </cell>
          <cell r="D610">
            <v>6290</v>
          </cell>
          <cell r="E610">
            <v>0</v>
          </cell>
          <cell r="F610">
            <v>6290</v>
          </cell>
        </row>
        <row r="611">
          <cell r="A611" t="str">
            <v>Tubo PVC 2" Aguas Lluvias</v>
          </cell>
          <cell r="B611" t="str">
            <v>ML</v>
          </cell>
          <cell r="C611">
            <v>1</v>
          </cell>
          <cell r="D611">
            <v>4760</v>
          </cell>
          <cell r="E611">
            <v>0</v>
          </cell>
          <cell r="F611">
            <v>4760</v>
          </cell>
        </row>
        <row r="612">
          <cell r="A612" t="str">
            <v>Tuberia A.N. Ø1 1/2"</v>
          </cell>
          <cell r="B612" t="str">
            <v>ML</v>
          </cell>
          <cell r="C612">
            <v>1</v>
          </cell>
          <cell r="D612">
            <v>9500</v>
          </cell>
          <cell r="E612">
            <v>0</v>
          </cell>
          <cell r="F612">
            <v>9500</v>
          </cell>
        </row>
        <row r="613">
          <cell r="A613" t="str">
            <v>Tuberia Galvanizada 1 1/2" 2,5 mm Cal 12</v>
          </cell>
          <cell r="B613" t="str">
            <v>ML</v>
          </cell>
          <cell r="C613">
            <v>1</v>
          </cell>
          <cell r="D613">
            <v>15000</v>
          </cell>
          <cell r="E613">
            <v>0</v>
          </cell>
          <cell r="F613">
            <v>15000</v>
          </cell>
        </row>
        <row r="614">
          <cell r="A614" t="str">
            <v>Unión PVC-Sanitaria 4"</v>
          </cell>
          <cell r="B614" t="str">
            <v>UN</v>
          </cell>
          <cell r="C614">
            <v>1</v>
          </cell>
          <cell r="D614">
            <v>6955</v>
          </cell>
          <cell r="E614">
            <v>0</v>
          </cell>
          <cell r="F614">
            <v>6955</v>
          </cell>
        </row>
        <row r="615">
          <cell r="A615" t="str">
            <v>Unión PVC-Sanitaria 3"</v>
          </cell>
          <cell r="B615" t="str">
            <v>UN</v>
          </cell>
          <cell r="C615">
            <v>1</v>
          </cell>
          <cell r="D615">
            <v>3480</v>
          </cell>
          <cell r="E615">
            <v>0</v>
          </cell>
          <cell r="F615">
            <v>3480</v>
          </cell>
        </row>
        <row r="616">
          <cell r="A616" t="str">
            <v>Unión PVC-Sanitaria 2"</v>
          </cell>
          <cell r="B616" t="str">
            <v>UN</v>
          </cell>
          <cell r="C616">
            <v>1</v>
          </cell>
          <cell r="D616">
            <v>2410</v>
          </cell>
          <cell r="E616">
            <v>0</v>
          </cell>
          <cell r="F616">
            <v>2410</v>
          </cell>
        </row>
        <row r="617">
          <cell r="A617" t="str">
            <v>Unión PVC Presión 1/2"</v>
          </cell>
          <cell r="B617" t="str">
            <v>UN</v>
          </cell>
          <cell r="C617">
            <v>1</v>
          </cell>
          <cell r="D617">
            <v>375</v>
          </cell>
          <cell r="E617">
            <v>0</v>
          </cell>
          <cell r="F617">
            <v>375</v>
          </cell>
        </row>
        <row r="618">
          <cell r="A618" t="str">
            <v>Unión PVC Presión 3/4"</v>
          </cell>
          <cell r="B618" t="str">
            <v>UN</v>
          </cell>
          <cell r="C618">
            <v>1</v>
          </cell>
          <cell r="D618">
            <v>590</v>
          </cell>
          <cell r="E618">
            <v>0</v>
          </cell>
          <cell r="F618">
            <v>590</v>
          </cell>
        </row>
        <row r="619">
          <cell r="A619" t="str">
            <v>Unión PVC Presión 1"</v>
          </cell>
          <cell r="B619" t="str">
            <v>UN</v>
          </cell>
          <cell r="C619">
            <v>1</v>
          </cell>
          <cell r="D619">
            <v>960</v>
          </cell>
          <cell r="E619">
            <v>0</v>
          </cell>
          <cell r="F619">
            <v>960</v>
          </cell>
        </row>
        <row r="620">
          <cell r="A620" t="str">
            <v>Unión PVC Presión 1-1/4"</v>
          </cell>
          <cell r="B620" t="str">
            <v>UN</v>
          </cell>
          <cell r="C620">
            <v>1</v>
          </cell>
          <cell r="D620">
            <v>1760</v>
          </cell>
          <cell r="E620">
            <v>0</v>
          </cell>
          <cell r="F620">
            <v>1760</v>
          </cell>
        </row>
        <row r="621">
          <cell r="A621" t="str">
            <v>Unión PVC Presión 1-1/2"</v>
          </cell>
          <cell r="B621" t="str">
            <v>UN</v>
          </cell>
          <cell r="C621">
            <v>1</v>
          </cell>
          <cell r="D621">
            <v>2400</v>
          </cell>
          <cell r="E621">
            <v>0</v>
          </cell>
          <cell r="F621">
            <v>2400</v>
          </cell>
        </row>
        <row r="622">
          <cell r="A622" t="str">
            <v>Unión PVC Presión 2"</v>
          </cell>
          <cell r="B622" t="str">
            <v>UN</v>
          </cell>
          <cell r="C622">
            <v>1</v>
          </cell>
          <cell r="D622">
            <v>3935</v>
          </cell>
          <cell r="E622">
            <v>0</v>
          </cell>
          <cell r="F622">
            <v>3935</v>
          </cell>
        </row>
        <row r="623">
          <cell r="A623" t="str">
            <v>Unión Conduit PVC 1/2"</v>
          </cell>
          <cell r="B623" t="str">
            <v>UN</v>
          </cell>
          <cell r="C623">
            <v>1</v>
          </cell>
          <cell r="D623">
            <v>135</v>
          </cell>
          <cell r="E623">
            <v>0</v>
          </cell>
          <cell r="F623">
            <v>135</v>
          </cell>
        </row>
        <row r="624">
          <cell r="A624" t="str">
            <v>Unión de Canal Amazonas</v>
          </cell>
          <cell r="B624" t="str">
            <v>UN</v>
          </cell>
          <cell r="C624">
            <v>1</v>
          </cell>
          <cell r="D624">
            <v>10610</v>
          </cell>
          <cell r="E624">
            <v>0</v>
          </cell>
          <cell r="F624">
            <v>10610</v>
          </cell>
        </row>
        <row r="625">
          <cell r="A625" t="str">
            <v>Unión Canal a Bajante Amazonas</v>
          </cell>
          <cell r="B625" t="str">
            <v>UN</v>
          </cell>
          <cell r="C625">
            <v>1</v>
          </cell>
          <cell r="D625">
            <v>28835</v>
          </cell>
          <cell r="E625">
            <v>0</v>
          </cell>
          <cell r="F625">
            <v>28835</v>
          </cell>
        </row>
        <row r="626">
          <cell r="A626" t="str">
            <v>Unión de Bajante Amazonas</v>
          </cell>
          <cell r="B626" t="str">
            <v>UN</v>
          </cell>
          <cell r="C626">
            <v>1</v>
          </cell>
          <cell r="D626">
            <v>2752</v>
          </cell>
          <cell r="E626">
            <v>0</v>
          </cell>
          <cell r="F626">
            <v>2752</v>
          </cell>
        </row>
        <row r="627">
          <cell r="A627" t="str">
            <v>Válvula de Pie 1" Bronce-150 PSI</v>
          </cell>
          <cell r="B627" t="str">
            <v>UN</v>
          </cell>
          <cell r="C627">
            <v>1</v>
          </cell>
          <cell r="D627">
            <v>19800</v>
          </cell>
          <cell r="E627">
            <v>0</v>
          </cell>
          <cell r="F627">
            <v>19800</v>
          </cell>
        </row>
        <row r="628">
          <cell r="A628" t="str">
            <v>Valla de Obra en Lámina de Zinc (2.0x1.0m)</v>
          </cell>
          <cell r="B628" t="str">
            <v>M2</v>
          </cell>
          <cell r="C628">
            <v>1</v>
          </cell>
          <cell r="D628">
            <v>175000</v>
          </cell>
          <cell r="E628">
            <v>0</v>
          </cell>
          <cell r="F628">
            <v>175000</v>
          </cell>
        </row>
        <row r="629">
          <cell r="A629" t="str">
            <v>Vara de Clavo de 2.0x2.0x3.0m</v>
          </cell>
          <cell r="B629" t="str">
            <v>ML</v>
          </cell>
          <cell r="C629">
            <v>1</v>
          </cell>
          <cell r="D629">
            <v>800</v>
          </cell>
          <cell r="E629">
            <v>0</v>
          </cell>
          <cell r="F629">
            <v>800</v>
          </cell>
        </row>
        <row r="630">
          <cell r="A630" t="str">
            <v>Varilla Polo a Tierra 1/2"x 0.60 m Cobre/Cobre</v>
          </cell>
          <cell r="B630" t="str">
            <v>UN</v>
          </cell>
          <cell r="C630">
            <v>1</v>
          </cell>
          <cell r="D630">
            <v>33400</v>
          </cell>
          <cell r="E630">
            <v>0</v>
          </cell>
          <cell r="F630">
            <v>33400</v>
          </cell>
        </row>
        <row r="631">
          <cell r="A631" t="str">
            <v>Varilla Coper Well 5/8" x 8'</v>
          </cell>
          <cell r="B631" t="str">
            <v>UN</v>
          </cell>
          <cell r="C631">
            <v>1</v>
          </cell>
          <cell r="D631">
            <v>95000</v>
          </cell>
          <cell r="E631">
            <v>0</v>
          </cell>
          <cell r="F631">
            <v>95000</v>
          </cell>
          <cell r="G631" t="str">
            <v>Por unidad de 6 metros</v>
          </cell>
        </row>
        <row r="632">
          <cell r="A632" t="str">
            <v>Varilla de 5/8"</v>
          </cell>
          <cell r="B632" t="str">
            <v>KG</v>
          </cell>
          <cell r="C632">
            <v>1</v>
          </cell>
          <cell r="D632">
            <v>2800</v>
          </cell>
          <cell r="E632">
            <v>0</v>
          </cell>
          <cell r="F632">
            <v>2800</v>
          </cell>
        </row>
        <row r="633">
          <cell r="A633" t="str">
            <v>Varilla de 10.5 cm.- 60.000</v>
          </cell>
          <cell r="B633" t="str">
            <v>ML</v>
          </cell>
          <cell r="C633">
            <v>1</v>
          </cell>
          <cell r="D633">
            <v>8220</v>
          </cell>
          <cell r="E633">
            <v>0</v>
          </cell>
          <cell r="F633">
            <v>8220</v>
          </cell>
          <cell r="G633" t="str">
            <v>Por unidad de 6 metros</v>
          </cell>
        </row>
        <row r="634">
          <cell r="A634" t="str">
            <v>Varilla lisa de 1/2"</v>
          </cell>
          <cell r="B634" t="str">
            <v>KG</v>
          </cell>
          <cell r="C634">
            <v>1</v>
          </cell>
          <cell r="D634">
            <v>983.33333333333337</v>
          </cell>
          <cell r="E634">
            <v>0</v>
          </cell>
          <cell r="F634">
            <v>983.33333333333337</v>
          </cell>
        </row>
        <row r="635">
          <cell r="A635" t="str">
            <v>Varilla cuadrada de 1/2"</v>
          </cell>
          <cell r="B635" t="str">
            <v>KG</v>
          </cell>
          <cell r="C635">
            <v>1</v>
          </cell>
          <cell r="D635">
            <v>2800</v>
          </cell>
          <cell r="E635">
            <v>0</v>
          </cell>
          <cell r="F635">
            <v>2800</v>
          </cell>
        </row>
        <row r="636">
          <cell r="A636" t="str">
            <v>Ventana Metálica Económica 1x0.5m</v>
          </cell>
          <cell r="B636" t="str">
            <v>UN</v>
          </cell>
          <cell r="C636">
            <v>1</v>
          </cell>
          <cell r="D636">
            <v>45000</v>
          </cell>
          <cell r="E636">
            <v>0</v>
          </cell>
          <cell r="F636">
            <v>45000</v>
          </cell>
        </row>
        <row r="637">
          <cell r="A637" t="str">
            <v>Ventana Fija en Aluminio Serie 5025-Perfiles</v>
          </cell>
          <cell r="B637" t="str">
            <v>M2</v>
          </cell>
          <cell r="C637">
            <v>1</v>
          </cell>
          <cell r="D637">
            <v>75000</v>
          </cell>
          <cell r="E637">
            <v>0</v>
          </cell>
          <cell r="F637">
            <v>75000</v>
          </cell>
        </row>
        <row r="638">
          <cell r="A638" t="str">
            <v>Ventana Corrediza en Aluminio Serie 5025-Perfiles</v>
          </cell>
          <cell r="B638" t="str">
            <v>M2</v>
          </cell>
          <cell r="C638">
            <v>1</v>
          </cell>
          <cell r="D638">
            <v>87500</v>
          </cell>
          <cell r="E638">
            <v>0</v>
          </cell>
          <cell r="F638">
            <v>87500</v>
          </cell>
        </row>
        <row r="639">
          <cell r="A639" t="str">
            <v>Ventana Proyectante en Aluminio Serie 5025-Perfiles</v>
          </cell>
          <cell r="B639" t="str">
            <v>M2</v>
          </cell>
          <cell r="C639">
            <v>1</v>
          </cell>
          <cell r="D639">
            <v>96700</v>
          </cell>
          <cell r="E639">
            <v>0</v>
          </cell>
          <cell r="F639">
            <v>96700</v>
          </cell>
        </row>
        <row r="640">
          <cell r="A640" t="str">
            <v>Ventana Proyectante (Superior) y Fija-Corrediza (Inferior) en Aluminio Serie 5025-Perfiles</v>
          </cell>
          <cell r="B640" t="str">
            <v>M2</v>
          </cell>
          <cell r="C640">
            <v>1</v>
          </cell>
          <cell r="D640">
            <v>90000</v>
          </cell>
          <cell r="E640">
            <v>0</v>
          </cell>
          <cell r="F640">
            <v>90000</v>
          </cell>
        </row>
        <row r="641">
          <cell r="A641" t="str">
            <v>Ventilador de Techo</v>
          </cell>
          <cell r="B641" t="str">
            <v>UN</v>
          </cell>
          <cell r="C641">
            <v>1</v>
          </cell>
          <cell r="D641">
            <v>160000</v>
          </cell>
          <cell r="E641">
            <v>0</v>
          </cell>
          <cell r="F641">
            <v>160000</v>
          </cell>
        </row>
        <row r="642">
          <cell r="A642" t="str">
            <v>Vidrio Incoloro de 4mm Pulido</v>
          </cell>
          <cell r="B642" t="str">
            <v>M2</v>
          </cell>
          <cell r="C642">
            <v>1</v>
          </cell>
          <cell r="D642">
            <v>24500</v>
          </cell>
          <cell r="E642">
            <v>0</v>
          </cell>
          <cell r="F642">
            <v>24500</v>
          </cell>
        </row>
        <row r="643">
          <cell r="A643" t="str">
            <v>Vinilo Viniltex Color Tipo I</v>
          </cell>
          <cell r="B643" t="str">
            <v>GL</v>
          </cell>
          <cell r="C643">
            <v>1</v>
          </cell>
          <cell r="D643">
            <v>48700</v>
          </cell>
          <cell r="E643">
            <v>0</v>
          </cell>
          <cell r="F643">
            <v>48700</v>
          </cell>
        </row>
        <row r="644">
          <cell r="A644" t="str">
            <v>Vinilo Color Blanco para Señalización</v>
          </cell>
          <cell r="B644" t="str">
            <v>GL</v>
          </cell>
          <cell r="C644">
            <v>1</v>
          </cell>
          <cell r="D644">
            <v>30475</v>
          </cell>
          <cell r="E644">
            <v>0</v>
          </cell>
          <cell r="F644">
            <v>30475</v>
          </cell>
        </row>
        <row r="645">
          <cell r="A645" t="str">
            <v>Wing Aluminio</v>
          </cell>
          <cell r="B645" t="str">
            <v>ML</v>
          </cell>
          <cell r="C645">
            <v>1</v>
          </cell>
          <cell r="D645">
            <v>2100</v>
          </cell>
          <cell r="E645">
            <v>0</v>
          </cell>
          <cell r="F645">
            <v>2100</v>
          </cell>
        </row>
        <row r="646">
          <cell r="A646" t="str">
            <v>Xipex concentrado -Gris</v>
          </cell>
          <cell r="B646" t="str">
            <v>Kg</v>
          </cell>
          <cell r="C646">
            <v>1</v>
          </cell>
          <cell r="D646">
            <v>10000</v>
          </cell>
          <cell r="E646">
            <v>0</v>
          </cell>
          <cell r="F646">
            <v>10000</v>
          </cell>
        </row>
        <row r="647">
          <cell r="A647" t="str">
            <v>Xipex Admix C-2000</v>
          </cell>
          <cell r="B647" t="str">
            <v>Kg</v>
          </cell>
          <cell r="C647">
            <v>1</v>
          </cell>
          <cell r="D647">
            <v>11200</v>
          </cell>
          <cell r="E647">
            <v>0</v>
          </cell>
          <cell r="F647">
            <v>11200</v>
          </cell>
        </row>
        <row r="648">
          <cell r="A648" t="str">
            <v>Yee Sanitaria PVC 2"</v>
          </cell>
          <cell r="B648" t="str">
            <v>UN</v>
          </cell>
          <cell r="C648">
            <v>1</v>
          </cell>
          <cell r="D648">
            <v>6535</v>
          </cell>
          <cell r="E648">
            <v>0</v>
          </cell>
          <cell r="F648">
            <v>6535</v>
          </cell>
        </row>
        <row r="649">
          <cell r="A649" t="str">
            <v>Yee Sanitaria Doble PVC 2"</v>
          </cell>
          <cell r="B649" t="str">
            <v>UN</v>
          </cell>
          <cell r="C649">
            <v>1</v>
          </cell>
          <cell r="D649">
            <v>10975</v>
          </cell>
          <cell r="E649">
            <v>0</v>
          </cell>
          <cell r="F649">
            <v>10975</v>
          </cell>
        </row>
        <row r="650">
          <cell r="A650" t="str">
            <v>Yee Sanitaria PVC 3"</v>
          </cell>
          <cell r="B650" t="str">
            <v>UN</v>
          </cell>
          <cell r="C650">
            <v>1</v>
          </cell>
          <cell r="D650">
            <v>13420</v>
          </cell>
          <cell r="E650">
            <v>0</v>
          </cell>
          <cell r="F650">
            <v>13420</v>
          </cell>
        </row>
        <row r="651">
          <cell r="A651" t="str">
            <v>Yee Sanitaria Doble PVC 3"</v>
          </cell>
          <cell r="B651" t="str">
            <v>UN</v>
          </cell>
          <cell r="C651">
            <v>1</v>
          </cell>
          <cell r="D651">
            <v>26870</v>
          </cell>
          <cell r="E651">
            <v>0</v>
          </cell>
          <cell r="F651">
            <v>26870</v>
          </cell>
        </row>
        <row r="652">
          <cell r="A652" t="str">
            <v>Yee Sanitaria Reducida PVC 3"x2"</v>
          </cell>
          <cell r="B652" t="str">
            <v>UN</v>
          </cell>
          <cell r="C652">
            <v>1</v>
          </cell>
          <cell r="D652">
            <v>13310</v>
          </cell>
          <cell r="E652">
            <v>0</v>
          </cell>
          <cell r="F652">
            <v>13310</v>
          </cell>
        </row>
        <row r="653">
          <cell r="A653" t="str">
            <v>Yee Sanitaria Doble Reducida PVC 3"x2"</v>
          </cell>
          <cell r="B653" t="str">
            <v>UN</v>
          </cell>
          <cell r="C653">
            <v>1</v>
          </cell>
          <cell r="D653">
            <v>22640</v>
          </cell>
          <cell r="E653">
            <v>0</v>
          </cell>
          <cell r="F653">
            <v>22640</v>
          </cell>
        </row>
        <row r="654">
          <cell r="A654" t="str">
            <v>Yee Sanitaria PVC 4"</v>
          </cell>
          <cell r="B654" t="str">
            <v>UN</v>
          </cell>
          <cell r="C654">
            <v>1</v>
          </cell>
          <cell r="D654">
            <v>23140</v>
          </cell>
          <cell r="E654">
            <v>0</v>
          </cell>
          <cell r="F654">
            <v>23140</v>
          </cell>
        </row>
        <row r="655">
          <cell r="A655" t="str">
            <v>Yee Sanitaria PVC Doble 4"</v>
          </cell>
          <cell r="B655" t="str">
            <v>UN</v>
          </cell>
          <cell r="C655">
            <v>1</v>
          </cell>
          <cell r="D655">
            <v>42830</v>
          </cell>
          <cell r="E655">
            <v>0</v>
          </cell>
          <cell r="F655">
            <v>42830</v>
          </cell>
        </row>
        <row r="656">
          <cell r="A656" t="str">
            <v>Yee Sanitaria PVC Reducida 4"x2"</v>
          </cell>
          <cell r="B656" t="str">
            <v>UN</v>
          </cell>
          <cell r="C656">
            <v>1</v>
          </cell>
          <cell r="D656">
            <v>20860</v>
          </cell>
          <cell r="E656">
            <v>0</v>
          </cell>
          <cell r="F656">
            <v>20860</v>
          </cell>
        </row>
        <row r="657">
          <cell r="A657" t="str">
            <v>Yee Sanitaria PVC Reducida 4"x3"</v>
          </cell>
          <cell r="B657" t="str">
            <v>UN</v>
          </cell>
          <cell r="C657">
            <v>1</v>
          </cell>
          <cell r="D657">
            <v>20860</v>
          </cell>
          <cell r="E657">
            <v>0</v>
          </cell>
          <cell r="F657">
            <v>20860</v>
          </cell>
        </row>
        <row r="658">
          <cell r="A658" t="str">
            <v>Yee Sanitaria PVC 6"</v>
          </cell>
          <cell r="B658" t="str">
            <v>UN</v>
          </cell>
          <cell r="C658">
            <v>1</v>
          </cell>
          <cell r="D658">
            <v>110500</v>
          </cell>
          <cell r="E658">
            <v>0</v>
          </cell>
          <cell r="F658">
            <v>110500</v>
          </cell>
        </row>
        <row r="659">
          <cell r="A659" t="str">
            <v>Yee Sanitaria PVC Reducida 6"x4"</v>
          </cell>
          <cell r="B659" t="str">
            <v>UN</v>
          </cell>
          <cell r="C659">
            <v>1</v>
          </cell>
          <cell r="D659">
            <v>110500</v>
          </cell>
          <cell r="E659">
            <v>0</v>
          </cell>
          <cell r="F659">
            <v>110500</v>
          </cell>
        </row>
        <row r="660">
          <cell r="A660" t="str">
            <v>Zuncho de cinta band it de 1/2"</v>
          </cell>
          <cell r="B660" t="str">
            <v>UN</v>
          </cell>
          <cell r="C660">
            <v>1</v>
          </cell>
          <cell r="D660">
            <v>3500</v>
          </cell>
          <cell r="E660">
            <v>0</v>
          </cell>
          <cell r="F660">
            <v>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ista Precios"/>
      <sheetName val="APU"/>
      <sheetName val="APU Colegio Los Araujos"/>
      <sheetName val="Pres Colegio Los Araujos"/>
      <sheetName val="Hoja1"/>
      <sheetName val="Resumen"/>
    </sheetNames>
    <sheetDataSet>
      <sheetData sheetId="0"/>
      <sheetData sheetId="1"/>
      <sheetData sheetId="2"/>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Acceesorios de fijación</v>
          </cell>
        </row>
        <row r="10">
          <cell r="B10" t="str">
            <v>Acceesorios de sujeción para luminaria (guaya y perno de ojo)</v>
          </cell>
        </row>
        <row r="11">
          <cell r="B11" t="str">
            <v>Acceesorios para soldadura</v>
          </cell>
        </row>
        <row r="12">
          <cell r="B12" t="str">
            <v>Accesorio de fijación por metro lineal</v>
          </cell>
        </row>
        <row r="13">
          <cell r="B13" t="str">
            <v>Accesorio de fijación con abrazadera por metro lineal</v>
          </cell>
        </row>
        <row r="14">
          <cell r="B14" t="str">
            <v>Accesorio ducteria de 10x8 cm  por metro lineal</v>
          </cell>
        </row>
        <row r="15">
          <cell r="B15" t="str">
            <v>Accesorio ducteria de 20x8 cm  por metro lineal</v>
          </cell>
        </row>
        <row r="16">
          <cell r="B16" t="str">
            <v>Adaptador EMT 1/2"</v>
          </cell>
        </row>
        <row r="17">
          <cell r="B17" t="str">
            <v>Adaptador EMT 3/4"</v>
          </cell>
        </row>
        <row r="18">
          <cell r="B18" t="str">
            <v>Adaptador EMT 1"</v>
          </cell>
        </row>
        <row r="19">
          <cell r="B19" t="str">
            <v>Adaptador EMT 1 1/4"</v>
          </cell>
        </row>
        <row r="20">
          <cell r="B20" t="str">
            <v>Adaptador EMT 1 1/2"</v>
          </cell>
        </row>
        <row r="21">
          <cell r="B21" t="str">
            <v>Adaptador EMT 2"</v>
          </cell>
        </row>
        <row r="22">
          <cell r="B22" t="str">
            <v>Adaptador EMT 3"</v>
          </cell>
        </row>
        <row r="23">
          <cell r="B23" t="str">
            <v>Adaptador IMC 1 1/4"</v>
          </cell>
        </row>
        <row r="24">
          <cell r="B24" t="str">
            <v>Adaptador IMC 1"</v>
          </cell>
        </row>
        <row r="25">
          <cell r="B25" t="str">
            <v>Adaptador IMC 2"</v>
          </cell>
        </row>
        <row r="26">
          <cell r="B26" t="str">
            <v>Adaptador IMC 4"</v>
          </cell>
        </row>
        <row r="27">
          <cell r="B27" t="str">
            <v>Adaptador IMC 3/4"</v>
          </cell>
        </row>
        <row r="28">
          <cell r="B28" t="str">
            <v>Adaptador liquid tight 3/4"</v>
          </cell>
        </row>
        <row r="29">
          <cell r="B29" t="str">
            <v>Adaptador PVC 1 1/4"</v>
          </cell>
        </row>
        <row r="30">
          <cell r="B30" t="str">
            <v>Adaptador PVC 1 1/2"</v>
          </cell>
        </row>
        <row r="31">
          <cell r="B31" t="str">
            <v>Adaptador PVC 1"</v>
          </cell>
        </row>
        <row r="32">
          <cell r="B32" t="str">
            <v>Adaptador PVC 1/2"</v>
          </cell>
        </row>
        <row r="33">
          <cell r="B33" t="str">
            <v>Adaptador PVC 3"</v>
          </cell>
        </row>
        <row r="34">
          <cell r="B34" t="str">
            <v>Adaptador PVC 3/4"</v>
          </cell>
        </row>
        <row r="35">
          <cell r="B35" t="str">
            <v>Adaptador PVC de 2"</v>
          </cell>
        </row>
        <row r="36">
          <cell r="B36" t="str">
            <v>Adaptador teminal tipo DB 4"</v>
          </cell>
        </row>
        <row r="37">
          <cell r="B37" t="str">
            <v>Aislador line post de 83/4" 23kv, ANSI 57-1</v>
          </cell>
        </row>
        <row r="38">
          <cell r="B38" t="str">
            <v>Alambre de Cobre No. 10 THW</v>
          </cell>
        </row>
        <row r="39">
          <cell r="B39" t="str">
            <v>Alambre de cobre No. 12 THW</v>
          </cell>
        </row>
        <row r="40">
          <cell r="B40" t="str">
            <v>Alambre de cobre No. 14 TW</v>
          </cell>
        </row>
        <row r="41">
          <cell r="B41" t="str">
            <v>Alambre Galvanizado para guía</v>
          </cell>
        </row>
        <row r="42">
          <cell r="B42" t="str">
            <v>Amarres plastico de 20 cms</v>
          </cell>
        </row>
        <row r="43">
          <cell r="B43" t="str">
            <v>Anclaje hembra de 3/8</v>
          </cell>
        </row>
        <row r="44">
          <cell r="B44" t="str">
            <v>Anclaje macho 1/4x2"</v>
          </cell>
        </row>
        <row r="45">
          <cell r="B45" t="str">
            <v>Arandela de presión para 1/2"</v>
          </cell>
        </row>
        <row r="46">
          <cell r="B46" t="str">
            <v>Arandela de presión para 5/8"</v>
          </cell>
        </row>
        <row r="47">
          <cell r="B47" t="str">
            <v>Arandela redonda para 1/2"</v>
          </cell>
        </row>
        <row r="48">
          <cell r="B48" t="str">
            <v>Arandela redonda para 5/8"</v>
          </cell>
        </row>
        <row r="49">
          <cell r="B49" t="str">
            <v>Balasta bateria emergencia</v>
          </cell>
        </row>
        <row r="50">
          <cell r="B50" t="str">
            <v>Base pararrayo</v>
          </cell>
        </row>
        <row r="51">
          <cell r="B51" t="str">
            <v>Bombillo Na 70W</v>
          </cell>
        </row>
        <row r="52">
          <cell r="B52" t="str">
            <v>Breaker enchufable de 1x20A 10KA 220V S</v>
          </cell>
        </row>
        <row r="53">
          <cell r="B53" t="str">
            <v>Breaker enchufable de 2x20A 10KA 220V S</v>
          </cell>
        </row>
        <row r="54">
          <cell r="B54" t="str">
            <v>Breaker enchufable de 2x30A 10KA 220V S</v>
          </cell>
        </row>
        <row r="55">
          <cell r="B55" t="str">
            <v>Breaker enchufable de 2x40A 10KA 220V S</v>
          </cell>
        </row>
        <row r="56">
          <cell r="B56" t="str">
            <v>Breaker enchufable de 2x50A 10KA 220V S</v>
          </cell>
        </row>
        <row r="57">
          <cell r="B57" t="str">
            <v>Breaker enchufable de 3x30A 10KA 220V S</v>
          </cell>
        </row>
        <row r="58">
          <cell r="B58" t="str">
            <v>Breaker doble tornillo de 1x20A 10KA 120V S</v>
          </cell>
        </row>
        <row r="59">
          <cell r="B59" t="str">
            <v>Breakers industrial  3x50 Amp.</v>
          </cell>
        </row>
        <row r="60">
          <cell r="B60" t="str">
            <v>Breakers industrial  3x60 Amp.</v>
          </cell>
        </row>
        <row r="61">
          <cell r="B61" t="str">
            <v>Breakers industrial  3x70 Amp.</v>
          </cell>
        </row>
        <row r="62">
          <cell r="B62" t="str">
            <v>Breakers industrial  3x80 Amp.</v>
          </cell>
        </row>
        <row r="63">
          <cell r="B63" t="str">
            <v>Breakers industrial  3x100 Amp.</v>
          </cell>
        </row>
        <row r="64">
          <cell r="B64" t="str">
            <v>Breakers industrial  3x125 Amp.</v>
          </cell>
        </row>
        <row r="65">
          <cell r="B65" t="str">
            <v>Breakers industrial  3x150 Amp.</v>
          </cell>
        </row>
        <row r="66">
          <cell r="B66" t="str">
            <v>Breakers industrial  3x175 Amp.</v>
          </cell>
        </row>
        <row r="67">
          <cell r="B67" t="str">
            <v>Breakers industrial  3x200 Amp.</v>
          </cell>
        </row>
        <row r="68">
          <cell r="B68" t="str">
            <v>Breakers industrial  3x225 Amp.</v>
          </cell>
        </row>
        <row r="69">
          <cell r="B69" t="str">
            <v>Breakers industrial  3x275 Amp.</v>
          </cell>
        </row>
        <row r="70">
          <cell r="B70" t="str">
            <v>Breakers industrial  3x300 Amp.</v>
          </cell>
        </row>
        <row r="71">
          <cell r="B71" t="str">
            <v>Breakers industrial  3x350 Amp.</v>
          </cell>
        </row>
        <row r="72">
          <cell r="B72" t="str">
            <v>Breakers industrial  3x375 Amp.</v>
          </cell>
        </row>
        <row r="73">
          <cell r="B73" t="str">
            <v>Breakers industrial  3x700 Amp.</v>
          </cell>
        </row>
        <row r="74">
          <cell r="B74" t="str">
            <v>Bala de piso de 150W a 208V</v>
          </cell>
        </row>
        <row r="75">
          <cell r="B75" t="str">
            <v>Bala fluorescente  2x32W 120V</v>
          </cell>
        </row>
        <row r="76">
          <cell r="B76" t="str">
            <v>Bala Metal halide de 70W 208</v>
          </cell>
        </row>
        <row r="77">
          <cell r="B77" t="str">
            <v>Bala Metal Halide de 150 W 208V con bombilla ceramica.</v>
          </cell>
        </row>
        <row r="78">
          <cell r="B78" t="str">
            <v>Bala Metal Halide de 150 W 208V con bombilla.</v>
          </cell>
        </row>
        <row r="79">
          <cell r="B79" t="str">
            <v>Bala fija Metal Halide 250 W 208 V</v>
          </cell>
        </row>
        <row r="80">
          <cell r="B80" t="str">
            <v>Bloque de prueba</v>
          </cell>
        </row>
        <row r="81">
          <cell r="B81" t="str">
            <v>Cable 15 KV XLPE No. 2 133%</v>
          </cell>
        </row>
        <row r="82">
          <cell r="B82" t="str">
            <v>Cable 15 KV XLPE No. 1/0 133%</v>
          </cell>
        </row>
        <row r="83">
          <cell r="B83" t="str">
            <v>Cable 15 KV XLPE No. 2/0 133%</v>
          </cell>
        </row>
        <row r="84">
          <cell r="B84" t="str">
            <v>Cable ACSR No. 2</v>
          </cell>
        </row>
        <row r="85">
          <cell r="B85" t="str">
            <v>Cable coaxial RG-6</v>
          </cell>
        </row>
        <row r="86">
          <cell r="B86" t="str">
            <v>Cable de Cobre Desnudo No. 2</v>
          </cell>
        </row>
        <row r="87">
          <cell r="B87" t="str">
            <v>Cable de Cobre Desnudo No. 6</v>
          </cell>
        </row>
        <row r="88">
          <cell r="B88" t="str">
            <v>Cable de Cobre Desnudo No. 1/0</v>
          </cell>
        </row>
        <row r="89">
          <cell r="B89" t="str">
            <v>Cable de Cobre Desnudo No. 2/0</v>
          </cell>
        </row>
        <row r="90">
          <cell r="B90" t="str">
            <v>Cable de Cobre Desnudo No. 4/0</v>
          </cell>
        </row>
        <row r="91">
          <cell r="B91" t="str">
            <v>Cable de cobre No. 10 THW</v>
          </cell>
        </row>
        <row r="92">
          <cell r="B92" t="str">
            <v>Cable duplex 2x12</v>
          </cell>
        </row>
        <row r="93">
          <cell r="B93" t="str">
            <v>Cable encauchetado 3x16</v>
          </cell>
        </row>
        <row r="94">
          <cell r="B94" t="str">
            <v>Cable encauchetado 3x14</v>
          </cell>
        </row>
        <row r="95">
          <cell r="B95" t="str">
            <v>Cable encauchetado 3x10</v>
          </cell>
        </row>
        <row r="96">
          <cell r="B96" t="str">
            <v>Cable encauchetado 3x8</v>
          </cell>
        </row>
        <row r="97">
          <cell r="B97" t="str">
            <v>Cable telefonico 10 pares</v>
          </cell>
        </row>
        <row r="98">
          <cell r="B98" t="str">
            <v>Cable telefonico 6 pares</v>
          </cell>
        </row>
        <row r="99">
          <cell r="B99" t="str">
            <v>Cable telefonico de 2 pares</v>
          </cell>
        </row>
        <row r="100">
          <cell r="B100" t="str">
            <v>Cable de aluminio No. 2</v>
          </cell>
        </row>
        <row r="101">
          <cell r="B101" t="str">
            <v>Cable de aluminio No. 6</v>
          </cell>
        </row>
        <row r="102">
          <cell r="B102" t="str">
            <v>Cable THHN No. 1/0</v>
          </cell>
        </row>
        <row r="103">
          <cell r="B103" t="str">
            <v>Cable THHN No. 10</v>
          </cell>
        </row>
        <row r="104">
          <cell r="B104" t="str">
            <v>Cable THHN No. 12</v>
          </cell>
        </row>
        <row r="105">
          <cell r="B105" t="str">
            <v>Cable THHN No. 2</v>
          </cell>
        </row>
        <row r="106">
          <cell r="B106" t="str">
            <v>Cable THHN No. 2/0</v>
          </cell>
        </row>
        <row r="107">
          <cell r="B107" t="str">
            <v>Cable THHN No. 3/0</v>
          </cell>
        </row>
        <row r="108">
          <cell r="B108" t="str">
            <v>Cable THHN No. 250 MCM</v>
          </cell>
        </row>
        <row r="109">
          <cell r="B109" t="str">
            <v>Cable THHN No. 4</v>
          </cell>
        </row>
        <row r="110">
          <cell r="B110" t="str">
            <v>Cable THHN No. 4/0</v>
          </cell>
        </row>
        <row r="111">
          <cell r="B111" t="str">
            <v>Cable THHN No. 300 MCM</v>
          </cell>
        </row>
        <row r="112">
          <cell r="B112" t="str">
            <v>Cable THHN No. 350 MCM</v>
          </cell>
        </row>
        <row r="113">
          <cell r="B113" t="str">
            <v>Cable THHN No. 500 MCM</v>
          </cell>
        </row>
        <row r="114">
          <cell r="B114" t="str">
            <v>Cable THHN No. 6</v>
          </cell>
        </row>
        <row r="115">
          <cell r="B115" t="str">
            <v>Cable THHN No. 8</v>
          </cell>
        </row>
        <row r="116">
          <cell r="B116" t="str">
            <v>Cable UTP categoria 5E</v>
          </cell>
        </row>
        <row r="117">
          <cell r="B117" t="str">
            <v>Cable UTP categoria 6</v>
          </cell>
        </row>
        <row r="118">
          <cell r="B118" t="str">
            <v>Caja con espacio para 4 circuitos</v>
          </cell>
        </row>
        <row r="119">
          <cell r="B119" t="str">
            <v>Caja de Inspeccion 30cm x 30 cm de lado con tapa</v>
          </cell>
        </row>
        <row r="120">
          <cell r="B120" t="str">
            <v>Caja de Inspeccion 60 cm x 60 cm de lado con tapa</v>
          </cell>
        </row>
        <row r="121">
          <cell r="B121" t="str">
            <v>Caja de Inspeccion 1 mt x 1 mt de lado con tapa</v>
          </cell>
        </row>
        <row r="122">
          <cell r="B122" t="str">
            <v>Caja de Inspeccion 1 mt x 1 mt de lado metalica</v>
          </cell>
        </row>
        <row r="123">
          <cell r="B123" t="str">
            <v>Caja metalica para interruptor industrial hasta 125 A</v>
          </cell>
        </row>
        <row r="124">
          <cell r="B124" t="str">
            <v>Caja metalica para interruptor industrial desde 125 A hasta 250</v>
          </cell>
        </row>
        <row r="125">
          <cell r="B125" t="str">
            <v>Caja metalica para interruptor industrial desde 250 A hasta 630 A</v>
          </cell>
        </row>
        <row r="126">
          <cell r="B126" t="str">
            <v>Caja de paso 20x20 plastica</v>
          </cell>
        </row>
        <row r="127">
          <cell r="B127" t="str">
            <v>Caja de paso metálica 20x25x10</v>
          </cell>
        </row>
        <row r="128">
          <cell r="B128" t="str">
            <v>Caja de paso metálica 30x30x15</v>
          </cell>
        </row>
        <row r="129">
          <cell r="B129" t="str">
            <v>Caja de paso metálica 40x40x25</v>
          </cell>
        </row>
        <row r="130">
          <cell r="B130" t="str">
            <v>Caja galvanizada 4"x4"</v>
          </cell>
        </row>
        <row r="131">
          <cell r="B131" t="str">
            <v>Caja octogonal PVC</v>
          </cell>
        </row>
        <row r="132">
          <cell r="B132" t="str">
            <v>Caja para toma doble 60x40mm</v>
          </cell>
        </row>
        <row r="133">
          <cell r="B133" t="str">
            <v>Caja Teléfonos 1.20x1.00x15</v>
          </cell>
        </row>
        <row r="134">
          <cell r="B134" t="str">
            <v>Caja para toma sencillo 60x40mm</v>
          </cell>
        </row>
        <row r="135">
          <cell r="B135" t="str">
            <v>Caja 5500</v>
          </cell>
        </row>
        <row r="136">
          <cell r="B136" t="str">
            <v>Caja PVC 2"x4"</v>
          </cell>
        </row>
        <row r="137">
          <cell r="B137" t="str">
            <v>Caja PVC 4"x4"</v>
          </cell>
        </row>
        <row r="138">
          <cell r="B138" t="str">
            <v>Caja para un medidor</v>
          </cell>
        </row>
        <row r="139">
          <cell r="B139" t="str">
            <v>Caja para dos medidores</v>
          </cell>
        </row>
        <row r="140">
          <cell r="B140" t="str">
            <v>Caja para tres medidores</v>
          </cell>
        </row>
        <row r="141">
          <cell r="B141" t="str">
            <v>Caja para cuatro medidores</v>
          </cell>
        </row>
        <row r="142">
          <cell r="B142" t="str">
            <v>Canaleta plastica de 60x40 mm</v>
          </cell>
        </row>
        <row r="143">
          <cell r="B143" t="str">
            <v>Capacete galvanizado 2"</v>
          </cell>
        </row>
        <row r="144">
          <cell r="B144" t="str">
            <v>Capacete para Tuberia EMT 2"</v>
          </cell>
        </row>
        <row r="145">
          <cell r="B145" t="str">
            <v>Capacete para Tuberia EMT 3"</v>
          </cell>
        </row>
        <row r="146">
          <cell r="B146" t="str">
            <v>Capacete para Tuberia IMC 1 1/4"</v>
          </cell>
        </row>
        <row r="147">
          <cell r="B147" t="str">
            <v>Cimentación poste</v>
          </cell>
        </row>
        <row r="148">
          <cell r="B148" t="str">
            <v>Cinta band-it 5/8"</v>
          </cell>
        </row>
        <row r="149">
          <cell r="B149" t="str">
            <v>Cinta Scotch Super 33+ 3/4"x 20 mts</v>
          </cell>
        </row>
        <row r="150">
          <cell r="B150" t="str">
            <v>Collarin doble salida para trafo 8-9</v>
          </cell>
        </row>
        <row r="151">
          <cell r="B151" t="str">
            <v>Conduit PVC 1 1/2"</v>
          </cell>
        </row>
        <row r="152">
          <cell r="B152" t="str">
            <v>Conduit PVC 1 1/4"</v>
          </cell>
        </row>
        <row r="153">
          <cell r="B153" t="str">
            <v>Conduit PVC 1"</v>
          </cell>
        </row>
        <row r="154">
          <cell r="B154" t="str">
            <v>Conduit PVC 1/2"</v>
          </cell>
        </row>
        <row r="155">
          <cell r="B155" t="str">
            <v>Conduit PVC 2"</v>
          </cell>
        </row>
        <row r="156">
          <cell r="B156" t="str">
            <v>Conduit PVC 3" tipo EB</v>
          </cell>
        </row>
        <row r="157">
          <cell r="B157" t="str">
            <v>Conduit PVC 3/4"</v>
          </cell>
        </row>
        <row r="158">
          <cell r="B158" t="str">
            <v>Conector de derivación para alumbrado público</v>
          </cell>
        </row>
        <row r="159">
          <cell r="B159" t="str">
            <v>Conector de compresión cable 1/0</v>
          </cell>
        </row>
        <row r="160">
          <cell r="B160" t="str">
            <v>Conector de compresión cable 2/0</v>
          </cell>
        </row>
        <row r="161">
          <cell r="B161" t="str">
            <v>Conector de compresión cable 4/0</v>
          </cell>
        </row>
        <row r="162">
          <cell r="B162" t="str">
            <v>Conector de compresión cable 2</v>
          </cell>
        </row>
        <row r="163">
          <cell r="B163" t="str">
            <v>Conector derivación 10-12</v>
          </cell>
        </row>
        <row r="164">
          <cell r="B164" t="str">
            <v>Conector tipo resorte</v>
          </cell>
        </row>
        <row r="165">
          <cell r="B165" t="str">
            <v xml:space="preserve">Conector transversal </v>
          </cell>
        </row>
        <row r="166">
          <cell r="B166" t="str">
            <v>Cortacircuitos 100 Amp.  20 KA.</v>
          </cell>
        </row>
        <row r="167">
          <cell r="B167" t="str">
            <v xml:space="preserve">Cruceta de Madera 2,4 mts. </v>
          </cell>
        </row>
        <row r="168">
          <cell r="B168" t="str">
            <v>Cruceta metálica de 1mts</v>
          </cell>
        </row>
        <row r="169">
          <cell r="B169" t="str">
            <v>Curva EMT 1/2"</v>
          </cell>
        </row>
        <row r="170">
          <cell r="B170" t="str">
            <v>Curva EMT 3/4"</v>
          </cell>
        </row>
        <row r="171">
          <cell r="B171" t="str">
            <v>Curva EMT 1"</v>
          </cell>
        </row>
        <row r="172">
          <cell r="B172" t="str">
            <v>Curva EMT 1 1/2"</v>
          </cell>
        </row>
        <row r="173">
          <cell r="B173" t="str">
            <v>Curva EMT 1 1/4"</v>
          </cell>
        </row>
        <row r="174">
          <cell r="B174" t="str">
            <v>Curva EMT 2"</v>
          </cell>
        </row>
        <row r="175">
          <cell r="B175" t="str">
            <v>Curva EMT 3"</v>
          </cell>
        </row>
        <row r="176">
          <cell r="B176" t="str">
            <v>Curva IMC 1 1/4"</v>
          </cell>
        </row>
        <row r="177">
          <cell r="B177" t="str">
            <v>Curva IMC 1"</v>
          </cell>
        </row>
        <row r="178">
          <cell r="B178" t="str">
            <v>Curva IMC 2"</v>
          </cell>
        </row>
        <row r="179">
          <cell r="B179" t="str">
            <v>Curva IMC 3/4"</v>
          </cell>
        </row>
        <row r="180">
          <cell r="B180" t="str">
            <v>Curva IMC 4"</v>
          </cell>
        </row>
        <row r="181">
          <cell r="B181" t="str">
            <v>Curva PVC 1 1/2"</v>
          </cell>
        </row>
        <row r="182">
          <cell r="B182" t="str">
            <v>Curva PVC 1 1/4"</v>
          </cell>
        </row>
        <row r="183">
          <cell r="B183" t="str">
            <v>Curva PVC 1"</v>
          </cell>
        </row>
        <row r="184">
          <cell r="B184" t="str">
            <v>Curva PVC 1/2"</v>
          </cell>
        </row>
        <row r="185">
          <cell r="B185" t="str">
            <v>Curva PVC 2"</v>
          </cell>
        </row>
        <row r="186">
          <cell r="B186" t="str">
            <v>Curva PVC 3"</v>
          </cell>
        </row>
        <row r="187">
          <cell r="B187" t="str">
            <v>Curva PVC 3/4"</v>
          </cell>
        </row>
        <row r="188">
          <cell r="B188" t="str">
            <v>Curva PVC DB 4"</v>
          </cell>
        </row>
        <row r="189">
          <cell r="B189" t="str">
            <v>Diagonal 0,64 mts.</v>
          </cell>
        </row>
        <row r="190">
          <cell r="B190" t="str">
            <v>Diagonal recta en varilla de 3/4x780mm</v>
          </cell>
        </row>
        <row r="191">
          <cell r="B191" t="str">
            <v>Lamina de cobre 6 mts</v>
          </cell>
        </row>
        <row r="192">
          <cell r="B192" t="str">
            <v>Formaleta</v>
          </cell>
        </row>
        <row r="193">
          <cell r="B193" t="str">
            <v>Soldadura fleje de cobre</v>
          </cell>
        </row>
        <row r="194">
          <cell r="B194" t="str">
            <v>Driver remoto</v>
          </cell>
        </row>
        <row r="195">
          <cell r="B195" t="str">
            <v>Bandeja galv. de 10x8 cm x 2,4 mts</v>
          </cell>
        </row>
        <row r="196">
          <cell r="B196" t="str">
            <v>Bandeja galv. de 20x8 cm x 2,4 mts</v>
          </cell>
        </row>
        <row r="197">
          <cell r="B197" t="str">
            <v>Tapa para bandeja galv. de 10x8 cm, C20</v>
          </cell>
        </row>
        <row r="198">
          <cell r="B198" t="str">
            <v>Tapa para bandeja galv. de 20x8 cm, C20</v>
          </cell>
        </row>
        <row r="199">
          <cell r="B199" t="str">
            <v>Ducto metálico de 30x30 cm</v>
          </cell>
        </row>
        <row r="200">
          <cell r="B200" t="str">
            <v>Ducto metálico de 40x8 cm</v>
          </cell>
        </row>
        <row r="201">
          <cell r="B201" t="str">
            <v>Ducto metálico de 60X8cm</v>
          </cell>
        </row>
        <row r="202">
          <cell r="B202" t="str">
            <v>Ducto PVC eléctrico DB 4"</v>
          </cell>
        </row>
        <row r="203">
          <cell r="B203" t="str">
            <v>Ducto PVC eléctrico DB 3"</v>
          </cell>
        </row>
        <row r="204">
          <cell r="B204" t="str">
            <v>Ducto PVC eléctrico DB 2"</v>
          </cell>
        </row>
        <row r="205">
          <cell r="B205" t="str">
            <v>Enchufe de caucho</v>
          </cell>
        </row>
        <row r="206">
          <cell r="B206" t="str">
            <v>Espigo (pin) largo 19mm para aislador line post ANSI 57-1</v>
          </cell>
        </row>
        <row r="207">
          <cell r="B207" t="str">
            <v>Estribos con conector Ampac para 1/0 incluye cartucho</v>
          </cell>
        </row>
        <row r="208">
          <cell r="B208" t="str">
            <v>Espaciador galv. 3/8" x 60 cms</v>
          </cell>
        </row>
        <row r="209">
          <cell r="B209" t="str">
            <v>Figuración ductería 20X8cm</v>
          </cell>
        </row>
        <row r="210">
          <cell r="B210" t="str">
            <v>Figuración ductería 30x30cm</v>
          </cell>
        </row>
        <row r="211">
          <cell r="B211" t="str">
            <v>Figuración ductería 40X8cm</v>
          </cell>
        </row>
        <row r="212">
          <cell r="B212" t="str">
            <v>Figuración ductería 60X8cm</v>
          </cell>
        </row>
        <row r="213">
          <cell r="B213" t="str">
            <v xml:space="preserve">Fusibles primarios </v>
          </cell>
        </row>
        <row r="214">
          <cell r="B214" t="str">
            <v>Hidrosolta 90 kg</v>
          </cell>
        </row>
        <row r="215">
          <cell r="B215" t="str">
            <v>Hebilla Band-it 5/8"</v>
          </cell>
        </row>
        <row r="216">
          <cell r="B216" t="str">
            <v>Interruptor conmutable doble Ambia</v>
          </cell>
        </row>
        <row r="217">
          <cell r="B217" t="str">
            <v>Interruptor triple Ambia</v>
          </cell>
        </row>
        <row r="218">
          <cell r="B218" t="str">
            <v>Interruptor conmutable sencillo Ambia</v>
          </cell>
        </row>
        <row r="219">
          <cell r="B219" t="str">
            <v>Interruptor doble Ambia</v>
          </cell>
        </row>
        <row r="220">
          <cell r="B220" t="str">
            <v>Interruptor sencillo Ambia</v>
          </cell>
        </row>
        <row r="221">
          <cell r="B221" t="str">
            <v>Juego de puntas premoldeadas 15 KV tipo exterior</v>
          </cell>
        </row>
        <row r="222">
          <cell r="B222" t="str">
            <v>L de 20x8 cm</v>
          </cell>
        </row>
        <row r="223">
          <cell r="B223" t="str">
            <v>Lampara 2x32 hermetica</v>
          </cell>
        </row>
        <row r="224">
          <cell r="B224" t="str">
            <v>Lampara 4x32 hermetica</v>
          </cell>
        </row>
        <row r="225">
          <cell r="B225" t="str">
            <v>Lampara 2x32 en vidrio</v>
          </cell>
        </row>
        <row r="226">
          <cell r="B226" t="str">
            <v>Lampara de Pedestal Decorativa 70W Referencia 955</v>
          </cell>
        </row>
        <row r="227">
          <cell r="B227" t="str">
            <v>Luminaria de MH 400W-200V completa Calima II</v>
          </cell>
        </row>
        <row r="228">
          <cell r="B228" t="str">
            <v>Luminaria indirecta de Led</v>
          </cell>
        </row>
        <row r="229">
          <cell r="B229" t="str">
            <v>Luminaria Step Light Led de 1,5 W</v>
          </cell>
        </row>
        <row r="230">
          <cell r="B230" t="str">
            <v>Medidor electronico doble tarifa 3ø, Medición directa</v>
          </cell>
        </row>
        <row r="231">
          <cell r="B231" t="str">
            <v>Medidor electronico doble tarifa 3ø, Medición indirecta</v>
          </cell>
        </row>
        <row r="232">
          <cell r="B232" t="str">
            <v>Ojo de Buey</v>
          </cell>
        </row>
        <row r="233">
          <cell r="B233" t="str">
            <v>Pararrayos de Distribución 12 KV.  10 KA y 430mm</v>
          </cell>
        </row>
        <row r="234">
          <cell r="B234" t="str">
            <v>Pegante para PVC</v>
          </cell>
        </row>
        <row r="235">
          <cell r="B235" t="str">
            <v>Perno de maquina 1/2"x6"</v>
          </cell>
        </row>
        <row r="236">
          <cell r="B236" t="str">
            <v>Perno de maquina de  5/8x12"</v>
          </cell>
        </row>
        <row r="237">
          <cell r="B237" t="str">
            <v>Pernode maquina  5/8x8"</v>
          </cell>
        </row>
        <row r="238">
          <cell r="B238" t="str">
            <v>Plafon de loza</v>
          </cell>
        </row>
        <row r="239">
          <cell r="B239" t="str">
            <v>Poste de concreto 12mts 510Kgf</v>
          </cell>
        </row>
        <row r="240">
          <cell r="B240" t="str">
            <v>Poste de concreto 12mts 750Kgf</v>
          </cell>
        </row>
        <row r="241">
          <cell r="B241" t="str">
            <v>Poste de alumbrado publico</v>
          </cell>
        </row>
        <row r="242">
          <cell r="B242" t="str">
            <v>Prensaestopa de 1/2"</v>
          </cell>
        </row>
        <row r="243">
          <cell r="B243" t="str">
            <v>Prensaestopa de 3/4"</v>
          </cell>
        </row>
        <row r="244">
          <cell r="B244" t="str">
            <v>Pulsador sencillo p/timbre Galica am</v>
          </cell>
        </row>
        <row r="245">
          <cell r="B245" t="str">
            <v>Punta captadora tipo Franklin de una sola asta</v>
          </cell>
        </row>
        <row r="246">
          <cell r="B246" t="str">
            <v>Reflector MH 400-220V rectangular completo RRA Roy alpha</v>
          </cell>
        </row>
        <row r="247">
          <cell r="B247" t="str">
            <v>Reflector Metal Halide de 150W 208V</v>
          </cell>
        </row>
        <row r="248">
          <cell r="B248" t="str">
            <v>Roseta de porcelana</v>
          </cell>
        </row>
        <row r="249">
          <cell r="B249" t="str">
            <v>Regleta Tipo EPM</v>
          </cell>
        </row>
        <row r="250">
          <cell r="B250" t="str">
            <v>Salida tel. T/americana doble RJ11 Ambia</v>
          </cell>
        </row>
        <row r="251">
          <cell r="B251" t="str">
            <v>Salida tel. T/americana sencilla RJ11 G</v>
          </cell>
        </row>
        <row r="252">
          <cell r="B252" t="str">
            <v>Sistema de comunicaciones y control</v>
          </cell>
        </row>
        <row r="253">
          <cell r="B253" t="str">
            <v xml:space="preserve">Silicona tubo industrial </v>
          </cell>
        </row>
        <row r="254">
          <cell r="B254" t="str">
            <v>Silleta para cruceta de madera de 95x115mm</v>
          </cell>
        </row>
        <row r="255">
          <cell r="B255" t="str">
            <v>Soldadura exotermica 115 gr</v>
          </cell>
        </row>
        <row r="256">
          <cell r="B256" t="str">
            <v>Soldadura exotermica 150 gr</v>
          </cell>
        </row>
        <row r="257">
          <cell r="B257" t="str">
            <v>Soldadura exotermica 90 gr</v>
          </cell>
        </row>
        <row r="258">
          <cell r="B258" t="str">
            <v>Soporte de peldaño galv. bandeja 10 cms</v>
          </cell>
        </row>
        <row r="259">
          <cell r="B259" t="str">
            <v>Soporte de peldaño galv. bandeja 20 cms</v>
          </cell>
        </row>
        <row r="260">
          <cell r="B260" t="str">
            <v>Soporte de peldaño para ducto 30 cms</v>
          </cell>
        </row>
        <row r="261">
          <cell r="B261" t="str">
            <v>Soporte de peldaño para ducto 40 cms</v>
          </cell>
        </row>
        <row r="262">
          <cell r="B262" t="str">
            <v>Soporte de peldaño para ducto 60 cms</v>
          </cell>
        </row>
        <row r="263">
          <cell r="B263" t="str">
            <v>Soporte para 6 luminarias</v>
          </cell>
        </row>
        <row r="264">
          <cell r="B264" t="str">
            <v>Tablero Bifasico con Puerta de 18 Circuitos con Barraje de 200A</v>
          </cell>
        </row>
        <row r="265">
          <cell r="B265" t="str">
            <v>Tablero Bifasico con Puerta de 18 Circuitos TERCOL</v>
          </cell>
        </row>
        <row r="266">
          <cell r="B266" t="str">
            <v>Tablero Bifasico con Puerta de 24 Circuitos con Barraje de 200A</v>
          </cell>
        </row>
        <row r="267">
          <cell r="B267" t="str">
            <v>Tablero Bifasico con Puerta de 24 Circuitos TERCOL</v>
          </cell>
        </row>
        <row r="268">
          <cell r="B268" t="str">
            <v>Tablero Bifásico con Puerta de 36 Circuitos con Barraje de 200A</v>
          </cell>
        </row>
        <row r="269">
          <cell r="B269" t="str">
            <v>Tablero Bifásico con Puerta de 36 Circuitos TERCOL</v>
          </cell>
        </row>
        <row r="270">
          <cell r="B270" t="str">
            <v>Tablero trifásico con Puerta de 12 Circuitos con Barraje de 200A</v>
          </cell>
        </row>
        <row r="271">
          <cell r="B271" t="str">
            <v>Tablero trifásico con Puerta de 18 Circuitos con Barraje de 200A</v>
          </cell>
        </row>
        <row r="272">
          <cell r="B272" t="str">
            <v>Tablero trifásico con Puerta de 24 Circuitos con Barraje de 200A</v>
          </cell>
        </row>
        <row r="273">
          <cell r="B273" t="str">
            <v>Tablero trifásico con Puerta de 30 Circuitos con Barraje de 200A</v>
          </cell>
        </row>
        <row r="274">
          <cell r="B274" t="str">
            <v>Tablero trifásico con Puerta de 42 Circuitos con Barraje de 200A</v>
          </cell>
        </row>
        <row r="275">
          <cell r="B275" t="str">
            <v>Tapa ciega PVC Octogonal</v>
          </cell>
        </row>
        <row r="276">
          <cell r="B276" t="str">
            <v>Tapa ciega PVC para caja 4x4</v>
          </cell>
        </row>
        <row r="277">
          <cell r="B277" t="str">
            <v>Tapa Fluxe</v>
          </cell>
        </row>
        <row r="278">
          <cell r="B278" t="str">
            <v>Tapa para caja piso S38CCTLA</v>
          </cell>
        </row>
        <row r="279">
          <cell r="B279" t="str">
            <v>Telerruptor de 1x20A</v>
          </cell>
        </row>
        <row r="280">
          <cell r="B280" t="str">
            <v>Telerruptor de 1x30A</v>
          </cell>
        </row>
        <row r="281">
          <cell r="B281" t="str">
            <v>Telerruptor de 2x20A</v>
          </cell>
        </row>
        <row r="282">
          <cell r="B282" t="str">
            <v>Terminales de cobre estañado cable No 4/0</v>
          </cell>
        </row>
        <row r="283">
          <cell r="B283" t="str">
            <v>Terminales de cobre estañado cable No 6</v>
          </cell>
        </row>
        <row r="284">
          <cell r="B284" t="str">
            <v>Terminales de cobre estañado cable No 8</v>
          </cell>
        </row>
        <row r="285">
          <cell r="B285" t="str">
            <v>Terminales p/15KV 1/0 AWG Exterior</v>
          </cell>
        </row>
        <row r="286">
          <cell r="B286" t="str">
            <v>Terminales p/15KV 1/0 p/interior</v>
          </cell>
        </row>
        <row r="287">
          <cell r="B287" t="str">
            <v>Toma doble polo tierra protecc falla</v>
          </cell>
        </row>
        <row r="288">
          <cell r="B288" t="str">
            <v>Toma especial 220 V, 20 Amp. Con polo a tierra</v>
          </cell>
        </row>
        <row r="289">
          <cell r="B289" t="str">
            <v>Toma para TV Coaxial</v>
          </cell>
        </row>
        <row r="290">
          <cell r="B290" t="str">
            <v>Tomacorriente doble polo a tierra(2P+T)  HG</v>
          </cell>
        </row>
        <row r="291">
          <cell r="B291" t="str">
            <v>Tomacorriente doble polo a tierra(2P+T)  Ambia</v>
          </cell>
        </row>
        <row r="292">
          <cell r="B292" t="str">
            <v>Tornillo cabeza exagona 1/2x2"</v>
          </cell>
        </row>
        <row r="293">
          <cell r="B293" t="str">
            <v>Transferencia automática 1250 Amp.</v>
          </cell>
        </row>
        <row r="294">
          <cell r="B294" t="str">
            <v xml:space="preserve">Transformador trifásico 225 KVA Tipo Pedestal 13.200/208/120v incluye: Seccionador, Codos, Pararrayos </v>
          </cell>
        </row>
        <row r="295">
          <cell r="B295" t="str">
            <v>Transformador de corriente 100/5A</v>
          </cell>
        </row>
        <row r="296">
          <cell r="B296" t="str">
            <v>Transformador de corriente 300/5A</v>
          </cell>
        </row>
        <row r="297">
          <cell r="B297" t="str">
            <v>Transformador de corriente 700/5A</v>
          </cell>
        </row>
        <row r="298">
          <cell r="B298" t="str">
            <v>Transformador de corriente 2000/5A</v>
          </cell>
        </row>
        <row r="299">
          <cell r="B299" t="str">
            <v>Transformador de corriente 1000/5A</v>
          </cell>
        </row>
        <row r="300">
          <cell r="B300" t="str">
            <v>Transformador de corriente 1200/5A</v>
          </cell>
        </row>
        <row r="301">
          <cell r="B301" t="str">
            <v>Tubo EMT 1 1/2"</v>
          </cell>
        </row>
        <row r="302">
          <cell r="B302" t="str">
            <v>Tubo EMT 1/2"</v>
          </cell>
        </row>
        <row r="303">
          <cell r="B303" t="str">
            <v>Tubo EMT 3/4"</v>
          </cell>
        </row>
        <row r="304">
          <cell r="B304" t="str">
            <v>Tubo EMT 1"</v>
          </cell>
        </row>
        <row r="305">
          <cell r="B305" t="str">
            <v>Tubo EMT 1 1/4"</v>
          </cell>
        </row>
        <row r="306">
          <cell r="B306" t="str">
            <v>Tubo EMT 2"</v>
          </cell>
        </row>
        <row r="307">
          <cell r="B307" t="str">
            <v>Tubo EMT 3"</v>
          </cell>
        </row>
        <row r="308">
          <cell r="B308" t="str">
            <v>Tubo EMT 4"</v>
          </cell>
        </row>
        <row r="309">
          <cell r="B309" t="str">
            <v xml:space="preserve">Tubo galvanizado IMC 2" </v>
          </cell>
        </row>
        <row r="310">
          <cell r="B310" t="str">
            <v>Tubería Liquid Tight 3/4"</v>
          </cell>
        </row>
        <row r="311">
          <cell r="B311" t="str">
            <v>Tramo recto 3mt' 2000A-208V</v>
          </cell>
        </row>
        <row r="312">
          <cell r="B312" t="str">
            <v>Caja terminal 2000A-208V</v>
          </cell>
        </row>
        <row r="313">
          <cell r="B313" t="str">
            <v>Curva Horizontal 2000A</v>
          </cell>
        </row>
        <row r="314">
          <cell r="B314" t="str">
            <v>Caja  final con  fusible  1000A</v>
          </cell>
        </row>
        <row r="315">
          <cell r="B315" t="str">
            <v>Elemento conector a tablero 1000A</v>
          </cell>
        </row>
        <row r="316">
          <cell r="B316" t="str">
            <v>Cajas de Derivacion para 2000A</v>
          </cell>
        </row>
        <row r="317">
          <cell r="B317" t="str">
            <v>Sistema de soporteria y anclaje de barras 2000A</v>
          </cell>
        </row>
        <row r="318">
          <cell r="B318" t="str">
            <v>Elementos de empalme de blindobarras 2000A</v>
          </cell>
        </row>
        <row r="319">
          <cell r="B319" t="str">
            <v>Tramo recto 3mt' 1000A-208V</v>
          </cell>
        </row>
        <row r="320">
          <cell r="B320" t="str">
            <v>Curva Horizontal 1000A-208V</v>
          </cell>
        </row>
        <row r="321">
          <cell r="B321" t="str">
            <v>Cajas de Derivacion 1000A</v>
          </cell>
        </row>
        <row r="322">
          <cell r="B322" t="str">
            <v>Caja terminal para 1000A-208V</v>
          </cell>
        </row>
        <row r="323">
          <cell r="B323" t="str">
            <v>Sistema de soporteria y anclaje de barras 1000A</v>
          </cell>
        </row>
        <row r="324">
          <cell r="B324" t="str">
            <v>Elementos de empalme de blindobarras 1000A</v>
          </cell>
        </row>
        <row r="325">
          <cell r="B325" t="str">
            <v>Tramo recto 3mt' 1600A-208V</v>
          </cell>
        </row>
        <row r="326">
          <cell r="B326" t="str">
            <v>Caja terminal 1600A-208V</v>
          </cell>
        </row>
        <row r="327">
          <cell r="B327" t="str">
            <v>Curva Horizontal 1600A-208V</v>
          </cell>
        </row>
        <row r="328">
          <cell r="B328" t="str">
            <v>Cajas de derivacion 1600A</v>
          </cell>
        </row>
        <row r="329">
          <cell r="B329" t="str">
            <v>Sistema de soporteria y anclaje de barras 1600A</v>
          </cell>
        </row>
        <row r="330">
          <cell r="B330" t="str">
            <v>Elementos de empalme de blindobarras 1600A</v>
          </cell>
        </row>
        <row r="331">
          <cell r="B331" t="str">
            <v xml:space="preserve">Tubo galvanizado IMC 3" </v>
          </cell>
        </row>
        <row r="332">
          <cell r="B332" t="str">
            <v>Tubo galvanizado IMC 4"</v>
          </cell>
        </row>
        <row r="333">
          <cell r="B333" t="str">
            <v>Gabinete contadores y transferencia segun diagram unifilar Torre 1 incluye: transferencia, contadores, protecciones y todos los equipos del diagrama unifilar completo.</v>
          </cell>
        </row>
        <row r="334">
          <cell r="B334" t="str">
            <v>Gabinete contadores y transferencia segun diagram unifilar Torre 2 incluye: transferencia, contadores, protecciones y todos los equipos del diagrama unifilar completo.</v>
          </cell>
        </row>
        <row r="335">
          <cell r="B335" t="str">
            <v>Tubo IMC 1 1/4"</v>
          </cell>
        </row>
        <row r="336">
          <cell r="B336" t="str">
            <v>Tubo IMC 1"</v>
          </cell>
        </row>
        <row r="337">
          <cell r="B337" t="str">
            <v>Tubo IMC 3/4"</v>
          </cell>
        </row>
        <row r="338">
          <cell r="B338" t="str">
            <v>Unión EMT 3/4"</v>
          </cell>
        </row>
        <row r="339">
          <cell r="B339" t="str">
            <v>Unión EMT 1/2"</v>
          </cell>
        </row>
        <row r="340">
          <cell r="B340" t="str">
            <v>Unión IMC 1 1/4"</v>
          </cell>
        </row>
        <row r="341">
          <cell r="B341" t="str">
            <v>Unión IMC 2"</v>
          </cell>
        </row>
        <row r="342">
          <cell r="B342" t="str">
            <v>Unión IMC 3/4"</v>
          </cell>
        </row>
        <row r="343">
          <cell r="B343" t="str">
            <v>Unión IMC 4"</v>
          </cell>
        </row>
        <row r="344">
          <cell r="B344" t="str">
            <v xml:space="preserve">Varilla cooperweld 2,4 Mts. </v>
          </cell>
        </row>
        <row r="345">
          <cell r="B345" t="str">
            <v>Varilla cooperweld 2,4 Mts. cobre - cobre</v>
          </cell>
        </row>
        <row r="346">
          <cell r="B346" t="str">
            <v>Varilla roscada de 1mt galvanizada</v>
          </cell>
        </row>
      </sheetData>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UNIDAD CALDAS"/>
      <sheetName val="LISTADO PRECIOS"/>
      <sheetName val="MATERIALES"/>
      <sheetName val="TRAPMO"/>
      <sheetName val="TOMATF CABLE"/>
      <sheetName val="ACOM TF "/>
      <sheetName val="ACOM TF PPAL"/>
      <sheetName val="TOMA  CITOF"/>
      <sheetName val="CITOFONO"/>
      <sheetName val="CONSOLA CITOF"/>
      <sheetName val="ACOM  CITOF"/>
      <sheetName val="TOMA  TELEV CABLE"/>
      <sheetName val="ACOM  TELEV "/>
      <sheetName val="TEMPORIZ"/>
      <sheetName val="STRIP TEF"/>
      <sheetName val="STRIP CITO"/>
      <sheetName val="AMPL ANTENA"/>
      <sheetName val="TOMATRIF"/>
      <sheetName val="ILUMINA (2)"/>
      <sheetName val="ILUMINA EMT 220"/>
      <sheetName val="INT SENCILLO"/>
      <sheetName val="INT DOBLE"/>
      <sheetName val="INT TRIPLE"/>
      <sheetName val="TIMBRE"/>
      <sheetName val="DESM TOMA"/>
      <sheetName val="DESM INT"/>
      <sheetName val="DESM CANALETA"/>
      <sheetName val="DESM CABLE UTP"/>
      <sheetName val="TOMADOBLE en canaleta"/>
      <sheetName val="TOMADOBLE GFCI"/>
      <sheetName val="TOMA GRAD HOSP"/>
      <sheetName val="TOMADOBLE  PVC"/>
      <sheetName val="TOMADOBLE  CABLE"/>
      <sheetName val="TOMADOBLE  ESP 110"/>
      <sheetName val="TOMADOBLE  REGL"/>
      <sheetName val="TOMADOBLE  VENTI"/>
      <sheetName val="TOMADOBLE  REGL (2)"/>
      <sheetName val="TOMA EMT"/>
      <sheetName val="CABLE UTP 4P"/>
      <sheetName val="CABLE RG 6 TV"/>
      <sheetName val="CABLE TF 10 PARES"/>
      <sheetName val="DATOS"/>
      <sheetName val="RJ-45"/>
      <sheetName val="TOMA NARANJA"/>
      <sheetName val="CANALETA 10X4"/>
      <sheetName val="BANDEJA ESCAL"/>
      <sheetName val="LUMIN BALA"/>
      <sheetName val="LUMIN4X17W"/>
      <sheetName val="LUMIN2X32W (2)"/>
      <sheetName val="FLUOR 48"/>
      <sheetName val="FLUOR 96"/>
      <sheetName val="PIN HOL"/>
      <sheetName val="LAM PISO"/>
      <sheetName val="LUM NA 150"/>
      <sheetName val="LUM NA 70 "/>
      <sheetName val="LUM ISLA"/>
      <sheetName val="LUM ONIX1"/>
      <sheetName val="LUM BOLLARD"/>
      <sheetName val="LUM FOCAL"/>
      <sheetName val="APLI HUBLOT"/>
      <sheetName val="REF 400 W"/>
      <sheetName val="VENTILADOR"/>
      <sheetName val="BASE LUM"/>
      <sheetName val="CS HORN"/>
      <sheetName val="CS274"/>
      <sheetName val="CS275"/>
      <sheetName val="CS276"/>
      <sheetName val="CONCRETO 2500"/>
      <sheetName val="CONCRETO 3000"/>
      <sheetName val="CONCRETO PB 136"/>
      <sheetName val="MORTERO 14"/>
      <sheetName val="EXCAVACION MANUAL"/>
      <sheetName val="RELLENO SELECIONADO"/>
      <sheetName val="PLACA PISO"/>
      <sheetName val="MURO No5"/>
      <sheetName val="AFINADO PISO"/>
      <sheetName val="CORTE PISO"/>
      <sheetName val="DEMOLI MURO"/>
      <sheetName val="PIMTURA 3M"/>
      <sheetName val="TABLON GRES"/>
      <sheetName val="PAÑETE LISO"/>
      <sheetName val="TUBO 3-4&quot;"/>
      <sheetName val="TUBO 1-2&quot; "/>
      <sheetName val="TUBO 3-4&quot; GALV"/>
      <sheetName val="TUBO 1&quot;"/>
      <sheetName val="TUBO 1&quot; (2)"/>
      <sheetName val="BANCO TUBO"/>
      <sheetName val="TUBO 1 1-2&quot;"/>
      <sheetName val="TUBO 3&quot;"/>
      <sheetName val="TUBO 4&quot;"/>
      <sheetName val="TUBO MET 4&quot; "/>
      <sheetName val="TUBO MET 2&quot; "/>
      <sheetName val="TUBO MET 1-2&quot;"/>
      <sheetName val="TUBO MET 1&quot;"/>
      <sheetName val="TUBO MET EMT 2&quot;"/>
      <sheetName val="CAJA 30X30"/>
      <sheetName val="CAJA 15X15"/>
      <sheetName val="ANTENA TV "/>
      <sheetName val="CABLE 2 PARES"/>
      <sheetName val="ACO 3X10 ENCAU"/>
      <sheetName val="ACO 2X8 ANTIFRAU"/>
      <sheetName val="ACO 4X12+Ø12 E"/>
      <sheetName val="ACO 3X12+Ø12 E "/>
      <sheetName val="ACO 3X12 ENCAU"/>
      <sheetName val="ACO 2X10+1x12 "/>
      <sheetName val="ACO 1X10"/>
      <sheetName val="ACO 4X10+Ø12 E (2)"/>
      <sheetName val="ACO 3X10+N12"/>
      <sheetName val="ACO 3X10+N12 RG"/>
      <sheetName val="ACO 3X10+8+8T"/>
      <sheetName val="ACO 2X8+10+10T"/>
      <sheetName val="ACO 3X8+8+8T "/>
      <sheetName val="ACO 2X8+8+8T"/>
      <sheetName val="ACO 2X8+8+8T (2)"/>
      <sheetName val="CABLE No 8 DESN"/>
      <sheetName val="CABLE No 4 DESN"/>
      <sheetName val="CABLE No 1-0 DESN"/>
      <sheetName val="CABLE No 2-0 DESN "/>
      <sheetName val="ACO 3X8+10T"/>
      <sheetName val="ACO 3X6+2+8T "/>
      <sheetName val="ACO 2X6+6+8T "/>
      <sheetName val="ACO 2X6+6"/>
      <sheetName val="ACO 4X6+8T"/>
      <sheetName val="ACO 3X4+4+8T"/>
      <sheetName val="ACO 1X4+4+8T"/>
      <sheetName val="ACO 3X2+2+4T"/>
      <sheetName val="ACO 9X4-0+1-0T"/>
      <sheetName val="ACO 3X4-02T "/>
      <sheetName val="ACO 6X1-0+2-1-0+2-2-0T"/>
      <sheetName val="ACO 4X1-0+2T+Ø2"/>
      <sheetName val="ACO 8X1-0+2X2T"/>
      <sheetName val="ACO 12X1-0+3X2T"/>
      <sheetName val="ACO 4X2-0+4T"/>
      <sheetName val="ACO 12X2-0+3x4T"/>
      <sheetName val="ACO 4X2+4T+Ø1-12 (2)"/>
      <sheetName val="ACO 8X3-0+2X4T"/>
      <sheetName val="ACO 16X3-0+4X2T "/>
      <sheetName val="ACO 3X3-0+2X10+4T"/>
      <sheetName val="ACO 4X 500MCM"/>
      <sheetName val="ACO XLPE No2"/>
      <sheetName val="CONOS EXT"/>
      <sheetName val="CONOS INT"/>
      <sheetName val="CARCAMO"/>
      <sheetName val="POSTE 12"/>
      <sheetName val="POSTE 12 -750"/>
      <sheetName val="POSTE 12 -1050"/>
      <sheetName val="CABLE ACSRN2"/>
      <sheetName val="EST 611"/>
      <sheetName val="EST 523"/>
      <sheetName val="EST 533"/>
      <sheetName val="EST 550"/>
      <sheetName val="EST 710"/>
      <sheetName val="EST 711"/>
      <sheetName val="EST 712"/>
      <sheetName val="COMP HILO"/>
      <sheetName val="TEMP MT"/>
      <sheetName val="TAB TR-F"/>
      <sheetName val="TAB TR-F 15kva"/>
      <sheetName val="TAB BT ESCUE"/>
      <sheetName val="TAB AULAS"/>
      <sheetName val="TAB CONTAD"/>
      <sheetName val="TAB 60X60 X100"/>
      <sheetName val="TAB RED-REG"/>
      <sheetName val="TAB MULTI TOMA"/>
      <sheetName val="TAB TT"/>
      <sheetName val="TAB 9"/>
      <sheetName val="TAB 12"/>
      <sheetName val="TAB 18 CTT"/>
      <sheetName val="TAB 18"/>
      <sheetName val="TAB 24 CTT"/>
      <sheetName val="TAB 24"/>
      <sheetName val="TAB 36"/>
      <sheetName val="TAB 4"/>
      <sheetName val="TAB BF 12"/>
      <sheetName val="TAB 8"/>
      <sheetName val="TAB TF RG-N"/>
      <sheetName val="TRASL TAB"/>
      <sheetName val="BALNCEO CIR TAB "/>
      <sheetName val="DESMONTE TAB "/>
      <sheetName val="ADAPTACION"/>
      <sheetName val="CAJA TT"/>
      <sheetName val="ARRANCADO 5 HP"/>
      <sheetName val="ARRANCADO 2 HP "/>
      <sheetName val="TAB MOTORES"/>
      <sheetName val="FUS PERCUTOR"/>
      <sheetName val="PRESOSTATOS"/>
      <sheetName val="MALLA 5X5 4V"/>
      <sheetName val="MALLA 5X5X5 3V"/>
      <sheetName val="MALLA 78X28 8V"/>
      <sheetName val="MALLA 49X20 8V "/>
      <sheetName val="MALLA 33X36 8V"/>
      <sheetName val="MALLA 68X23 8V"/>
      <sheetName val="PUNTA F H"/>
      <sheetName val="PUNTA F V"/>
      <sheetName val="PUNTA F TUBO"/>
      <sheetName val="PT TBL"/>
      <sheetName val="PT SIS REG"/>
      <sheetName val="UNION TIERRA"/>
      <sheetName val="MEDICION TIERRA"/>
      <sheetName val="CERTIFICACION TIERRA"/>
      <sheetName val="SWICT 24 P"/>
      <sheetName val="MODULO FIBRA"/>
      <sheetName val="PATCH PANEL 24"/>
      <sheetName val="PATCH CORD"/>
      <sheetName val="PLANTA 250"/>
      <sheetName val="PLANTA 15"/>
      <sheetName val="trasl insta planta 150 kva"/>
      <sheetName val="trasl insta trafo 75 kva"/>
      <sheetName val="TERM 1X30 A"/>
      <sheetName val="TERM 2X20 A ENC"/>
      <sheetName val="TERM 2X20 A ATORN"/>
      <sheetName val="TERM 3X20 A"/>
      <sheetName val="TERM 1X40 SP"/>
      <sheetName val="TERM 2X40 SP"/>
      <sheetName val="TERM 2X20 SP"/>
      <sheetName val="TERM 3X20 A IND"/>
      <sheetName val="TERM 3X30 A IND"/>
      <sheetName val="TERM 3X60 A IND"/>
      <sheetName val="TERM 3X70-80 A IND "/>
      <sheetName val="TERM 3X100 A IND"/>
      <sheetName val="TERM 3X200A IND"/>
      <sheetName val="TERM 3X250A IND"/>
      <sheetName val="TERM 3X300A IND"/>
      <sheetName val="TERM 3X400A IND"/>
      <sheetName val="TERM 3X600A IND"/>
      <sheetName val="TERM 3X900 A IND "/>
      <sheetName val="TRAsfer 150 KVA"/>
      <sheetName val="TRAFO 225 KVA"/>
      <sheetName val="TRAFO 225 KVA PED"/>
      <sheetName val="TRAFO 150 KVA"/>
      <sheetName val="TRAFO 150 KVA PED"/>
      <sheetName val="TRAFO 112,5 KVA"/>
      <sheetName val="TRAFO 112,5 KVA PED"/>
      <sheetName val="TRAFO 75 KVA"/>
      <sheetName val="TRAFO 75 KVA PED"/>
      <sheetName val="TRAFO 45 KVA"/>
      <sheetName val="TRAFO 45 KVA PED"/>
      <sheetName val="TRAFO 30 KVA"/>
      <sheetName val="TRAFO 30 KVA PED"/>
      <sheetName val="DPS 75"/>
      <sheetName val="DPS 150"/>
      <sheetName val="MOTOR"/>
      <sheetName val="CELDA DE PROTECCION"/>
      <sheetName val="CELDA DE TRAF"/>
      <sheetName val="CELDA DE MEDIDA MT"/>
      <sheetName val="CONTADOR ENERGIA"/>
      <sheetName val="CONTADOR bifasico DIRECTO"/>
      <sheetName val="CONTADOR trifasico DIRECTO)"/>
      <sheetName val="MEDIDOR AC Y REAC"/>
      <sheetName val="traf medida 150 kva"/>
      <sheetName val="BANCO CONDENSADORES 150 KVAR"/>
      <sheetName val="BANCO CONDENSADORES 70 KVA220"/>
      <sheetName val="BANCO CONDENSADORES 40 KVA 440"/>
      <sheetName val="MANT TF 150 KVA"/>
      <sheetName val="MANT TF 225 KVA"/>
      <sheetName val="MANT CEL PROT"/>
      <sheetName val="MANT CEL TRAFO"/>
      <sheetName val="MANT CEL BT"/>
      <sheetName val="MANT LUMINARIA"/>
      <sheetName val="MANT CAJA LADRILLO"/>
      <sheetName val="EMPALME SUMERGIBLE"/>
      <sheetName val="DESCONECION ENELAR"/>
      <sheetName val="Hoja3"/>
      <sheetName val="TOMATF"/>
      <sheetName val="TOMA sonido"/>
      <sheetName val="TOMA  TELEV"/>
      <sheetName val="TOMA220V"/>
      <sheetName val="ILUMINA"/>
      <sheetName val="ILUMINA EMT"/>
      <sheetName val="TOMADOBLE "/>
      <sheetName val="LUMIN BALA 10 CM"/>
      <sheetName val="REF 150 W "/>
      <sheetName val="TUBO 1 1-4&quot; "/>
      <sheetName val="TUBO 2&quot;"/>
      <sheetName val="ACO 3X6+6+8T"/>
      <sheetName val="ACO 4X1-0+2T"/>
      <sheetName val="TAB 12 CTT"/>
      <sheetName val="TAB 30 CTT "/>
      <sheetName val="PT sencilla"/>
      <sheetName val="TERM 2X30 A"/>
      <sheetName val="TERM 1X20 A"/>
      <sheetName val="TERM 3X50 A "/>
      <sheetName val="TERM 3X50 A IND"/>
      <sheetName val="TRAFO 15 KVA"/>
    </sheetNames>
    <sheetDataSet>
      <sheetData sheetId="0"/>
      <sheetData sheetId="1">
        <row r="4">
          <cell r="A4" t="str">
            <v>ABRAZADERA  AJUSTABLE 1 1/2"</v>
          </cell>
          <cell r="B4">
            <v>5100</v>
          </cell>
          <cell r="C4" t="str">
            <v>UND</v>
          </cell>
          <cell r="D4">
            <v>5100</v>
          </cell>
          <cell r="E4">
            <v>1020</v>
          </cell>
          <cell r="F4">
            <v>6120</v>
          </cell>
          <cell r="G4">
            <v>0</v>
          </cell>
          <cell r="H4">
            <v>0</v>
          </cell>
        </row>
        <row r="5">
          <cell r="A5" t="str">
            <v>ABRAZADERA  AJUSTABLE 1"</v>
          </cell>
          <cell r="B5">
            <v>4650</v>
          </cell>
          <cell r="C5" t="str">
            <v>UND</v>
          </cell>
          <cell r="D5">
            <v>4650</v>
          </cell>
          <cell r="E5">
            <v>930</v>
          </cell>
          <cell r="F5">
            <v>5580</v>
          </cell>
          <cell r="G5">
            <v>0</v>
          </cell>
          <cell r="H5">
            <v>0</v>
          </cell>
        </row>
        <row r="6">
          <cell r="A6" t="str">
            <v>ABRAZADERA  AJUSTABLE 2"</v>
          </cell>
          <cell r="B6">
            <v>7940</v>
          </cell>
          <cell r="C6" t="str">
            <v>UND</v>
          </cell>
          <cell r="D6">
            <v>7940</v>
          </cell>
          <cell r="E6">
            <v>1588</v>
          </cell>
          <cell r="F6">
            <v>9528</v>
          </cell>
          <cell r="G6">
            <v>0</v>
          </cell>
          <cell r="H6">
            <v>0</v>
          </cell>
        </row>
        <row r="7">
          <cell r="A7" t="str">
            <v>ABRAZADERA  AJUSTABLE 3"</v>
          </cell>
          <cell r="B7">
            <v>9610</v>
          </cell>
          <cell r="C7" t="str">
            <v>UND</v>
          </cell>
          <cell r="D7">
            <v>9610</v>
          </cell>
          <cell r="E7">
            <v>1922</v>
          </cell>
          <cell r="F7">
            <v>11532</v>
          </cell>
          <cell r="G7">
            <v>0</v>
          </cell>
          <cell r="H7">
            <v>0</v>
          </cell>
        </row>
        <row r="8">
          <cell r="A8" t="str">
            <v>ABRAZADERA  AJUSTABLE 3/4"</v>
          </cell>
          <cell r="B8">
            <v>3240</v>
          </cell>
          <cell r="C8" t="str">
            <v>UND</v>
          </cell>
          <cell r="D8">
            <v>3240</v>
          </cell>
          <cell r="E8">
            <v>648</v>
          </cell>
          <cell r="F8">
            <v>3888</v>
          </cell>
          <cell r="G8">
            <v>0</v>
          </cell>
          <cell r="H8">
            <v>0</v>
          </cell>
        </row>
        <row r="9">
          <cell r="A9" t="str">
            <v>ABRAZADERA  SENCILLA DE 8"</v>
          </cell>
          <cell r="B9">
            <v>4980</v>
          </cell>
          <cell r="C9" t="str">
            <v>UND</v>
          </cell>
          <cell r="D9">
            <v>4980</v>
          </cell>
          <cell r="E9">
            <v>996</v>
          </cell>
          <cell r="F9">
            <v>5976</v>
          </cell>
          <cell r="G9">
            <v>0</v>
          </cell>
          <cell r="H9">
            <v>0</v>
          </cell>
        </row>
        <row r="10">
          <cell r="A10" t="str">
            <v>ABRAZADERA  SIN SALIDAD 140MM</v>
          </cell>
          <cell r="B10">
            <v>4899</v>
          </cell>
          <cell r="C10" t="str">
            <v>UND</v>
          </cell>
          <cell r="D10">
            <v>4899</v>
          </cell>
          <cell r="E10">
            <v>979.80000000000007</v>
          </cell>
          <cell r="F10">
            <v>5879</v>
          </cell>
          <cell r="G10">
            <v>0</v>
          </cell>
          <cell r="H10">
            <v>0</v>
          </cell>
        </row>
        <row r="11">
          <cell r="A11" t="str">
            <v>ABRAZADERA 1 SAL  11-12 CON SALID.1/2</v>
          </cell>
          <cell r="B11">
            <v>5500</v>
          </cell>
          <cell r="C11" t="str">
            <v>UND</v>
          </cell>
          <cell r="D11">
            <v>5500</v>
          </cell>
          <cell r="E11">
            <v>1100</v>
          </cell>
          <cell r="F11">
            <v>6600</v>
          </cell>
          <cell r="G11">
            <v>0</v>
          </cell>
          <cell r="H11">
            <v>0</v>
          </cell>
        </row>
        <row r="12">
          <cell r="A12" t="str">
            <v>ABRAZADERA 1 SAL 8-9 CON SALI.1/2</v>
          </cell>
          <cell r="B12">
            <v>4700</v>
          </cell>
          <cell r="C12" t="str">
            <v>UND</v>
          </cell>
          <cell r="D12">
            <v>4700</v>
          </cell>
          <cell r="E12">
            <v>940</v>
          </cell>
          <cell r="F12">
            <v>5640</v>
          </cell>
          <cell r="G12">
            <v>0</v>
          </cell>
          <cell r="H12">
            <v>0</v>
          </cell>
        </row>
        <row r="13">
          <cell r="A13" t="str">
            <v>ABRAZADERA 1 SALIDA 10-12 220MM</v>
          </cell>
          <cell r="B13">
            <v>5397.7001953124991</v>
          </cell>
          <cell r="C13" t="str">
            <v>UND</v>
          </cell>
          <cell r="D13">
            <v>5397.7001953124991</v>
          </cell>
          <cell r="E13">
            <v>1079.5400390624998</v>
          </cell>
          <cell r="F13">
            <v>6477</v>
          </cell>
          <cell r="G13">
            <v>0</v>
          </cell>
          <cell r="H13">
            <v>0</v>
          </cell>
        </row>
        <row r="14">
          <cell r="A14" t="str">
            <v>ABRAZADERA 1 SALIDA 120MM</v>
          </cell>
          <cell r="B14">
            <v>4429</v>
          </cell>
          <cell r="C14" t="str">
            <v>UND</v>
          </cell>
          <cell r="D14">
            <v>4429</v>
          </cell>
          <cell r="E14">
            <v>885.80000000000007</v>
          </cell>
          <cell r="F14">
            <v>5315</v>
          </cell>
          <cell r="G14">
            <v>0</v>
          </cell>
          <cell r="H14">
            <v>0</v>
          </cell>
        </row>
        <row r="15">
          <cell r="A15" t="str">
            <v>ABRAZADERA 1 SALIDA 12-14 250MM</v>
          </cell>
          <cell r="B15">
            <v>5542</v>
          </cell>
          <cell r="C15" t="str">
            <v>UND</v>
          </cell>
          <cell r="D15">
            <v>5542</v>
          </cell>
          <cell r="E15">
            <v>1108.4000000000001</v>
          </cell>
          <cell r="F15">
            <v>6650</v>
          </cell>
          <cell r="G15">
            <v>0</v>
          </cell>
          <cell r="H15">
            <v>0</v>
          </cell>
        </row>
        <row r="16">
          <cell r="A16" t="str">
            <v>ABRAZADERA 1 SALIDA 140MM</v>
          </cell>
          <cell r="B16">
            <v>4079</v>
          </cell>
          <cell r="C16" t="str">
            <v>UND</v>
          </cell>
          <cell r="D16">
            <v>4079</v>
          </cell>
          <cell r="E16">
            <v>815.80000000000007</v>
          </cell>
          <cell r="F16">
            <v>4895</v>
          </cell>
          <cell r="G16">
            <v>0</v>
          </cell>
          <cell r="H16">
            <v>0</v>
          </cell>
        </row>
        <row r="17">
          <cell r="A17" t="str">
            <v>ABRAZADERA 1 SALIDA 14-16 300MM</v>
          </cell>
          <cell r="B17">
            <v>5200</v>
          </cell>
          <cell r="C17" t="str">
            <v>UND</v>
          </cell>
          <cell r="D17">
            <v>5200</v>
          </cell>
          <cell r="E17">
            <v>1040</v>
          </cell>
          <cell r="F17">
            <v>6240</v>
          </cell>
          <cell r="G17">
            <v>0</v>
          </cell>
          <cell r="H17">
            <v>0</v>
          </cell>
        </row>
        <row r="18">
          <cell r="A18" t="str">
            <v>ABRAZADERA 1 SALIDA 150MM</v>
          </cell>
          <cell r="B18">
            <v>4493</v>
          </cell>
          <cell r="C18" t="str">
            <v>UND</v>
          </cell>
          <cell r="D18">
            <v>4493</v>
          </cell>
          <cell r="E18">
            <v>898.6</v>
          </cell>
          <cell r="F18">
            <v>5392</v>
          </cell>
          <cell r="G18">
            <v>0</v>
          </cell>
          <cell r="H18">
            <v>0</v>
          </cell>
        </row>
        <row r="19">
          <cell r="A19" t="str">
            <v>ABRAZADERA 1 SALIDA 160MM</v>
          </cell>
          <cell r="B19">
            <v>4573</v>
          </cell>
          <cell r="C19" t="str">
            <v>UND</v>
          </cell>
          <cell r="D19">
            <v>4573</v>
          </cell>
          <cell r="E19">
            <v>914.6</v>
          </cell>
          <cell r="F19">
            <v>5488</v>
          </cell>
          <cell r="G19">
            <v>0</v>
          </cell>
          <cell r="H19">
            <v>0</v>
          </cell>
        </row>
        <row r="20">
          <cell r="A20" t="str">
            <v>ABRAZADERA 1 SALIDA 4-6 140MM</v>
          </cell>
          <cell r="B20">
            <v>7500</v>
          </cell>
          <cell r="C20" t="str">
            <v>UND</v>
          </cell>
          <cell r="D20">
            <v>7500</v>
          </cell>
          <cell r="E20">
            <v>1500</v>
          </cell>
          <cell r="F20">
            <v>9000</v>
          </cell>
          <cell r="G20">
            <v>0</v>
          </cell>
          <cell r="H20">
            <v>0</v>
          </cell>
        </row>
        <row r="21">
          <cell r="A21" t="str">
            <v>ABRAZADERA 1 SALIDA 8-10 200MM</v>
          </cell>
          <cell r="B21">
            <v>4718</v>
          </cell>
          <cell r="C21" t="str">
            <v>UND</v>
          </cell>
          <cell r="D21">
            <v>4718</v>
          </cell>
          <cell r="E21">
            <v>943.6</v>
          </cell>
          <cell r="F21">
            <v>5662</v>
          </cell>
          <cell r="G21">
            <v>0</v>
          </cell>
          <cell r="H21">
            <v>0</v>
          </cell>
        </row>
        <row r="22">
          <cell r="A22" t="str">
            <v>ABRAZADERA 1SALIDA 160MM</v>
          </cell>
          <cell r="B22">
            <v>4127</v>
          </cell>
          <cell r="C22" t="str">
            <v>UND</v>
          </cell>
          <cell r="D22">
            <v>4127</v>
          </cell>
          <cell r="E22">
            <v>825.40000000000009</v>
          </cell>
          <cell r="F22">
            <v>4952</v>
          </cell>
          <cell r="G22">
            <v>0</v>
          </cell>
          <cell r="H22">
            <v>0</v>
          </cell>
        </row>
        <row r="23">
          <cell r="A23" t="str">
            <v>ABRAZADERA 2 SALIDA 12-14 250MM</v>
          </cell>
          <cell r="B23">
            <v>6247</v>
          </cell>
          <cell r="C23" t="str">
            <v>UND</v>
          </cell>
          <cell r="D23">
            <v>6247</v>
          </cell>
          <cell r="E23">
            <v>1249.4000000000001</v>
          </cell>
          <cell r="F23">
            <v>7496</v>
          </cell>
          <cell r="G23">
            <v>0</v>
          </cell>
          <cell r="H23">
            <v>0</v>
          </cell>
        </row>
        <row r="24">
          <cell r="A24" t="str">
            <v>ABRAZADERA 2 SALIDA 4-6 140MM</v>
          </cell>
          <cell r="B24">
            <v>4542</v>
          </cell>
          <cell r="C24" t="str">
            <v>UND</v>
          </cell>
          <cell r="D24">
            <v>4542</v>
          </cell>
          <cell r="E24">
            <v>908.40000000000009</v>
          </cell>
          <cell r="F24">
            <v>5450</v>
          </cell>
          <cell r="G24">
            <v>0</v>
          </cell>
          <cell r="H24">
            <v>0</v>
          </cell>
        </row>
        <row r="25">
          <cell r="A25" t="str">
            <v>ABRAZADERA 2 SALIDA 6-8 180MM</v>
          </cell>
          <cell r="B25">
            <v>12818</v>
          </cell>
          <cell r="C25" t="str">
            <v>UND</v>
          </cell>
          <cell r="D25">
            <v>12818</v>
          </cell>
          <cell r="E25">
            <v>2563.6000000000004</v>
          </cell>
          <cell r="F25">
            <v>15382</v>
          </cell>
          <cell r="G25">
            <v>0</v>
          </cell>
          <cell r="H25">
            <v>0</v>
          </cell>
        </row>
        <row r="26">
          <cell r="A26" t="str">
            <v>ABRAZADERA 2 SALIDA 8-10 200MM</v>
          </cell>
          <cell r="B26">
            <v>5579.2001953124991</v>
          </cell>
          <cell r="C26" t="str">
            <v>UND</v>
          </cell>
          <cell r="D26">
            <v>5579.2001953124991</v>
          </cell>
          <cell r="E26">
            <v>1115.8400390625</v>
          </cell>
          <cell r="F26">
            <v>6695</v>
          </cell>
          <cell r="G26">
            <v>0</v>
          </cell>
          <cell r="H26">
            <v>0</v>
          </cell>
        </row>
        <row r="27">
          <cell r="A27" t="str">
            <v>ABRAZADERA 2 SALIDAS 120MM</v>
          </cell>
          <cell r="B27">
            <v>4344</v>
          </cell>
          <cell r="C27" t="str">
            <v>UND</v>
          </cell>
          <cell r="D27">
            <v>4344</v>
          </cell>
          <cell r="E27">
            <v>868.80000000000007</v>
          </cell>
          <cell r="F27">
            <v>5213</v>
          </cell>
          <cell r="G27">
            <v>0</v>
          </cell>
          <cell r="H27">
            <v>0</v>
          </cell>
        </row>
        <row r="28">
          <cell r="A28" t="str">
            <v>ABRAZADERA 2 SALIDAS 140MM</v>
          </cell>
          <cell r="B28">
            <v>4576</v>
          </cell>
          <cell r="C28" t="str">
            <v>UND</v>
          </cell>
          <cell r="D28">
            <v>4576</v>
          </cell>
          <cell r="E28">
            <v>915.2</v>
          </cell>
          <cell r="F28">
            <v>5491</v>
          </cell>
          <cell r="G28">
            <v>0</v>
          </cell>
          <cell r="H28">
            <v>0</v>
          </cell>
        </row>
        <row r="29">
          <cell r="A29" t="str">
            <v>ABRAZADERA 2 SALIDAS 150MM</v>
          </cell>
          <cell r="B29">
            <v>4819</v>
          </cell>
          <cell r="C29" t="str">
            <v>UND</v>
          </cell>
          <cell r="D29">
            <v>4819</v>
          </cell>
          <cell r="E29">
            <v>963.80000000000007</v>
          </cell>
          <cell r="F29">
            <v>5783</v>
          </cell>
          <cell r="G29">
            <v>0</v>
          </cell>
          <cell r="H29">
            <v>0</v>
          </cell>
        </row>
        <row r="30">
          <cell r="A30" t="str">
            <v>ABRAZADERA 2 SALIDAS 160MM</v>
          </cell>
          <cell r="B30">
            <v>5472.5</v>
          </cell>
          <cell r="C30" t="str">
            <v>UND</v>
          </cell>
          <cell r="D30">
            <v>5472.5</v>
          </cell>
          <cell r="E30">
            <v>1094.5</v>
          </cell>
          <cell r="F30">
            <v>6567</v>
          </cell>
          <cell r="G30">
            <v>0</v>
          </cell>
          <cell r="H30">
            <v>0</v>
          </cell>
        </row>
        <row r="31">
          <cell r="A31" t="str">
            <v>ABRAZADERA CIEGA REFORZADA 10-12</v>
          </cell>
          <cell r="B31">
            <v>4036</v>
          </cell>
          <cell r="C31" t="str">
            <v>UND</v>
          </cell>
          <cell r="D31">
            <v>4036</v>
          </cell>
          <cell r="E31">
            <v>807.2</v>
          </cell>
          <cell r="F31">
            <v>4843</v>
          </cell>
          <cell r="G31">
            <v>0</v>
          </cell>
          <cell r="H31">
            <v>0</v>
          </cell>
        </row>
        <row r="32">
          <cell r="A32" t="str">
            <v>ABRAZADERA CIEGA REFORZADA 8-10</v>
          </cell>
          <cell r="B32">
            <v>4036</v>
          </cell>
          <cell r="C32" t="str">
            <v>UND</v>
          </cell>
          <cell r="D32">
            <v>4036</v>
          </cell>
          <cell r="E32">
            <v>807.2</v>
          </cell>
          <cell r="F32">
            <v>4843</v>
          </cell>
          <cell r="G32">
            <v>0</v>
          </cell>
          <cell r="H32">
            <v>0</v>
          </cell>
        </row>
        <row r="33">
          <cell r="A33" t="str">
            <v>ABRAZADERA DE ZING DE 26" COLA POSTE</v>
          </cell>
          <cell r="B33">
            <v>561</v>
          </cell>
          <cell r="C33" t="str">
            <v>UND</v>
          </cell>
          <cell r="D33">
            <v>561</v>
          </cell>
          <cell r="E33">
            <v>112.2</v>
          </cell>
          <cell r="F33">
            <v>673</v>
          </cell>
          <cell r="G33">
            <v>0</v>
          </cell>
          <cell r="H33">
            <v>0</v>
          </cell>
        </row>
        <row r="34">
          <cell r="A34" t="str">
            <v>ABRAZADERA PARA CABLE 100 - 200 PARES</v>
          </cell>
          <cell r="B34">
            <v>667</v>
          </cell>
          <cell r="C34" t="str">
            <v>UND</v>
          </cell>
          <cell r="D34">
            <v>667</v>
          </cell>
          <cell r="E34">
            <v>133.4</v>
          </cell>
          <cell r="F34">
            <v>800</v>
          </cell>
          <cell r="G34">
            <v>0</v>
          </cell>
          <cell r="H34">
            <v>0</v>
          </cell>
        </row>
        <row r="35">
          <cell r="A35" t="str">
            <v>ABRAZADERA PARA CABLE 1200 - 1500 PARES</v>
          </cell>
          <cell r="B35">
            <v>1353</v>
          </cell>
          <cell r="C35" t="str">
            <v>UND</v>
          </cell>
          <cell r="D35">
            <v>1353</v>
          </cell>
          <cell r="E35">
            <v>270.60000000000002</v>
          </cell>
          <cell r="F35">
            <v>1624</v>
          </cell>
          <cell r="G35">
            <v>0</v>
          </cell>
          <cell r="H35">
            <v>0</v>
          </cell>
        </row>
        <row r="36">
          <cell r="A36" t="str">
            <v>ABRAZADERA PARA CABLE 1800 - 2400</v>
          </cell>
          <cell r="B36">
            <v>1353</v>
          </cell>
          <cell r="C36" t="str">
            <v>UND</v>
          </cell>
          <cell r="D36">
            <v>1353</v>
          </cell>
          <cell r="E36">
            <v>270.60000000000002</v>
          </cell>
          <cell r="F36">
            <v>1624</v>
          </cell>
          <cell r="G36">
            <v>0</v>
          </cell>
          <cell r="H36">
            <v>0</v>
          </cell>
        </row>
        <row r="37">
          <cell r="A37" t="str">
            <v>ABRAZADERA PARA CABLE 300 - 900 PARES</v>
          </cell>
          <cell r="B37">
            <v>1178</v>
          </cell>
          <cell r="C37" t="str">
            <v>UND</v>
          </cell>
          <cell r="D37">
            <v>1178</v>
          </cell>
          <cell r="E37">
            <v>235.60000000000002</v>
          </cell>
          <cell r="F37">
            <v>1414</v>
          </cell>
          <cell r="G37">
            <v>0</v>
          </cell>
          <cell r="H37">
            <v>0</v>
          </cell>
        </row>
        <row r="38">
          <cell r="A38" t="str">
            <v>ABRAZADERA POLO TIERRA</v>
          </cell>
          <cell r="B38">
            <v>5320</v>
          </cell>
          <cell r="C38" t="str">
            <v>UND</v>
          </cell>
          <cell r="D38">
            <v>5320</v>
          </cell>
          <cell r="E38">
            <v>1064</v>
          </cell>
          <cell r="F38">
            <v>6384</v>
          </cell>
          <cell r="G38">
            <v>0</v>
          </cell>
          <cell r="H38">
            <v>0</v>
          </cell>
        </row>
        <row r="39">
          <cell r="A39" t="str">
            <v>ABRAZADERA SIN SALIDA 10-12 220MM</v>
          </cell>
          <cell r="B39">
            <v>4691.5</v>
          </cell>
          <cell r="C39" t="str">
            <v>UND</v>
          </cell>
          <cell r="D39">
            <v>4691.5</v>
          </cell>
          <cell r="E39">
            <v>938.30000000000007</v>
          </cell>
          <cell r="F39">
            <v>5630</v>
          </cell>
          <cell r="G39">
            <v>0</v>
          </cell>
          <cell r="H39">
            <v>0</v>
          </cell>
        </row>
        <row r="40">
          <cell r="A40" t="str">
            <v>ABRAZADERA SIN SALIDA 12-14 250MM</v>
          </cell>
          <cell r="B40">
            <v>4711</v>
          </cell>
          <cell r="C40" t="str">
            <v>UND</v>
          </cell>
          <cell r="D40">
            <v>4711</v>
          </cell>
          <cell r="E40">
            <v>942.2</v>
          </cell>
          <cell r="F40">
            <v>5653</v>
          </cell>
          <cell r="G40">
            <v>0</v>
          </cell>
          <cell r="H40">
            <v>0</v>
          </cell>
        </row>
        <row r="41">
          <cell r="A41" t="str">
            <v>ABRAZADERA SIN SALIDA 180 MM</v>
          </cell>
          <cell r="B41">
            <v>3997</v>
          </cell>
          <cell r="C41" t="str">
            <v>UND</v>
          </cell>
          <cell r="D41">
            <v>3997</v>
          </cell>
          <cell r="E41">
            <v>799.40000000000009</v>
          </cell>
          <cell r="F41">
            <v>4796</v>
          </cell>
          <cell r="G41">
            <v>0</v>
          </cell>
          <cell r="H41">
            <v>0</v>
          </cell>
        </row>
        <row r="42">
          <cell r="A42" t="str">
            <v>ABRAZADERA SIN SALIDA 4-6 140MM</v>
          </cell>
          <cell r="B42">
            <v>3681</v>
          </cell>
          <cell r="C42" t="str">
            <v>UND</v>
          </cell>
          <cell r="D42">
            <v>3681</v>
          </cell>
          <cell r="E42">
            <v>736.2</v>
          </cell>
          <cell r="F42">
            <v>4417</v>
          </cell>
          <cell r="G42">
            <v>0</v>
          </cell>
          <cell r="H42">
            <v>0</v>
          </cell>
        </row>
        <row r="43">
          <cell r="A43" t="str">
            <v>ABRAZADERA SIN SALIDA 6-8 180MM</v>
          </cell>
          <cell r="B43">
            <v>3700</v>
          </cell>
          <cell r="C43" t="str">
            <v>UND</v>
          </cell>
          <cell r="D43">
            <v>3700</v>
          </cell>
          <cell r="E43">
            <v>740</v>
          </cell>
          <cell r="F43">
            <v>4440</v>
          </cell>
          <cell r="G43">
            <v>0</v>
          </cell>
          <cell r="H43">
            <v>0</v>
          </cell>
        </row>
        <row r="44">
          <cell r="A44" t="str">
            <v>ABRAZADERA SIN SALIDA 8-10 200MM</v>
          </cell>
          <cell r="B44">
            <v>4525.39990234375</v>
          </cell>
          <cell r="C44" t="str">
            <v>UND</v>
          </cell>
          <cell r="D44">
            <v>4525.39990234375</v>
          </cell>
          <cell r="E44">
            <v>905.07998046875002</v>
          </cell>
          <cell r="F44">
            <v>5430</v>
          </cell>
          <cell r="G44">
            <v>0</v>
          </cell>
          <cell r="H44">
            <v>0</v>
          </cell>
        </row>
        <row r="45">
          <cell r="A45" t="str">
            <v>ABRAZADERA SOPORTE LUMIN  11/2"  140MM</v>
          </cell>
          <cell r="B45">
            <v>3780</v>
          </cell>
          <cell r="C45" t="str">
            <v>UND</v>
          </cell>
          <cell r="D45">
            <v>3780</v>
          </cell>
          <cell r="E45">
            <v>756</v>
          </cell>
          <cell r="F45">
            <v>4536</v>
          </cell>
          <cell r="G45">
            <v>0</v>
          </cell>
          <cell r="H45">
            <v>0</v>
          </cell>
        </row>
        <row r="46">
          <cell r="A46" t="str">
            <v>ABRAZADERA SOPORTE LUMIN 11/4" 140MM</v>
          </cell>
          <cell r="B46">
            <v>4140</v>
          </cell>
          <cell r="C46" t="str">
            <v>UND</v>
          </cell>
          <cell r="D46">
            <v>4140</v>
          </cell>
          <cell r="E46">
            <v>828</v>
          </cell>
          <cell r="F46">
            <v>4968</v>
          </cell>
          <cell r="G46">
            <v>0</v>
          </cell>
          <cell r="H46">
            <v>0</v>
          </cell>
        </row>
        <row r="47">
          <cell r="A47" t="str">
            <v>ABRAZADERA SOPORTE LUMIN 11/4" 180MM</v>
          </cell>
          <cell r="B47">
            <v>4370</v>
          </cell>
          <cell r="C47" t="str">
            <v>UND</v>
          </cell>
          <cell r="D47">
            <v>4370</v>
          </cell>
          <cell r="E47">
            <v>874</v>
          </cell>
          <cell r="F47">
            <v>5244</v>
          </cell>
          <cell r="G47">
            <v>0</v>
          </cell>
          <cell r="H47">
            <v>0</v>
          </cell>
        </row>
        <row r="48">
          <cell r="A48" t="str">
            <v>ABRAZADERA SOPORTE LUMIN 3/4"</v>
          </cell>
          <cell r="B48">
            <v>800</v>
          </cell>
          <cell r="C48" t="str">
            <v>UND</v>
          </cell>
          <cell r="D48">
            <v>800</v>
          </cell>
          <cell r="E48">
            <v>160</v>
          </cell>
          <cell r="F48">
            <v>960</v>
          </cell>
          <cell r="G48">
            <v>0</v>
          </cell>
          <cell r="H48">
            <v>0</v>
          </cell>
        </row>
        <row r="49">
          <cell r="A49" t="str">
            <v>ABRAZADERA SOPORTE LUMIN 3/4" 120MM</v>
          </cell>
          <cell r="B49">
            <v>2022</v>
          </cell>
          <cell r="C49" t="str">
            <v>UND</v>
          </cell>
          <cell r="D49">
            <v>2022</v>
          </cell>
          <cell r="E49">
            <v>404.40000000000003</v>
          </cell>
          <cell r="F49">
            <v>2426</v>
          </cell>
          <cell r="G49">
            <v>0</v>
          </cell>
          <cell r="H49">
            <v>0</v>
          </cell>
        </row>
        <row r="50">
          <cell r="A50" t="str">
            <v>ABRAZADERA SOPORTE LUMIN 3/4" 140MM</v>
          </cell>
          <cell r="B50">
            <v>2750</v>
          </cell>
          <cell r="C50" t="str">
            <v>UND</v>
          </cell>
          <cell r="D50">
            <v>2750</v>
          </cell>
          <cell r="E50">
            <v>550</v>
          </cell>
          <cell r="F50">
            <v>3300</v>
          </cell>
          <cell r="G50">
            <v>0</v>
          </cell>
          <cell r="H50">
            <v>0</v>
          </cell>
        </row>
        <row r="51">
          <cell r="A51" t="str">
            <v>ABRAZADERA SOPORTE LUMIN 3/4" 160 MM</v>
          </cell>
          <cell r="B51">
            <v>2915</v>
          </cell>
          <cell r="C51" t="str">
            <v>UND</v>
          </cell>
          <cell r="D51">
            <v>2915</v>
          </cell>
          <cell r="E51">
            <v>583</v>
          </cell>
          <cell r="F51">
            <v>3498</v>
          </cell>
          <cell r="G51">
            <v>0</v>
          </cell>
          <cell r="H51">
            <v>0</v>
          </cell>
        </row>
        <row r="52">
          <cell r="A52" t="str">
            <v>ABRAZADERA SOPORTE LUMIN 3/4" 180MM</v>
          </cell>
          <cell r="B52">
            <v>2915</v>
          </cell>
          <cell r="C52" t="str">
            <v>UND</v>
          </cell>
          <cell r="D52">
            <v>2915</v>
          </cell>
          <cell r="E52">
            <v>583</v>
          </cell>
          <cell r="F52">
            <v>3498</v>
          </cell>
          <cell r="G52">
            <v>0</v>
          </cell>
          <cell r="H52">
            <v>0</v>
          </cell>
        </row>
        <row r="53">
          <cell r="A53" t="str">
            <v>ABRAZADERA SOPORTE LUMIN 3/4" 2" 120MM</v>
          </cell>
          <cell r="B53">
            <v>3562</v>
          </cell>
          <cell r="C53" t="str">
            <v>UND</v>
          </cell>
          <cell r="D53">
            <v>3562</v>
          </cell>
          <cell r="E53">
            <v>712.40000000000009</v>
          </cell>
          <cell r="F53">
            <v>4274</v>
          </cell>
          <cell r="G53">
            <v>0</v>
          </cell>
          <cell r="H53">
            <v>0</v>
          </cell>
        </row>
        <row r="54">
          <cell r="A54" t="str">
            <v>ABRAZADERA SOPORTE LUMIN 3/4" 2" 140MM</v>
          </cell>
          <cell r="B54">
            <v>3903</v>
          </cell>
          <cell r="C54" t="str">
            <v>UND</v>
          </cell>
          <cell r="D54">
            <v>3903</v>
          </cell>
          <cell r="E54">
            <v>780.6</v>
          </cell>
          <cell r="F54">
            <v>4684</v>
          </cell>
          <cell r="G54">
            <v>0</v>
          </cell>
          <cell r="H54">
            <v>0</v>
          </cell>
        </row>
        <row r="55">
          <cell r="A55" t="str">
            <v>ABRAZADERA SOPORTE LUMIN 3/4" 2" 160MM</v>
          </cell>
          <cell r="B55">
            <v>4088</v>
          </cell>
          <cell r="C55" t="str">
            <v>UND</v>
          </cell>
          <cell r="D55">
            <v>4088</v>
          </cell>
          <cell r="E55">
            <v>817.6</v>
          </cell>
          <cell r="F55">
            <v>4906</v>
          </cell>
          <cell r="G55">
            <v>0</v>
          </cell>
          <cell r="H55">
            <v>0</v>
          </cell>
        </row>
        <row r="56">
          <cell r="A56" t="str">
            <v>ABRAZADERA SOPORTE LUMIN 3/4" 2" 180MM</v>
          </cell>
          <cell r="B56">
            <v>4368</v>
          </cell>
          <cell r="C56" t="str">
            <v>UND</v>
          </cell>
          <cell r="D56">
            <v>4368</v>
          </cell>
          <cell r="E56">
            <v>873.6</v>
          </cell>
          <cell r="F56">
            <v>5242</v>
          </cell>
          <cell r="G56">
            <v>0</v>
          </cell>
          <cell r="H56">
            <v>0</v>
          </cell>
        </row>
        <row r="57">
          <cell r="A57" t="str">
            <v>ABRAZADERA SOPORTE LUMIN 3/4" 2" 200MM</v>
          </cell>
          <cell r="B57">
            <v>4689</v>
          </cell>
          <cell r="C57" t="str">
            <v>UND</v>
          </cell>
          <cell r="D57">
            <v>4689</v>
          </cell>
          <cell r="E57">
            <v>937.80000000000007</v>
          </cell>
          <cell r="F57">
            <v>5627</v>
          </cell>
          <cell r="G57">
            <v>0</v>
          </cell>
          <cell r="H57">
            <v>0</v>
          </cell>
        </row>
        <row r="58">
          <cell r="A58" t="str">
            <v>ABRAZADERA SOPORTE LUMIN 3/4" 2" 220MM</v>
          </cell>
          <cell r="B58">
            <v>5159</v>
          </cell>
          <cell r="C58" t="str">
            <v>UND</v>
          </cell>
          <cell r="D58">
            <v>5159</v>
          </cell>
          <cell r="E58">
            <v>1031.8</v>
          </cell>
          <cell r="F58">
            <v>6191</v>
          </cell>
          <cell r="G58">
            <v>0</v>
          </cell>
          <cell r="H58">
            <v>0</v>
          </cell>
        </row>
        <row r="59">
          <cell r="A59" t="str">
            <v>ABRAZADERA SOPORTE LUMIN 3/4" 200MM</v>
          </cell>
          <cell r="B59">
            <v>3163</v>
          </cell>
          <cell r="C59" t="str">
            <v>UND</v>
          </cell>
          <cell r="D59">
            <v>3163</v>
          </cell>
          <cell r="E59">
            <v>632.6</v>
          </cell>
          <cell r="F59">
            <v>3796</v>
          </cell>
          <cell r="G59">
            <v>0</v>
          </cell>
          <cell r="H59">
            <v>0</v>
          </cell>
        </row>
        <row r="60">
          <cell r="A60" t="str">
            <v>ABRAZADERA SOPORTE LUMIN 3/4" 220MM</v>
          </cell>
          <cell r="B60">
            <v>3355</v>
          </cell>
          <cell r="C60" t="str">
            <v>UND</v>
          </cell>
          <cell r="D60">
            <v>3355</v>
          </cell>
          <cell r="E60">
            <v>671</v>
          </cell>
          <cell r="F60">
            <v>4026</v>
          </cell>
          <cell r="G60">
            <v>0</v>
          </cell>
          <cell r="H60">
            <v>0</v>
          </cell>
        </row>
        <row r="61">
          <cell r="A61" t="str">
            <v>ABRAZADERA SUJECION DE CABLE A POSTE</v>
          </cell>
          <cell r="B61">
            <v>5805</v>
          </cell>
          <cell r="C61" t="str">
            <v>UND</v>
          </cell>
          <cell r="D61">
            <v>5805</v>
          </cell>
          <cell r="E61">
            <v>1161</v>
          </cell>
          <cell r="F61">
            <v>6966</v>
          </cell>
          <cell r="G61">
            <v>0</v>
          </cell>
          <cell r="H61">
            <v>0</v>
          </cell>
        </row>
        <row r="62">
          <cell r="A62" t="str">
            <v>ABRAZADERA TRAFO TIPO 1-140MM</v>
          </cell>
          <cell r="B62">
            <v>6432.7998046875009</v>
          </cell>
          <cell r="C62" t="str">
            <v>UND</v>
          </cell>
          <cell r="D62">
            <v>6432.7998046875009</v>
          </cell>
          <cell r="E62">
            <v>1286.5599609375004</v>
          </cell>
          <cell r="F62">
            <v>7719</v>
          </cell>
          <cell r="G62">
            <v>0</v>
          </cell>
          <cell r="H62">
            <v>0</v>
          </cell>
        </row>
        <row r="63">
          <cell r="A63" t="str">
            <v>ABRAZADERA TRAFO TIPO 2-180MM</v>
          </cell>
          <cell r="B63">
            <v>7128</v>
          </cell>
          <cell r="C63" t="str">
            <v>UND</v>
          </cell>
          <cell r="D63">
            <v>7128</v>
          </cell>
          <cell r="E63">
            <v>1425.6000000000001</v>
          </cell>
          <cell r="F63">
            <v>8554</v>
          </cell>
          <cell r="G63">
            <v>0</v>
          </cell>
          <cell r="H63">
            <v>0</v>
          </cell>
        </row>
        <row r="64">
          <cell r="A64" t="str">
            <v>ABRAZADERA TRAFO TIPO 3-200MM</v>
          </cell>
          <cell r="B64">
            <v>7318.2998046875009</v>
          </cell>
          <cell r="C64" t="str">
            <v>UND</v>
          </cell>
          <cell r="D64">
            <v>7318.2998046875009</v>
          </cell>
          <cell r="E64">
            <v>1463.6599609375003</v>
          </cell>
          <cell r="F64">
            <v>8782</v>
          </cell>
          <cell r="G64">
            <v>0</v>
          </cell>
          <cell r="H64">
            <v>0</v>
          </cell>
        </row>
        <row r="65">
          <cell r="A65" t="str">
            <v>ABRAZADERA TRAFO TIPO 4-220MM</v>
          </cell>
          <cell r="B65">
            <v>8653.7001953125018</v>
          </cell>
          <cell r="C65" t="str">
            <v>UND</v>
          </cell>
          <cell r="D65">
            <v>8653.7001953125018</v>
          </cell>
          <cell r="E65">
            <v>1730.7400390625005</v>
          </cell>
          <cell r="F65">
            <v>10384</v>
          </cell>
          <cell r="G65">
            <v>0</v>
          </cell>
          <cell r="H65">
            <v>0</v>
          </cell>
        </row>
        <row r="66">
          <cell r="A66" t="str">
            <v>ABRAZADERA TRAFO TIPO 5 250MM</v>
          </cell>
          <cell r="B66">
            <v>12500</v>
          </cell>
          <cell r="C66" t="str">
            <v>UND</v>
          </cell>
          <cell r="D66">
            <v>12500</v>
          </cell>
          <cell r="E66">
            <v>2500</v>
          </cell>
          <cell r="F66">
            <v>15000</v>
          </cell>
          <cell r="G66">
            <v>0</v>
          </cell>
          <cell r="H66">
            <v>0</v>
          </cell>
        </row>
        <row r="67">
          <cell r="A67" t="str">
            <v>ABRAZADERA U No.1 P/CTA MADERA 140MM</v>
          </cell>
          <cell r="B67">
            <v>4092</v>
          </cell>
          <cell r="C67" t="str">
            <v>UND</v>
          </cell>
          <cell r="D67">
            <v>4092</v>
          </cell>
          <cell r="E67">
            <v>818.40000000000009</v>
          </cell>
          <cell r="F67">
            <v>4910</v>
          </cell>
          <cell r="G67">
            <v>0</v>
          </cell>
          <cell r="H67">
            <v>0</v>
          </cell>
        </row>
        <row r="68">
          <cell r="A68" t="str">
            <v>ABRAZADERA U No.2 P/CTA MADERA 180MM</v>
          </cell>
          <cell r="B68">
            <v>4990</v>
          </cell>
          <cell r="C68" t="str">
            <v>UND</v>
          </cell>
          <cell r="D68">
            <v>4990</v>
          </cell>
          <cell r="E68">
            <v>998</v>
          </cell>
          <cell r="F68">
            <v>5988</v>
          </cell>
          <cell r="G68">
            <v>0</v>
          </cell>
          <cell r="H68">
            <v>0</v>
          </cell>
        </row>
        <row r="69">
          <cell r="A69" t="str">
            <v>ABRAZADERA U No.3 P/CTA MADERA 200MM</v>
          </cell>
          <cell r="B69">
            <v>5940</v>
          </cell>
          <cell r="C69" t="str">
            <v>UND</v>
          </cell>
          <cell r="D69">
            <v>5940</v>
          </cell>
          <cell r="E69">
            <v>1188</v>
          </cell>
          <cell r="F69">
            <v>7128</v>
          </cell>
          <cell r="G69">
            <v>0</v>
          </cell>
          <cell r="H69">
            <v>0</v>
          </cell>
        </row>
        <row r="70">
          <cell r="A70" t="str">
            <v>ABRAZADERA U No.4 P/CTA MADERA 220MM</v>
          </cell>
          <cell r="B70">
            <v>6204</v>
          </cell>
          <cell r="C70" t="str">
            <v>UND</v>
          </cell>
          <cell r="D70">
            <v>6204</v>
          </cell>
          <cell r="E70">
            <v>1240.8000000000002</v>
          </cell>
          <cell r="F70">
            <v>7445</v>
          </cell>
          <cell r="G70">
            <v>0</v>
          </cell>
          <cell r="H70">
            <v>0</v>
          </cell>
        </row>
        <row r="71">
          <cell r="A71" t="str">
            <v>ABRAZADERA U No.4 P/CTA METALICA 200MM</v>
          </cell>
          <cell r="B71">
            <v>5640</v>
          </cell>
          <cell r="C71" t="str">
            <v>UND</v>
          </cell>
          <cell r="D71">
            <v>5640</v>
          </cell>
          <cell r="E71">
            <v>1128</v>
          </cell>
          <cell r="F71">
            <v>6768</v>
          </cell>
          <cell r="G71">
            <v>0</v>
          </cell>
          <cell r="H71">
            <v>0</v>
          </cell>
        </row>
        <row r="72">
          <cell r="A72" t="str">
            <v>ABRAZADERA U No.5 P/CTA  MADERA 250MM</v>
          </cell>
          <cell r="B72">
            <v>8429</v>
          </cell>
          <cell r="C72" t="str">
            <v>UND</v>
          </cell>
          <cell r="D72">
            <v>8429</v>
          </cell>
          <cell r="E72">
            <v>1685.8000000000002</v>
          </cell>
          <cell r="F72">
            <v>10115</v>
          </cell>
          <cell r="G72">
            <v>0</v>
          </cell>
          <cell r="H72">
            <v>0</v>
          </cell>
        </row>
        <row r="73">
          <cell r="A73" t="str">
            <v>ABRAZAFERA 1 SALIDA 6-8 180MM</v>
          </cell>
          <cell r="B73">
            <v>4690</v>
          </cell>
          <cell r="C73" t="str">
            <v>UND</v>
          </cell>
          <cell r="D73">
            <v>4690</v>
          </cell>
          <cell r="E73">
            <v>938</v>
          </cell>
          <cell r="F73">
            <v>5628</v>
          </cell>
          <cell r="G73">
            <v>0</v>
          </cell>
          <cell r="H73">
            <v>0</v>
          </cell>
        </row>
        <row r="74">
          <cell r="A74" t="str">
            <v>ACCIONAMIENTO MOTORIZADO PARA SECCIONADO</v>
          </cell>
          <cell r="B74">
            <v>7450000</v>
          </cell>
          <cell r="C74" t="str">
            <v>UND</v>
          </cell>
          <cell r="D74">
            <v>7450000</v>
          </cell>
          <cell r="E74">
            <v>1490000</v>
          </cell>
          <cell r="F74">
            <v>8940000</v>
          </cell>
          <cell r="G74">
            <v>0</v>
          </cell>
          <cell r="H74">
            <v>0</v>
          </cell>
        </row>
        <row r="75">
          <cell r="A75" t="str">
            <v>ACEITE DIELECTRICO</v>
          </cell>
          <cell r="B75">
            <v>5600</v>
          </cell>
          <cell r="C75" t="str">
            <v>UND</v>
          </cell>
          <cell r="D75">
            <v>5600</v>
          </cell>
          <cell r="E75">
            <v>1120</v>
          </cell>
          <cell r="F75">
            <v>6720</v>
          </cell>
          <cell r="G75">
            <v>0</v>
          </cell>
          <cell r="H75">
            <v>0</v>
          </cell>
        </row>
        <row r="76">
          <cell r="A76" t="str">
            <v>ACOPLES</v>
          </cell>
          <cell r="B76">
            <v>3000</v>
          </cell>
          <cell r="C76" t="str">
            <v>UND</v>
          </cell>
          <cell r="D76">
            <v>3000</v>
          </cell>
          <cell r="E76">
            <v>600</v>
          </cell>
          <cell r="F76">
            <v>3600</v>
          </cell>
          <cell r="G76">
            <v>0</v>
          </cell>
          <cell r="H76">
            <v>0</v>
          </cell>
        </row>
        <row r="77">
          <cell r="A77" t="str">
            <v>ACOPLE LAVAPLATOS</v>
          </cell>
          <cell r="B77">
            <v>1345</v>
          </cell>
          <cell r="C77" t="str">
            <v>UND</v>
          </cell>
          <cell r="D77">
            <v>1345</v>
          </cell>
          <cell r="E77">
            <v>269</v>
          </cell>
          <cell r="F77">
            <v>1614</v>
          </cell>
          <cell r="G77">
            <v>0</v>
          </cell>
          <cell r="H77">
            <v>0</v>
          </cell>
        </row>
        <row r="78">
          <cell r="A78" t="str">
            <v>ACOPLE LAVAPLATOS</v>
          </cell>
          <cell r="B78">
            <v>1980</v>
          </cell>
          <cell r="C78" t="str">
            <v>UND</v>
          </cell>
          <cell r="D78">
            <v>1980</v>
          </cell>
          <cell r="E78">
            <v>396</v>
          </cell>
          <cell r="F78">
            <v>2376</v>
          </cell>
          <cell r="G78">
            <v>0</v>
          </cell>
          <cell r="H78">
            <v>0</v>
          </cell>
        </row>
        <row r="79">
          <cell r="A79" t="str">
            <v>ACOPLE PARA LAMPARA LUZ MIXTA</v>
          </cell>
          <cell r="B79">
            <v>2000</v>
          </cell>
          <cell r="C79" t="str">
            <v>UND</v>
          </cell>
          <cell r="D79">
            <v>2000</v>
          </cell>
          <cell r="E79">
            <v>400</v>
          </cell>
          <cell r="F79">
            <v>2400</v>
          </cell>
          <cell r="G79">
            <v>0</v>
          </cell>
          <cell r="H79">
            <v>0</v>
          </cell>
        </row>
        <row r="80">
          <cell r="A80" t="str">
            <v>ACRILICO P/LUMINARIA 2X48W  0.30X1.22CM</v>
          </cell>
          <cell r="B80">
            <v>4310</v>
          </cell>
          <cell r="C80" t="str">
            <v>UND</v>
          </cell>
          <cell r="D80">
            <v>4310</v>
          </cell>
          <cell r="E80">
            <v>862</v>
          </cell>
          <cell r="F80">
            <v>5172</v>
          </cell>
          <cell r="G80">
            <v>0</v>
          </cell>
          <cell r="H80">
            <v>0</v>
          </cell>
        </row>
        <row r="81">
          <cell r="A81" t="str">
            <v>ACRILICO P/LUMINARIA 2X96 INCRUSTAR</v>
          </cell>
          <cell r="B81">
            <v>3600</v>
          </cell>
          <cell r="C81" t="str">
            <v>UND</v>
          </cell>
          <cell r="D81">
            <v>3600</v>
          </cell>
          <cell r="E81">
            <v>720</v>
          </cell>
          <cell r="F81">
            <v>4320</v>
          </cell>
          <cell r="G81">
            <v>0</v>
          </cell>
          <cell r="H81">
            <v>0</v>
          </cell>
        </row>
        <row r="82">
          <cell r="A82" t="str">
            <v xml:space="preserve">ACRILICO P/SEÑALIZACION </v>
          </cell>
          <cell r="B82">
            <v>5700</v>
          </cell>
          <cell r="C82" t="str">
            <v>UND</v>
          </cell>
          <cell r="D82">
            <v>5700</v>
          </cell>
          <cell r="E82">
            <v>1140</v>
          </cell>
          <cell r="F82">
            <v>6840</v>
          </cell>
          <cell r="G82">
            <v>0</v>
          </cell>
          <cell r="H82">
            <v>0</v>
          </cell>
        </row>
        <row r="83">
          <cell r="A83" t="str">
            <v>ADAPTADOR TERMINAL COND. PVC ½"</v>
          </cell>
          <cell r="B83">
            <v>50</v>
          </cell>
          <cell r="C83" t="str">
            <v>UND</v>
          </cell>
          <cell r="D83">
            <v>50</v>
          </cell>
          <cell r="E83">
            <v>10</v>
          </cell>
          <cell r="F83">
            <v>60</v>
          </cell>
          <cell r="G83">
            <v>0</v>
          </cell>
          <cell r="H83">
            <v>0</v>
          </cell>
        </row>
        <row r="84">
          <cell r="A84" t="str">
            <v>ADAPTADOR BUSHING 1 1/2"</v>
          </cell>
          <cell r="B84">
            <v>11500</v>
          </cell>
          <cell r="C84" t="str">
            <v>UND</v>
          </cell>
          <cell r="D84">
            <v>11500</v>
          </cell>
          <cell r="E84">
            <v>2300</v>
          </cell>
          <cell r="F84">
            <v>13800</v>
          </cell>
          <cell r="G84">
            <v>0</v>
          </cell>
          <cell r="H84">
            <v>0</v>
          </cell>
        </row>
        <row r="85">
          <cell r="A85" t="str">
            <v>ADAPTADOR BUSHING 2"</v>
          </cell>
          <cell r="B85">
            <v>23450</v>
          </cell>
          <cell r="C85" t="str">
            <v>UND</v>
          </cell>
          <cell r="D85">
            <v>23450</v>
          </cell>
          <cell r="E85">
            <v>4690</v>
          </cell>
          <cell r="F85">
            <v>28140</v>
          </cell>
          <cell r="G85">
            <v>0</v>
          </cell>
          <cell r="H85">
            <v>0</v>
          </cell>
        </row>
        <row r="86">
          <cell r="A86" t="str">
            <v>ADAPTADOR BUSHING 3"</v>
          </cell>
          <cell r="B86">
            <v>29990</v>
          </cell>
          <cell r="C86" t="str">
            <v>UND</v>
          </cell>
          <cell r="D86">
            <v>29990</v>
          </cell>
          <cell r="E86">
            <v>5998</v>
          </cell>
          <cell r="F86">
            <v>35988</v>
          </cell>
          <cell r="G86">
            <v>0</v>
          </cell>
          <cell r="H86">
            <v>0</v>
          </cell>
        </row>
        <row r="87">
          <cell r="A87" t="str">
            <v>ADAPTADOR COAXIAL A PLANO TV DALCO</v>
          </cell>
          <cell r="B87">
            <v>564.20001220703114</v>
          </cell>
          <cell r="C87" t="str">
            <v>UND</v>
          </cell>
          <cell r="D87">
            <v>564.20001220703114</v>
          </cell>
          <cell r="E87">
            <v>112.84000244140623</v>
          </cell>
          <cell r="F87">
            <v>677</v>
          </cell>
          <cell r="G87">
            <v>0</v>
          </cell>
          <cell r="H87">
            <v>0</v>
          </cell>
        </row>
        <row r="88">
          <cell r="A88" t="str">
            <v>ADAPTADOR CONDUIT PVC DE 3" TIPO CAMPANA</v>
          </cell>
          <cell r="B88">
            <v>2908</v>
          </cell>
          <cell r="C88" t="str">
            <v>UND</v>
          </cell>
          <cell r="D88">
            <v>2908</v>
          </cell>
          <cell r="E88">
            <v>581.6</v>
          </cell>
          <cell r="F88">
            <v>3490</v>
          </cell>
          <cell r="G88">
            <v>0</v>
          </cell>
          <cell r="H88">
            <v>0</v>
          </cell>
        </row>
        <row r="89">
          <cell r="A89" t="str">
            <v>ADAPTADOR CONDUIT PVC DE 4" TIPO CAMPANA</v>
          </cell>
          <cell r="B89">
            <v>6017</v>
          </cell>
          <cell r="C89" t="str">
            <v>UND</v>
          </cell>
          <cell r="D89">
            <v>6017</v>
          </cell>
          <cell r="E89">
            <v>1203.4000000000001</v>
          </cell>
          <cell r="F89">
            <v>7220</v>
          </cell>
          <cell r="G89">
            <v>0</v>
          </cell>
          <cell r="H89">
            <v>0</v>
          </cell>
        </row>
        <row r="90">
          <cell r="A90" t="str">
            <v>ADAPTADOR CONDUIT PVC DE 6" TIPO CAMPANA</v>
          </cell>
          <cell r="B90">
            <v>9400</v>
          </cell>
          <cell r="C90" t="str">
            <v>UND</v>
          </cell>
          <cell r="D90">
            <v>9400</v>
          </cell>
          <cell r="E90">
            <v>1880</v>
          </cell>
          <cell r="F90">
            <v>11280</v>
          </cell>
          <cell r="G90">
            <v>0</v>
          </cell>
          <cell r="H90">
            <v>0</v>
          </cell>
        </row>
        <row r="91">
          <cell r="A91" t="str">
            <v>ADAPTADOR CUENCA Y BOLA</v>
          </cell>
          <cell r="B91">
            <v>5000</v>
          </cell>
          <cell r="C91" t="str">
            <v>UND</v>
          </cell>
          <cell r="D91">
            <v>5000</v>
          </cell>
          <cell r="E91">
            <v>1000</v>
          </cell>
          <cell r="F91">
            <v>6000</v>
          </cell>
          <cell r="G91">
            <v>0</v>
          </cell>
          <cell r="H91">
            <v>0</v>
          </cell>
        </row>
        <row r="92">
          <cell r="A92" t="str">
            <v>ADAPTADOR CUENCA Y OJO</v>
          </cell>
          <cell r="B92">
            <v>5300</v>
          </cell>
          <cell r="C92" t="str">
            <v>UND</v>
          </cell>
          <cell r="D92">
            <v>5300</v>
          </cell>
          <cell r="E92">
            <v>1060</v>
          </cell>
          <cell r="F92">
            <v>6360</v>
          </cell>
          <cell r="G92">
            <v>0</v>
          </cell>
          <cell r="H92">
            <v>0</v>
          </cell>
        </row>
        <row r="93">
          <cell r="A93" t="str">
            <v>ADAPTADOR DE BOLA Y OJAL</v>
          </cell>
          <cell r="B93">
            <v>5300</v>
          </cell>
          <cell r="C93" t="str">
            <v>UND</v>
          </cell>
          <cell r="D93">
            <v>5300</v>
          </cell>
          <cell r="E93">
            <v>1060</v>
          </cell>
          <cell r="F93">
            <v>6360</v>
          </cell>
          <cell r="G93">
            <v>0</v>
          </cell>
          <cell r="H93">
            <v>0</v>
          </cell>
        </row>
        <row r="94">
          <cell r="A94" t="str">
            <v>ADAPTADOR HORQUILLA BOLA 5/8</v>
          </cell>
          <cell r="B94">
            <v>6210</v>
          </cell>
          <cell r="C94" t="str">
            <v>UND</v>
          </cell>
          <cell r="D94">
            <v>6210</v>
          </cell>
          <cell r="E94">
            <v>1242</v>
          </cell>
          <cell r="F94">
            <v>7452</v>
          </cell>
          <cell r="G94">
            <v>0</v>
          </cell>
          <cell r="H94">
            <v>0</v>
          </cell>
        </row>
        <row r="95">
          <cell r="A95" t="str">
            <v>ADAPTADOR PARA EMPALME MODULAR 1/0AWG</v>
          </cell>
          <cell r="B95">
            <v>514267</v>
          </cell>
          <cell r="C95" t="str">
            <v>UND</v>
          </cell>
          <cell r="D95">
            <v>514267</v>
          </cell>
          <cell r="E95">
            <v>102853.40000000001</v>
          </cell>
          <cell r="F95">
            <v>617120</v>
          </cell>
          <cell r="G95">
            <v>0</v>
          </cell>
          <cell r="H95">
            <v>0</v>
          </cell>
        </row>
        <row r="96">
          <cell r="A96" t="str">
            <v>ADAPTADOR PARA EMPALME MODULAR 1/0AWG</v>
          </cell>
          <cell r="B96">
            <v>514267</v>
          </cell>
          <cell r="C96" t="str">
            <v>UND</v>
          </cell>
          <cell r="D96">
            <v>514267</v>
          </cell>
          <cell r="E96">
            <v>102853.40000000001</v>
          </cell>
          <cell r="F96">
            <v>617120</v>
          </cell>
          <cell r="G96">
            <v>0</v>
          </cell>
          <cell r="H96">
            <v>0</v>
          </cell>
        </row>
        <row r="97">
          <cell r="A97" t="str">
            <v>ADAPTADOR PARA EMPALME MODULAR 2/0AWG</v>
          </cell>
          <cell r="B97">
            <v>514267</v>
          </cell>
          <cell r="C97" t="str">
            <v>UND</v>
          </cell>
          <cell r="D97">
            <v>514267</v>
          </cell>
          <cell r="E97">
            <v>102853.40000000001</v>
          </cell>
          <cell r="F97">
            <v>617120</v>
          </cell>
          <cell r="G97">
            <v>0</v>
          </cell>
          <cell r="H97">
            <v>0</v>
          </cell>
        </row>
        <row r="98">
          <cell r="A98" t="str">
            <v>ADAPTADOR PARA EMPALME MODULAR 2/0AWG</v>
          </cell>
          <cell r="B98">
            <v>514267</v>
          </cell>
          <cell r="C98" t="str">
            <v>UND</v>
          </cell>
          <cell r="D98">
            <v>514267</v>
          </cell>
          <cell r="E98">
            <v>102853.40000000001</v>
          </cell>
          <cell r="F98">
            <v>617120</v>
          </cell>
          <cell r="G98">
            <v>0</v>
          </cell>
          <cell r="H98">
            <v>0</v>
          </cell>
        </row>
        <row r="99">
          <cell r="A99" t="str">
            <v>ADAPTADOR PARA EMPALME MODULAR 4/0AWG</v>
          </cell>
          <cell r="B99">
            <v>514267</v>
          </cell>
          <cell r="C99" t="str">
            <v>UND</v>
          </cell>
          <cell r="D99">
            <v>514267</v>
          </cell>
          <cell r="E99">
            <v>102853.40000000001</v>
          </cell>
          <cell r="F99">
            <v>617120</v>
          </cell>
          <cell r="G99">
            <v>0</v>
          </cell>
          <cell r="H99">
            <v>0</v>
          </cell>
        </row>
        <row r="100">
          <cell r="A100" t="str">
            <v>ADAPTADOR PARA EMPALME MODULAR 4/0AWG</v>
          </cell>
          <cell r="B100">
            <v>514267</v>
          </cell>
          <cell r="C100" t="str">
            <v>UND</v>
          </cell>
          <cell r="D100">
            <v>514267</v>
          </cell>
          <cell r="E100">
            <v>102853.40000000001</v>
          </cell>
          <cell r="F100">
            <v>617120</v>
          </cell>
          <cell r="G100">
            <v>0</v>
          </cell>
          <cell r="H100">
            <v>0</v>
          </cell>
        </row>
        <row r="101">
          <cell r="A101" t="str">
            <v>ADAPTADOR POLO A TIERRA GALAXY CHINA</v>
          </cell>
          <cell r="B101">
            <v>847</v>
          </cell>
          <cell r="C101" t="str">
            <v>UND</v>
          </cell>
          <cell r="D101">
            <v>847</v>
          </cell>
          <cell r="E101">
            <v>169.4</v>
          </cell>
          <cell r="F101">
            <v>1016</v>
          </cell>
          <cell r="G101">
            <v>0</v>
          </cell>
          <cell r="H101">
            <v>0</v>
          </cell>
        </row>
        <row r="102">
          <cell r="A102" t="str">
            <v>AISLADOR  BARRAJE 25 X 25 SIN TORNILLO</v>
          </cell>
          <cell r="B102">
            <v>1000</v>
          </cell>
          <cell r="C102" t="str">
            <v>UND</v>
          </cell>
          <cell r="D102">
            <v>1000</v>
          </cell>
          <cell r="E102">
            <v>200</v>
          </cell>
          <cell r="F102">
            <v>1200</v>
          </cell>
          <cell r="G102">
            <v>0</v>
          </cell>
          <cell r="H102">
            <v>0</v>
          </cell>
        </row>
        <row r="103">
          <cell r="A103" t="str">
            <v>AISLADOR BARRAJE CON TORNILLO 25 X 25 MM</v>
          </cell>
          <cell r="B103">
            <v>1200</v>
          </cell>
          <cell r="C103" t="str">
            <v>UND</v>
          </cell>
          <cell r="D103">
            <v>1200</v>
          </cell>
          <cell r="E103">
            <v>240</v>
          </cell>
          <cell r="F103">
            <v>1440</v>
          </cell>
          <cell r="G103">
            <v>0</v>
          </cell>
          <cell r="H103">
            <v>0</v>
          </cell>
        </row>
        <row r="104">
          <cell r="A104" t="str">
            <v>AISLADOR BARRAJE T-31M MATRIMOL 600V.</v>
          </cell>
          <cell r="B104">
            <v>6000</v>
          </cell>
          <cell r="C104" t="str">
            <v>UND</v>
          </cell>
          <cell r="D104">
            <v>6000</v>
          </cell>
          <cell r="E104">
            <v>1200</v>
          </cell>
          <cell r="F104">
            <v>7200</v>
          </cell>
          <cell r="G104">
            <v>0</v>
          </cell>
          <cell r="H104">
            <v>0</v>
          </cell>
        </row>
        <row r="105">
          <cell r="A105" t="str">
            <v>AISLADOR BARRAJE T-45 50X45MM</v>
          </cell>
          <cell r="B105">
            <v>4136</v>
          </cell>
          <cell r="C105" t="str">
            <v>UND</v>
          </cell>
          <cell r="D105">
            <v>4136</v>
          </cell>
          <cell r="E105">
            <v>827.2</v>
          </cell>
          <cell r="F105">
            <v>4963</v>
          </cell>
          <cell r="G105">
            <v>0</v>
          </cell>
          <cell r="H105">
            <v>0</v>
          </cell>
        </row>
        <row r="106">
          <cell r="A106" t="str">
            <v>AISLADOR BARRAJE T-50 60X50M</v>
          </cell>
          <cell r="B106">
            <v>7645</v>
          </cell>
          <cell r="C106" t="str">
            <v>UND</v>
          </cell>
          <cell r="D106">
            <v>7645</v>
          </cell>
          <cell r="E106">
            <v>1529</v>
          </cell>
          <cell r="F106">
            <v>9174</v>
          </cell>
          <cell r="G106">
            <v>0</v>
          </cell>
          <cell r="H106">
            <v>0</v>
          </cell>
        </row>
        <row r="107">
          <cell r="A107" t="str">
            <v>AISLADOR BARRAJE T-55M MATRIMOL 600V.</v>
          </cell>
          <cell r="B107">
            <v>10000</v>
          </cell>
          <cell r="C107" t="str">
            <v>UND</v>
          </cell>
          <cell r="D107">
            <v>10000</v>
          </cell>
          <cell r="E107">
            <v>2000</v>
          </cell>
          <cell r="F107">
            <v>12000</v>
          </cell>
          <cell r="G107">
            <v>0</v>
          </cell>
          <cell r="H107">
            <v>0</v>
          </cell>
        </row>
        <row r="108">
          <cell r="A108" t="str">
            <v>AISLADOR BUJE 1000AMP HEMBRA</v>
          </cell>
          <cell r="B108">
            <v>4369</v>
          </cell>
          <cell r="C108" t="str">
            <v>UND</v>
          </cell>
          <cell r="D108">
            <v>4369</v>
          </cell>
          <cell r="E108">
            <v>873.80000000000007</v>
          </cell>
          <cell r="F108">
            <v>5243</v>
          </cell>
          <cell r="G108">
            <v>0</v>
          </cell>
          <cell r="H108">
            <v>0</v>
          </cell>
        </row>
        <row r="109">
          <cell r="A109" t="str">
            <v>AISLADOR BUJE 1000AMP MACHO</v>
          </cell>
          <cell r="B109">
            <v>3894</v>
          </cell>
          <cell r="C109" t="str">
            <v>UND</v>
          </cell>
          <cell r="D109">
            <v>3894</v>
          </cell>
          <cell r="E109">
            <v>778.80000000000007</v>
          </cell>
          <cell r="F109">
            <v>4673</v>
          </cell>
          <cell r="G109">
            <v>0</v>
          </cell>
          <cell r="H109">
            <v>0</v>
          </cell>
        </row>
        <row r="110">
          <cell r="A110" t="str">
            <v>AISLADOR BUJE 200 AMP HEMBRA</v>
          </cell>
          <cell r="B110">
            <v>2425</v>
          </cell>
          <cell r="C110" t="str">
            <v>UND</v>
          </cell>
          <cell r="D110">
            <v>2425</v>
          </cell>
          <cell r="E110">
            <v>485</v>
          </cell>
          <cell r="F110">
            <v>2910</v>
          </cell>
          <cell r="G110">
            <v>0</v>
          </cell>
          <cell r="H110">
            <v>0</v>
          </cell>
        </row>
        <row r="111">
          <cell r="A111" t="str">
            <v>AISLADOR BUJE 600 AMP. MACHO</v>
          </cell>
          <cell r="B111">
            <v>2825</v>
          </cell>
          <cell r="C111" t="str">
            <v>UND</v>
          </cell>
          <cell r="D111">
            <v>2825</v>
          </cell>
          <cell r="E111">
            <v>565</v>
          </cell>
          <cell r="F111">
            <v>3390</v>
          </cell>
          <cell r="G111">
            <v>0</v>
          </cell>
          <cell r="H111">
            <v>0</v>
          </cell>
        </row>
        <row r="112">
          <cell r="A112" t="str">
            <v>AISLADOR BUJE 600AMP HEMBRA</v>
          </cell>
          <cell r="B112">
            <v>2550</v>
          </cell>
          <cell r="C112" t="str">
            <v>UND</v>
          </cell>
          <cell r="D112">
            <v>2550</v>
          </cell>
          <cell r="E112">
            <v>510</v>
          </cell>
          <cell r="F112">
            <v>3060</v>
          </cell>
          <cell r="G112">
            <v>0</v>
          </cell>
          <cell r="H112">
            <v>0</v>
          </cell>
        </row>
        <row r="113">
          <cell r="A113" t="str">
            <v>AISLADOR CARRETE 2.1/8P ANSI 53-1</v>
          </cell>
          <cell r="B113">
            <v>1063</v>
          </cell>
          <cell r="C113" t="str">
            <v>UND</v>
          </cell>
          <cell r="D113">
            <v>1063</v>
          </cell>
          <cell r="E113">
            <v>212.60000000000002</v>
          </cell>
          <cell r="F113">
            <v>1276</v>
          </cell>
          <cell r="G113">
            <v>0</v>
          </cell>
          <cell r="H113">
            <v>0</v>
          </cell>
        </row>
        <row r="114">
          <cell r="A114" t="str">
            <v>AISLADOR CARRETE 33/16P ANSI 53-3</v>
          </cell>
          <cell r="B114">
            <v>1738</v>
          </cell>
          <cell r="C114" t="str">
            <v>UND</v>
          </cell>
          <cell r="D114">
            <v>1738</v>
          </cell>
          <cell r="E114">
            <v>347.6</v>
          </cell>
          <cell r="F114">
            <v>2086</v>
          </cell>
          <cell r="G114">
            <v>0</v>
          </cell>
          <cell r="H114">
            <v>0</v>
          </cell>
        </row>
        <row r="115">
          <cell r="A115" t="str">
            <v>AISLADOR CARRETE 3P ANSI 53-2</v>
          </cell>
          <cell r="B115">
            <v>1681</v>
          </cell>
          <cell r="C115" t="str">
            <v>UND</v>
          </cell>
          <cell r="D115">
            <v>1681</v>
          </cell>
          <cell r="E115">
            <v>336.20000000000005</v>
          </cell>
          <cell r="F115">
            <v>2017</v>
          </cell>
          <cell r="G115">
            <v>0</v>
          </cell>
          <cell r="H115">
            <v>0</v>
          </cell>
        </row>
        <row r="116">
          <cell r="A116" t="str">
            <v>AISLADOR CARRETE 3P ANSI 53-4</v>
          </cell>
          <cell r="B116">
            <v>4600</v>
          </cell>
          <cell r="C116" t="str">
            <v>UND</v>
          </cell>
          <cell r="D116">
            <v>4600</v>
          </cell>
          <cell r="E116">
            <v>920</v>
          </cell>
          <cell r="F116">
            <v>5520</v>
          </cell>
          <cell r="G116">
            <v>0</v>
          </cell>
          <cell r="H116">
            <v>0</v>
          </cell>
        </row>
        <row r="117">
          <cell r="A117" t="str">
            <v>AISLADOR CARRETE 41/8P ANSI 53-5</v>
          </cell>
          <cell r="B117">
            <v>4631</v>
          </cell>
          <cell r="C117" t="str">
            <v>UND</v>
          </cell>
          <cell r="D117">
            <v>4631</v>
          </cell>
          <cell r="E117">
            <v>926.2</v>
          </cell>
          <cell r="F117">
            <v>5557</v>
          </cell>
          <cell r="G117">
            <v>0</v>
          </cell>
          <cell r="H117">
            <v>0</v>
          </cell>
        </row>
        <row r="118">
          <cell r="A118" t="str">
            <v>AISLADOR CARRTE PLASTICO</v>
          </cell>
          <cell r="B118">
            <v>230</v>
          </cell>
          <cell r="C118" t="str">
            <v>UND</v>
          </cell>
          <cell r="D118">
            <v>230</v>
          </cell>
          <cell r="E118">
            <v>46</v>
          </cell>
          <cell r="F118">
            <v>276</v>
          </cell>
          <cell r="G118">
            <v>0</v>
          </cell>
          <cell r="H118">
            <v>0</v>
          </cell>
        </row>
        <row r="119">
          <cell r="A119" t="str">
            <v>AISLADOR CORTACIRCUITO 15KV MACIZO</v>
          </cell>
          <cell r="B119">
            <v>14700</v>
          </cell>
          <cell r="C119" t="str">
            <v>UND</v>
          </cell>
          <cell r="D119">
            <v>14700</v>
          </cell>
          <cell r="E119">
            <v>2940</v>
          </cell>
          <cell r="F119">
            <v>17640</v>
          </cell>
          <cell r="G119">
            <v>0</v>
          </cell>
          <cell r="H119">
            <v>0</v>
          </cell>
        </row>
        <row r="120">
          <cell r="A120" t="str">
            <v>AISLADOR CORTACIRCUITO 7.8KV MACIZO</v>
          </cell>
          <cell r="B120">
            <v>12166</v>
          </cell>
          <cell r="C120" t="str">
            <v>UND</v>
          </cell>
          <cell r="D120">
            <v>12166</v>
          </cell>
          <cell r="E120">
            <v>2433.2000000000003</v>
          </cell>
          <cell r="F120">
            <v>14599</v>
          </cell>
          <cell r="G120">
            <v>0</v>
          </cell>
          <cell r="H120">
            <v>0</v>
          </cell>
        </row>
        <row r="121">
          <cell r="A121" t="str">
            <v>AISLADOR DE CARRETE ANSI:53/3</v>
          </cell>
          <cell r="B121">
            <v>9000</v>
          </cell>
          <cell r="C121" t="str">
            <v>UND</v>
          </cell>
          <cell r="D121">
            <v>9000</v>
          </cell>
          <cell r="E121">
            <v>1800</v>
          </cell>
          <cell r="F121">
            <v>10800</v>
          </cell>
          <cell r="G121">
            <v>0</v>
          </cell>
          <cell r="H121">
            <v>0</v>
          </cell>
        </row>
        <row r="122">
          <cell r="A122" t="str">
            <v>AISLADOR LINEA POST 23.0 KV ANSI 57-1</v>
          </cell>
          <cell r="B122">
            <v>62619</v>
          </cell>
          <cell r="C122" t="str">
            <v>UND</v>
          </cell>
          <cell r="D122">
            <v>62619</v>
          </cell>
          <cell r="E122">
            <v>12523.800000000001</v>
          </cell>
          <cell r="F122">
            <v>75143</v>
          </cell>
          <cell r="G122">
            <v>0</v>
          </cell>
          <cell r="H122">
            <v>0</v>
          </cell>
        </row>
        <row r="123">
          <cell r="A123" t="str">
            <v>AISLADOR LINEA POST 34.5KV ANSI 57-2</v>
          </cell>
          <cell r="B123">
            <v>84350</v>
          </cell>
          <cell r="C123" t="str">
            <v>UND</v>
          </cell>
          <cell r="D123">
            <v>84350</v>
          </cell>
          <cell r="E123">
            <v>16870</v>
          </cell>
          <cell r="F123">
            <v>101220</v>
          </cell>
          <cell r="G123">
            <v>0</v>
          </cell>
          <cell r="H123">
            <v>0</v>
          </cell>
        </row>
        <row r="124">
          <cell r="A124" t="str">
            <v>AISLADOR PARA BARRAJE</v>
          </cell>
          <cell r="B124">
            <v>2200.80004882813</v>
          </cell>
          <cell r="C124" t="str">
            <v>UND</v>
          </cell>
          <cell r="D124">
            <v>2200.80004882813</v>
          </cell>
          <cell r="E124">
            <v>440.160009765626</v>
          </cell>
          <cell r="F124">
            <v>2641</v>
          </cell>
          <cell r="G124">
            <v>0</v>
          </cell>
          <cell r="H124">
            <v>0</v>
          </cell>
        </row>
        <row r="125">
          <cell r="A125" t="str">
            <v>AISLADOR PIN 13.2KV 55-4</v>
          </cell>
          <cell r="B125">
            <v>8944</v>
          </cell>
          <cell r="C125" t="str">
            <v>UND</v>
          </cell>
          <cell r="D125">
            <v>8944</v>
          </cell>
          <cell r="E125">
            <v>1788.8000000000002</v>
          </cell>
          <cell r="F125">
            <v>10720</v>
          </cell>
          <cell r="G125">
            <v>0</v>
          </cell>
          <cell r="H125">
            <v>0</v>
          </cell>
        </row>
        <row r="126">
          <cell r="A126" t="str">
            <v>AISLADOR PIN 13.2KV55-4 GRIS,CAFE INDIA</v>
          </cell>
          <cell r="B126">
            <v>8944</v>
          </cell>
          <cell r="C126" t="str">
            <v>UND</v>
          </cell>
          <cell r="D126">
            <v>8944</v>
          </cell>
          <cell r="E126">
            <v>1788.8000000000002</v>
          </cell>
          <cell r="F126">
            <v>10733</v>
          </cell>
          <cell r="G126">
            <v>0</v>
          </cell>
          <cell r="H126">
            <v>0</v>
          </cell>
        </row>
        <row r="127">
          <cell r="A127" t="str">
            <v>AISLADOR PIN 15KV 55-5</v>
          </cell>
          <cell r="B127">
            <v>12125</v>
          </cell>
          <cell r="C127" t="str">
            <v>UND</v>
          </cell>
          <cell r="D127">
            <v>12125</v>
          </cell>
          <cell r="E127">
            <v>2425</v>
          </cell>
          <cell r="F127">
            <v>14550</v>
          </cell>
          <cell r="G127">
            <v>0</v>
          </cell>
          <cell r="H127">
            <v>0</v>
          </cell>
        </row>
        <row r="128">
          <cell r="A128" t="str">
            <v>AISLADOR PIN 23KV 56-1</v>
          </cell>
          <cell r="B128">
            <v>21463</v>
          </cell>
          <cell r="C128" t="str">
            <v>UND</v>
          </cell>
          <cell r="D128">
            <v>21463</v>
          </cell>
          <cell r="E128">
            <v>4292.6000000000004</v>
          </cell>
          <cell r="F128">
            <v>25756</v>
          </cell>
          <cell r="G128">
            <v>0</v>
          </cell>
          <cell r="H128">
            <v>0</v>
          </cell>
        </row>
        <row r="129">
          <cell r="A129" t="str">
            <v>AISLADOR PIN 23KV 56-1MARCADO CODENSA</v>
          </cell>
          <cell r="B129">
            <v>21463</v>
          </cell>
          <cell r="C129" t="str">
            <v>UND</v>
          </cell>
          <cell r="D129">
            <v>21463</v>
          </cell>
          <cell r="E129">
            <v>4292.6000000000004</v>
          </cell>
          <cell r="F129">
            <v>25756</v>
          </cell>
          <cell r="G129">
            <v>0</v>
          </cell>
          <cell r="H129">
            <v>0</v>
          </cell>
        </row>
        <row r="130">
          <cell r="A130" t="str">
            <v>AISLADOR PIN 23KV ANSI 55-7</v>
          </cell>
          <cell r="B130">
            <v>19750</v>
          </cell>
          <cell r="C130" t="str">
            <v>UND</v>
          </cell>
          <cell r="D130">
            <v>19750</v>
          </cell>
          <cell r="E130">
            <v>3950</v>
          </cell>
          <cell r="F130">
            <v>23700</v>
          </cell>
          <cell r="G130">
            <v>0</v>
          </cell>
          <cell r="H130">
            <v>0</v>
          </cell>
        </row>
        <row r="131">
          <cell r="A131" t="str">
            <v>AISLADOR PIN 34.5KV 56-3</v>
          </cell>
          <cell r="B131">
            <v>38238</v>
          </cell>
          <cell r="C131" t="str">
            <v>UND</v>
          </cell>
          <cell r="D131">
            <v>38238</v>
          </cell>
          <cell r="E131">
            <v>7647.6</v>
          </cell>
          <cell r="F131">
            <v>45886</v>
          </cell>
          <cell r="G131">
            <v>0</v>
          </cell>
          <cell r="H131">
            <v>0</v>
          </cell>
        </row>
        <row r="132">
          <cell r="A132" t="str">
            <v>AISLADOR PIN 7.2KV ANSI 55-2 RF</v>
          </cell>
          <cell r="B132">
            <v>5275</v>
          </cell>
          <cell r="C132" t="str">
            <v>UND</v>
          </cell>
          <cell r="D132">
            <v>5275</v>
          </cell>
          <cell r="E132">
            <v>1055</v>
          </cell>
          <cell r="F132">
            <v>6330</v>
          </cell>
          <cell r="G132">
            <v>0</v>
          </cell>
          <cell r="H132">
            <v>0</v>
          </cell>
        </row>
        <row r="133">
          <cell r="A133" t="str">
            <v>AISLADOR SUPENSION SINTETICO 34.5KV</v>
          </cell>
          <cell r="B133">
            <v>39600</v>
          </cell>
          <cell r="C133" t="str">
            <v>UND</v>
          </cell>
          <cell r="D133">
            <v>39600</v>
          </cell>
          <cell r="E133">
            <v>7920</v>
          </cell>
          <cell r="F133">
            <v>47520</v>
          </cell>
          <cell r="G133">
            <v>0</v>
          </cell>
          <cell r="H133">
            <v>0</v>
          </cell>
        </row>
        <row r="134">
          <cell r="A134" t="str">
            <v>AISLADOR SUSPENCION SINTETICO 15KV</v>
          </cell>
          <cell r="B134">
            <v>24200</v>
          </cell>
          <cell r="C134" t="str">
            <v>UND</v>
          </cell>
          <cell r="D134">
            <v>24200</v>
          </cell>
          <cell r="E134">
            <v>4840</v>
          </cell>
          <cell r="F134">
            <v>29040</v>
          </cell>
          <cell r="G134">
            <v>0</v>
          </cell>
          <cell r="H134">
            <v>0</v>
          </cell>
        </row>
        <row r="135">
          <cell r="A135" t="str">
            <v>AISLADOR SUSPENSION 10" B&amp;S 15.000LB</v>
          </cell>
          <cell r="B135">
            <v>29794</v>
          </cell>
          <cell r="C135" t="str">
            <v>UND</v>
          </cell>
          <cell r="D135">
            <v>29794</v>
          </cell>
          <cell r="E135">
            <v>5958.8</v>
          </cell>
          <cell r="F135">
            <v>35753</v>
          </cell>
          <cell r="G135">
            <v>0</v>
          </cell>
          <cell r="H135">
            <v>0</v>
          </cell>
        </row>
        <row r="136">
          <cell r="A136" t="str">
            <v>AISLADOR SUSPENSION 10" CLEVIS 15.000LB</v>
          </cell>
          <cell r="B136">
            <v>29794</v>
          </cell>
          <cell r="C136" t="str">
            <v>UND</v>
          </cell>
          <cell r="D136">
            <v>29794</v>
          </cell>
          <cell r="E136">
            <v>5958.8</v>
          </cell>
          <cell r="F136">
            <v>35753</v>
          </cell>
          <cell r="G136">
            <v>0</v>
          </cell>
          <cell r="H136">
            <v>0</v>
          </cell>
        </row>
        <row r="137">
          <cell r="A137" t="str">
            <v>AISLADOR SUSPENSION 10" CLEVIS MARCADOMA</v>
          </cell>
          <cell r="B137">
            <v>29794</v>
          </cell>
          <cell r="C137" t="str">
            <v>UND</v>
          </cell>
          <cell r="D137">
            <v>29794</v>
          </cell>
          <cell r="E137">
            <v>5958.8</v>
          </cell>
          <cell r="F137">
            <v>35753</v>
          </cell>
          <cell r="G137">
            <v>0</v>
          </cell>
          <cell r="H137">
            <v>0</v>
          </cell>
        </row>
        <row r="138">
          <cell r="A138" t="str">
            <v>AISLADOR SUSPENSION 6" CLEVIS 10.000LB</v>
          </cell>
          <cell r="B138">
            <v>13300</v>
          </cell>
          <cell r="C138" t="str">
            <v>UND</v>
          </cell>
          <cell r="D138">
            <v>13300</v>
          </cell>
          <cell r="E138">
            <v>2660</v>
          </cell>
          <cell r="F138">
            <v>15960</v>
          </cell>
          <cell r="G138">
            <v>0</v>
          </cell>
          <cell r="H138">
            <v>0</v>
          </cell>
        </row>
        <row r="139">
          <cell r="A139" t="str">
            <v>AISLADOR DE DISCO DE 6"</v>
          </cell>
          <cell r="B139">
            <v>25000</v>
          </cell>
          <cell r="C139" t="str">
            <v>UND</v>
          </cell>
          <cell r="D139">
            <v>25000</v>
          </cell>
          <cell r="E139">
            <v>5000</v>
          </cell>
          <cell r="F139">
            <v>23000</v>
          </cell>
          <cell r="G139">
            <v>0</v>
          </cell>
          <cell r="H139">
            <v>0</v>
          </cell>
        </row>
        <row r="140">
          <cell r="A140" t="str">
            <v>AISLADOR TENSOR 31/2P ANSI:54-1 89MM</v>
          </cell>
          <cell r="B140">
            <v>5569</v>
          </cell>
          <cell r="C140" t="str">
            <v>UND</v>
          </cell>
          <cell r="D140">
            <v>5569</v>
          </cell>
          <cell r="E140">
            <v>1113.8</v>
          </cell>
          <cell r="F140">
            <v>6683</v>
          </cell>
          <cell r="G140">
            <v>0</v>
          </cell>
          <cell r="H140">
            <v>0</v>
          </cell>
        </row>
        <row r="141">
          <cell r="A141" t="str">
            <v>AISLADOR TENSOR 41/4P ANSI:54-2 108MM</v>
          </cell>
          <cell r="B141">
            <v>12000</v>
          </cell>
          <cell r="C141" t="str">
            <v>UND</v>
          </cell>
          <cell r="D141">
            <v>12000</v>
          </cell>
          <cell r="E141">
            <v>2400</v>
          </cell>
          <cell r="F141">
            <v>14200</v>
          </cell>
          <cell r="G141">
            <v>0</v>
          </cell>
          <cell r="H141">
            <v>0</v>
          </cell>
        </row>
        <row r="142">
          <cell r="A142" t="str">
            <v>AISLADOR TENSOR 51/2P ANSI: 54-3 140MM</v>
          </cell>
          <cell r="B142">
            <v>7781</v>
          </cell>
          <cell r="C142" t="str">
            <v>UND</v>
          </cell>
          <cell r="D142">
            <v>7781</v>
          </cell>
          <cell r="E142">
            <v>1556.2</v>
          </cell>
          <cell r="F142">
            <v>9337</v>
          </cell>
          <cell r="G142">
            <v>0</v>
          </cell>
          <cell r="H142">
            <v>0</v>
          </cell>
        </row>
        <row r="143">
          <cell r="A143" t="str">
            <v>AISLADOR TENSOR 63/4 54-4MARCADO:CODENSA</v>
          </cell>
          <cell r="B143">
            <v>9956</v>
          </cell>
          <cell r="C143" t="str">
            <v>UND</v>
          </cell>
          <cell r="D143">
            <v>9956</v>
          </cell>
          <cell r="E143">
            <v>1991.2</v>
          </cell>
          <cell r="F143">
            <v>11947</v>
          </cell>
          <cell r="G143">
            <v>0</v>
          </cell>
          <cell r="H143">
            <v>0</v>
          </cell>
        </row>
        <row r="144">
          <cell r="A144" t="str">
            <v>AISLADOR TENSOR 63/4P ANSI:54-4 172MM</v>
          </cell>
          <cell r="B144">
            <v>9956</v>
          </cell>
          <cell r="C144" t="str">
            <v>UND</v>
          </cell>
          <cell r="D144">
            <v>9956</v>
          </cell>
          <cell r="E144">
            <v>1991.2</v>
          </cell>
          <cell r="F144">
            <v>11947</v>
          </cell>
          <cell r="G144">
            <v>0</v>
          </cell>
          <cell r="H144">
            <v>0</v>
          </cell>
        </row>
        <row r="145">
          <cell r="A145" t="str">
            <v>AISLADOR TENSOR31/2ANSI:54-1 MAR:CODENSA</v>
          </cell>
          <cell r="B145">
            <v>5569</v>
          </cell>
          <cell r="C145" t="str">
            <v>UND</v>
          </cell>
          <cell r="D145">
            <v>5569</v>
          </cell>
          <cell r="E145">
            <v>1113.8</v>
          </cell>
          <cell r="F145">
            <v>6683</v>
          </cell>
          <cell r="G145">
            <v>0</v>
          </cell>
          <cell r="H145">
            <v>0</v>
          </cell>
        </row>
        <row r="146">
          <cell r="A146" t="str">
            <v>AISLADOR TIPO ESTACIÓN 15.0KV ANSI TR205</v>
          </cell>
          <cell r="B146">
            <v>70138</v>
          </cell>
          <cell r="C146" t="str">
            <v>UND</v>
          </cell>
          <cell r="D146">
            <v>70138</v>
          </cell>
          <cell r="E146">
            <v>14027.6</v>
          </cell>
          <cell r="F146">
            <v>84166</v>
          </cell>
          <cell r="G146">
            <v>0</v>
          </cell>
          <cell r="H146">
            <v>0</v>
          </cell>
        </row>
        <row r="147">
          <cell r="A147" t="str">
            <v>AISLADOR TIPO ESTACIÓN 23.0KV ANSI TR208</v>
          </cell>
          <cell r="B147">
            <v>107750</v>
          </cell>
          <cell r="C147" t="str">
            <v>UND</v>
          </cell>
          <cell r="D147">
            <v>107750</v>
          </cell>
          <cell r="E147">
            <v>21550</v>
          </cell>
          <cell r="F147">
            <v>129300</v>
          </cell>
          <cell r="G147">
            <v>0</v>
          </cell>
          <cell r="H147">
            <v>0</v>
          </cell>
        </row>
        <row r="148">
          <cell r="A148" t="str">
            <v>AISLADOR TIPO ESTACIÓN 34.5KV ANSI TR210</v>
          </cell>
          <cell r="B148">
            <v>118750</v>
          </cell>
          <cell r="C148" t="str">
            <v>UND</v>
          </cell>
          <cell r="D148">
            <v>118750</v>
          </cell>
          <cell r="E148">
            <v>23750</v>
          </cell>
          <cell r="F148">
            <v>142500</v>
          </cell>
          <cell r="G148">
            <v>0</v>
          </cell>
          <cell r="H148">
            <v>0</v>
          </cell>
        </row>
        <row r="149">
          <cell r="A149" t="str">
            <v>AISLADORES SECCIONADOR 25KV SIN HERRAJE</v>
          </cell>
          <cell r="B149">
            <v>21868</v>
          </cell>
          <cell r="C149" t="str">
            <v>UND</v>
          </cell>
          <cell r="D149">
            <v>21868</v>
          </cell>
          <cell r="E149">
            <v>4373.6000000000004</v>
          </cell>
          <cell r="F149">
            <v>26242</v>
          </cell>
          <cell r="G149">
            <v>0</v>
          </cell>
          <cell r="H149">
            <v>0</v>
          </cell>
        </row>
        <row r="150">
          <cell r="A150" t="str">
            <v>ALAMBRE ALUMINIO 8TW</v>
          </cell>
          <cell r="B150">
            <v>908</v>
          </cell>
          <cell r="C150" t="str">
            <v>ML</v>
          </cell>
          <cell r="D150">
            <v>908</v>
          </cell>
          <cell r="E150">
            <v>181.60000000000002</v>
          </cell>
          <cell r="F150">
            <v>1090</v>
          </cell>
          <cell r="G150">
            <v>0</v>
          </cell>
          <cell r="H150">
            <v>0</v>
          </cell>
        </row>
        <row r="151">
          <cell r="A151" t="str">
            <v>ALAMBRE ALUMINIO No 12 THW CHIPA</v>
          </cell>
          <cell r="B151">
            <v>364</v>
          </cell>
          <cell r="C151" t="str">
            <v>ML</v>
          </cell>
          <cell r="D151">
            <v>364</v>
          </cell>
          <cell r="E151">
            <v>72.8</v>
          </cell>
          <cell r="F151">
            <v>437</v>
          </cell>
          <cell r="G151">
            <v>0</v>
          </cell>
          <cell r="H151">
            <v>0</v>
          </cell>
        </row>
        <row r="152">
          <cell r="A152" t="str">
            <v>ALAMBRE COBRE No.2 DESNUDO</v>
          </cell>
          <cell r="B152">
            <v>5148</v>
          </cell>
          <cell r="C152" t="str">
            <v>ML</v>
          </cell>
          <cell r="D152">
            <v>5148</v>
          </cell>
          <cell r="E152">
            <v>1029.6000000000001</v>
          </cell>
          <cell r="F152">
            <v>6178</v>
          </cell>
          <cell r="G152">
            <v>0</v>
          </cell>
          <cell r="H152">
            <v>0</v>
          </cell>
        </row>
        <row r="153">
          <cell r="A153" t="str">
            <v>ALAMBRE COBRE No.4 DESNUDO</v>
          </cell>
          <cell r="B153">
            <v>3317</v>
          </cell>
          <cell r="C153" t="str">
            <v>ML</v>
          </cell>
          <cell r="D153">
            <v>3317</v>
          </cell>
          <cell r="E153">
            <v>663.40000000000009</v>
          </cell>
          <cell r="F153">
            <v>3980</v>
          </cell>
          <cell r="G153">
            <v>0</v>
          </cell>
          <cell r="H153">
            <v>0</v>
          </cell>
        </row>
        <row r="154">
          <cell r="A154" t="str">
            <v>ALAMBRE COBRE No.6 DESNUDO</v>
          </cell>
          <cell r="B154">
            <v>2086</v>
          </cell>
          <cell r="C154" t="str">
            <v>ML</v>
          </cell>
          <cell r="D154">
            <v>2086</v>
          </cell>
          <cell r="E154">
            <v>417.20000000000005</v>
          </cell>
          <cell r="F154">
            <v>2503</v>
          </cell>
          <cell r="G154">
            <v>0</v>
          </cell>
          <cell r="H154">
            <v>0</v>
          </cell>
        </row>
        <row r="155">
          <cell r="A155" t="str">
            <v>ALAMBRE COBRE No.8 DESNUDO</v>
          </cell>
          <cell r="B155">
            <v>1307</v>
          </cell>
          <cell r="C155" t="str">
            <v>ML</v>
          </cell>
          <cell r="D155">
            <v>1307</v>
          </cell>
          <cell r="E155">
            <v>261.40000000000003</v>
          </cell>
          <cell r="F155">
            <v>1568</v>
          </cell>
          <cell r="G155">
            <v>0</v>
          </cell>
          <cell r="H155">
            <v>0</v>
          </cell>
        </row>
        <row r="156">
          <cell r="A156" t="str">
            <v>ALAMBRE Cu  No. 12 TW BLANCO ICONEL</v>
          </cell>
          <cell r="B156">
            <v>553</v>
          </cell>
          <cell r="C156" t="str">
            <v>ML</v>
          </cell>
          <cell r="D156">
            <v>553</v>
          </cell>
          <cell r="E156">
            <v>110.60000000000001</v>
          </cell>
          <cell r="F156">
            <v>664</v>
          </cell>
          <cell r="G156">
            <v>0</v>
          </cell>
          <cell r="H156">
            <v>0</v>
          </cell>
        </row>
        <row r="157">
          <cell r="A157" t="str">
            <v>ALAMBRE Cu 2X10 ACOMETIDA PLANA</v>
          </cell>
          <cell r="B157">
            <v>1499</v>
          </cell>
          <cell r="C157" t="str">
            <v>ML</v>
          </cell>
          <cell r="D157">
            <v>1499</v>
          </cell>
          <cell r="E157">
            <v>299.8</v>
          </cell>
          <cell r="F157">
            <v>1799</v>
          </cell>
          <cell r="G157">
            <v>0</v>
          </cell>
          <cell r="H157">
            <v>0</v>
          </cell>
        </row>
        <row r="158">
          <cell r="A158" t="str">
            <v>ALAMBRE Cu 8 TW AZUL</v>
          </cell>
          <cell r="B158">
            <v>1432</v>
          </cell>
          <cell r="C158" t="str">
            <v>ML</v>
          </cell>
          <cell r="D158">
            <v>1432</v>
          </cell>
          <cell r="E158">
            <v>286.40000000000003</v>
          </cell>
          <cell r="F158">
            <v>1718</v>
          </cell>
          <cell r="G158">
            <v>0</v>
          </cell>
          <cell r="H158">
            <v>0</v>
          </cell>
        </row>
        <row r="159">
          <cell r="A159" t="str">
            <v>ALAMBRE Cu 8 TW AZUL  ICONEL</v>
          </cell>
          <cell r="B159">
            <v>1432</v>
          </cell>
          <cell r="C159" t="str">
            <v>ML</v>
          </cell>
          <cell r="D159">
            <v>1432</v>
          </cell>
          <cell r="E159">
            <v>286.40000000000003</v>
          </cell>
          <cell r="F159">
            <v>1718</v>
          </cell>
          <cell r="G159">
            <v>0</v>
          </cell>
          <cell r="H159">
            <v>0</v>
          </cell>
        </row>
        <row r="160">
          <cell r="A160" t="str">
            <v>ALAMBRE Cu No 10 THW AMARILLO</v>
          </cell>
          <cell r="B160">
            <v>969</v>
          </cell>
          <cell r="C160" t="str">
            <v>ML</v>
          </cell>
          <cell r="D160">
            <v>969</v>
          </cell>
          <cell r="E160">
            <v>193.8</v>
          </cell>
          <cell r="F160">
            <v>1163</v>
          </cell>
          <cell r="G160">
            <v>0</v>
          </cell>
          <cell r="H160">
            <v>0</v>
          </cell>
        </row>
        <row r="161">
          <cell r="A161" t="str">
            <v>ALAMBRE Cu No 10 TW CHIPA</v>
          </cell>
          <cell r="B161">
            <v>901</v>
          </cell>
          <cell r="C161" t="str">
            <v>ML</v>
          </cell>
          <cell r="D161">
            <v>901</v>
          </cell>
          <cell r="E161">
            <v>180.20000000000002</v>
          </cell>
          <cell r="F161">
            <v>1081</v>
          </cell>
          <cell r="G161">
            <v>0</v>
          </cell>
          <cell r="H161">
            <v>0</v>
          </cell>
        </row>
        <row r="162">
          <cell r="A162" t="str">
            <v>ALAMBRE Cu No 14 THW CHIPA</v>
          </cell>
          <cell r="B162">
            <v>444</v>
          </cell>
          <cell r="C162" t="str">
            <v>ML</v>
          </cell>
          <cell r="D162">
            <v>444</v>
          </cell>
          <cell r="E162">
            <v>88.800000000000011</v>
          </cell>
          <cell r="F162">
            <v>533</v>
          </cell>
          <cell r="G162">
            <v>0</v>
          </cell>
          <cell r="H162">
            <v>0</v>
          </cell>
        </row>
        <row r="163">
          <cell r="A163" t="str">
            <v>ALAMBRE Cu No 14 TW CHIPA</v>
          </cell>
          <cell r="B163">
            <v>387</v>
          </cell>
          <cell r="C163" t="str">
            <v>ML</v>
          </cell>
          <cell r="D163">
            <v>387</v>
          </cell>
          <cell r="E163">
            <v>77.400000000000006</v>
          </cell>
          <cell r="F163">
            <v>464</v>
          </cell>
          <cell r="G163">
            <v>0</v>
          </cell>
          <cell r="H163">
            <v>0</v>
          </cell>
        </row>
        <row r="164">
          <cell r="A164" t="str">
            <v>ALAMBRE Cu No 16 TF BLANCO</v>
          </cell>
          <cell r="B164">
            <v>236</v>
          </cell>
          <cell r="C164" t="str">
            <v>ML</v>
          </cell>
          <cell r="D164">
            <v>236</v>
          </cell>
          <cell r="E164">
            <v>47.2</v>
          </cell>
          <cell r="F164">
            <v>283</v>
          </cell>
          <cell r="G164">
            <v>0</v>
          </cell>
          <cell r="H164">
            <v>0</v>
          </cell>
        </row>
        <row r="165">
          <cell r="A165" t="str">
            <v>ALAMBRE Cu No 16 TF NEGRO</v>
          </cell>
          <cell r="B165">
            <v>271</v>
          </cell>
          <cell r="C165" t="str">
            <v>ML</v>
          </cell>
          <cell r="D165">
            <v>271</v>
          </cell>
          <cell r="E165">
            <v>54.2</v>
          </cell>
          <cell r="F165">
            <v>325</v>
          </cell>
          <cell r="G165">
            <v>0</v>
          </cell>
          <cell r="H165">
            <v>0</v>
          </cell>
        </row>
        <row r="166">
          <cell r="A166" t="str">
            <v>ALAMBRE Cu No 16TF CHIPA</v>
          </cell>
          <cell r="B166">
            <v>271</v>
          </cell>
          <cell r="C166" t="str">
            <v>ML</v>
          </cell>
          <cell r="D166">
            <v>271</v>
          </cell>
          <cell r="E166">
            <v>54.2</v>
          </cell>
          <cell r="F166">
            <v>325</v>
          </cell>
          <cell r="G166">
            <v>0</v>
          </cell>
          <cell r="H166">
            <v>0</v>
          </cell>
        </row>
        <row r="167">
          <cell r="A167" t="str">
            <v>ALAMBRE Cu No 18 TF BLANCO</v>
          </cell>
          <cell r="B167">
            <v>202</v>
          </cell>
          <cell r="C167" t="str">
            <v>ML</v>
          </cell>
          <cell r="D167">
            <v>202</v>
          </cell>
          <cell r="E167">
            <v>40.400000000000006</v>
          </cell>
          <cell r="F167">
            <v>242</v>
          </cell>
          <cell r="G167">
            <v>0</v>
          </cell>
          <cell r="H167">
            <v>0</v>
          </cell>
        </row>
        <row r="168">
          <cell r="A168" t="str">
            <v>ALAMBRE Cu No 6 THW CHIPA</v>
          </cell>
          <cell r="B168">
            <v>2389</v>
          </cell>
          <cell r="C168" t="str">
            <v>ML</v>
          </cell>
          <cell r="D168">
            <v>2389</v>
          </cell>
          <cell r="E168">
            <v>477.8</v>
          </cell>
          <cell r="F168">
            <v>2867</v>
          </cell>
          <cell r="G168">
            <v>0</v>
          </cell>
          <cell r="H168">
            <v>0</v>
          </cell>
        </row>
        <row r="169">
          <cell r="A169" t="str">
            <v>ALAMBRE Cu No 8 THW CHIPA</v>
          </cell>
          <cell r="B169">
            <v>1513</v>
          </cell>
          <cell r="C169" t="str">
            <v>ML</v>
          </cell>
          <cell r="D169">
            <v>1513</v>
          </cell>
          <cell r="E169">
            <v>302.60000000000002</v>
          </cell>
          <cell r="F169">
            <v>1816</v>
          </cell>
          <cell r="G169">
            <v>0</v>
          </cell>
          <cell r="H169">
            <v>0</v>
          </cell>
        </row>
        <row r="170">
          <cell r="A170" t="str">
            <v>ALAMBRE Cu No 8 TW BLANCO ICONEL</v>
          </cell>
          <cell r="B170">
            <v>1432</v>
          </cell>
          <cell r="C170" t="str">
            <v>ML</v>
          </cell>
          <cell r="D170">
            <v>1432</v>
          </cell>
          <cell r="E170">
            <v>286.40000000000003</v>
          </cell>
          <cell r="F170">
            <v>1718</v>
          </cell>
          <cell r="G170">
            <v>0</v>
          </cell>
          <cell r="H170">
            <v>0</v>
          </cell>
        </row>
        <row r="171">
          <cell r="A171" t="str">
            <v>ALAMBRE Cu No 8 TW CHIPA</v>
          </cell>
          <cell r="B171">
            <v>1432</v>
          </cell>
          <cell r="C171" t="str">
            <v>ML</v>
          </cell>
          <cell r="D171">
            <v>1432</v>
          </cell>
          <cell r="E171">
            <v>286.40000000000003</v>
          </cell>
          <cell r="F171">
            <v>1718</v>
          </cell>
          <cell r="G171">
            <v>0</v>
          </cell>
          <cell r="H171">
            <v>0</v>
          </cell>
        </row>
        <row r="172">
          <cell r="A172" t="str">
            <v>ALAMBRE Cu No 8 TW ROJO ICONEL</v>
          </cell>
          <cell r="B172">
            <v>1432</v>
          </cell>
          <cell r="C172" t="str">
            <v>ML</v>
          </cell>
          <cell r="D172">
            <v>1432</v>
          </cell>
          <cell r="E172">
            <v>286.40000000000003</v>
          </cell>
          <cell r="F172">
            <v>1718</v>
          </cell>
          <cell r="G172">
            <v>0</v>
          </cell>
          <cell r="H172">
            <v>0</v>
          </cell>
        </row>
        <row r="173">
          <cell r="A173" t="str">
            <v>ALAMBRE Cu No. 10  TW AZUL  ICONEL</v>
          </cell>
          <cell r="B173">
            <v>901</v>
          </cell>
          <cell r="C173" t="str">
            <v>ML</v>
          </cell>
          <cell r="D173">
            <v>901</v>
          </cell>
          <cell r="E173">
            <v>180.20000000000002</v>
          </cell>
          <cell r="F173">
            <v>1081</v>
          </cell>
          <cell r="G173">
            <v>0</v>
          </cell>
          <cell r="H173">
            <v>0</v>
          </cell>
        </row>
        <row r="174">
          <cell r="A174" t="str">
            <v>ALAMBRE Cu No. 10 TW  VERDE  ICONEL</v>
          </cell>
          <cell r="B174">
            <v>901</v>
          </cell>
          <cell r="C174" t="str">
            <v>ML</v>
          </cell>
          <cell r="D174">
            <v>901</v>
          </cell>
          <cell r="E174">
            <v>180.20000000000002</v>
          </cell>
          <cell r="F174">
            <v>1081</v>
          </cell>
          <cell r="G174">
            <v>0</v>
          </cell>
          <cell r="H174">
            <v>0</v>
          </cell>
        </row>
        <row r="175">
          <cell r="A175" t="str">
            <v>ALAMBRE Cu No. 10 TW AMARILLO ICONEL</v>
          </cell>
          <cell r="B175">
            <v>901</v>
          </cell>
          <cell r="C175" t="str">
            <v>ML</v>
          </cell>
          <cell r="D175">
            <v>901</v>
          </cell>
          <cell r="E175">
            <v>180.20000000000002</v>
          </cell>
          <cell r="F175">
            <v>1081</v>
          </cell>
          <cell r="G175">
            <v>0</v>
          </cell>
          <cell r="H175">
            <v>0</v>
          </cell>
        </row>
        <row r="176">
          <cell r="A176" t="str">
            <v>ALAMBRE Cu No. 10 TW BLANCO ICONEL</v>
          </cell>
          <cell r="B176">
            <v>901</v>
          </cell>
          <cell r="C176" t="str">
            <v>ML</v>
          </cell>
          <cell r="D176">
            <v>901</v>
          </cell>
          <cell r="E176">
            <v>180.20000000000002</v>
          </cell>
          <cell r="F176">
            <v>1081</v>
          </cell>
          <cell r="G176">
            <v>0</v>
          </cell>
          <cell r="H176">
            <v>0</v>
          </cell>
        </row>
        <row r="177">
          <cell r="A177" t="str">
            <v>ALAMBRE Cu No. 10 TW NEGRO ICONEL</v>
          </cell>
          <cell r="B177">
            <v>901</v>
          </cell>
          <cell r="C177" t="str">
            <v>ML</v>
          </cell>
          <cell r="D177">
            <v>901</v>
          </cell>
          <cell r="E177">
            <v>180.20000000000002</v>
          </cell>
          <cell r="F177">
            <v>1081</v>
          </cell>
          <cell r="G177">
            <v>0</v>
          </cell>
          <cell r="H177">
            <v>0</v>
          </cell>
        </row>
        <row r="178">
          <cell r="A178" t="str">
            <v>ALAMBRE Cu No. 10 TW ROJO ICONEL</v>
          </cell>
          <cell r="B178">
            <v>901</v>
          </cell>
          <cell r="C178" t="str">
            <v>ML</v>
          </cell>
          <cell r="D178">
            <v>901</v>
          </cell>
          <cell r="E178">
            <v>180.20000000000002</v>
          </cell>
          <cell r="F178">
            <v>1081</v>
          </cell>
          <cell r="G178">
            <v>0</v>
          </cell>
          <cell r="H178">
            <v>0</v>
          </cell>
        </row>
        <row r="179">
          <cell r="A179" t="str">
            <v>ALAMBRE Cu No. 12 THW NEGRO</v>
          </cell>
          <cell r="B179">
            <v>590</v>
          </cell>
          <cell r="C179" t="str">
            <v>ML</v>
          </cell>
          <cell r="D179">
            <v>590</v>
          </cell>
          <cell r="E179">
            <v>118</v>
          </cell>
          <cell r="F179">
            <v>708</v>
          </cell>
          <cell r="G179">
            <v>0</v>
          </cell>
          <cell r="H179">
            <v>0</v>
          </cell>
        </row>
        <row r="180">
          <cell r="A180" t="str">
            <v>ALAMBRE Cu No. 12 TW  NEGRO ICONEL</v>
          </cell>
          <cell r="B180">
            <v>553</v>
          </cell>
          <cell r="C180" t="str">
            <v>ML</v>
          </cell>
          <cell r="D180">
            <v>553</v>
          </cell>
          <cell r="E180">
            <v>110.60000000000001</v>
          </cell>
          <cell r="F180">
            <v>664</v>
          </cell>
          <cell r="G180">
            <v>0</v>
          </cell>
          <cell r="H180">
            <v>0</v>
          </cell>
        </row>
        <row r="181">
          <cell r="A181" t="str">
            <v>ALAMBRE Cu No. 12 TW AMARILLO ICONEL</v>
          </cell>
          <cell r="B181">
            <v>553</v>
          </cell>
          <cell r="C181" t="str">
            <v>ML</v>
          </cell>
          <cell r="D181">
            <v>553</v>
          </cell>
          <cell r="E181">
            <v>110.60000000000001</v>
          </cell>
          <cell r="F181">
            <v>664</v>
          </cell>
          <cell r="G181">
            <v>0</v>
          </cell>
          <cell r="H181">
            <v>0</v>
          </cell>
        </row>
        <row r="182">
          <cell r="A182" t="str">
            <v>ALAMBRE Cu No. 12 TW AZUL ICONEL</v>
          </cell>
          <cell r="B182">
            <v>553</v>
          </cell>
          <cell r="C182" t="str">
            <v>ML</v>
          </cell>
          <cell r="D182">
            <v>553</v>
          </cell>
          <cell r="E182">
            <v>110.60000000000001</v>
          </cell>
          <cell r="F182">
            <v>664</v>
          </cell>
          <cell r="G182">
            <v>0</v>
          </cell>
          <cell r="H182">
            <v>0</v>
          </cell>
        </row>
        <row r="183">
          <cell r="A183" t="str">
            <v>ALAMBRE Cu No. 12 TW ROJO ICONEL</v>
          </cell>
          <cell r="B183">
            <v>553</v>
          </cell>
          <cell r="C183" t="str">
            <v>ML</v>
          </cell>
          <cell r="D183">
            <v>553</v>
          </cell>
          <cell r="E183">
            <v>110.60000000000001</v>
          </cell>
          <cell r="F183">
            <v>664</v>
          </cell>
          <cell r="G183">
            <v>0</v>
          </cell>
          <cell r="H183">
            <v>0</v>
          </cell>
        </row>
        <row r="184">
          <cell r="A184" t="str">
            <v>ALAMBRE Cu No. 12 TW VERDE ICONEL</v>
          </cell>
          <cell r="B184">
            <v>553</v>
          </cell>
          <cell r="C184" t="str">
            <v>ML</v>
          </cell>
          <cell r="D184">
            <v>553</v>
          </cell>
          <cell r="E184">
            <v>110.60000000000001</v>
          </cell>
          <cell r="F184">
            <v>664</v>
          </cell>
          <cell r="G184">
            <v>0</v>
          </cell>
          <cell r="H184">
            <v>0</v>
          </cell>
        </row>
        <row r="185">
          <cell r="A185" t="str">
            <v>ALAMBRE Cu No. 14 TF CHIPA</v>
          </cell>
          <cell r="B185">
            <v>198</v>
          </cell>
          <cell r="C185" t="str">
            <v>ML</v>
          </cell>
          <cell r="D185">
            <v>198</v>
          </cell>
          <cell r="E185">
            <v>39.6</v>
          </cell>
          <cell r="F185">
            <v>238</v>
          </cell>
          <cell r="G185">
            <v>0</v>
          </cell>
          <cell r="H185">
            <v>0</v>
          </cell>
        </row>
        <row r="186">
          <cell r="A186" t="str">
            <v>ALAMBRE Cu No. 2X22 JWP BLANCO PARALELO</v>
          </cell>
          <cell r="B186">
            <v>263</v>
          </cell>
          <cell r="C186" t="str">
            <v>ML</v>
          </cell>
          <cell r="D186">
            <v>263</v>
          </cell>
          <cell r="E186">
            <v>52.6</v>
          </cell>
          <cell r="F186">
            <v>316</v>
          </cell>
          <cell r="G186">
            <v>0</v>
          </cell>
          <cell r="H186">
            <v>0</v>
          </cell>
        </row>
        <row r="187">
          <cell r="A187" t="str">
            <v>ALAMBRE Cu No. 2X22 TIMBRE</v>
          </cell>
          <cell r="B187">
            <v>246</v>
          </cell>
          <cell r="C187" t="str">
            <v>ML</v>
          </cell>
          <cell r="D187">
            <v>246</v>
          </cell>
          <cell r="E187">
            <v>49.2</v>
          </cell>
          <cell r="F187">
            <v>295</v>
          </cell>
          <cell r="G187">
            <v>0</v>
          </cell>
          <cell r="H187">
            <v>0</v>
          </cell>
        </row>
        <row r="188">
          <cell r="A188" t="str">
            <v>ALAMBRE Cu No. 8 THW AMARILLO</v>
          </cell>
          <cell r="B188">
            <v>2456.25</v>
          </cell>
          <cell r="C188" t="str">
            <v>ML</v>
          </cell>
          <cell r="D188">
            <v>2456.25</v>
          </cell>
          <cell r="E188">
            <v>491.25</v>
          </cell>
          <cell r="F188">
            <v>2948</v>
          </cell>
          <cell r="G188">
            <v>0</v>
          </cell>
          <cell r="H188">
            <v>0</v>
          </cell>
        </row>
        <row r="189">
          <cell r="A189" t="str">
            <v>ALAMBRE Cu No. 8 THW AMARILLO ICONEL</v>
          </cell>
          <cell r="B189">
            <v>2456.25</v>
          </cell>
          <cell r="C189" t="str">
            <v>ML</v>
          </cell>
          <cell r="D189">
            <v>2456.25</v>
          </cell>
          <cell r="E189">
            <v>491.25</v>
          </cell>
          <cell r="F189">
            <v>2948</v>
          </cell>
          <cell r="G189">
            <v>0</v>
          </cell>
          <cell r="H189">
            <v>0</v>
          </cell>
        </row>
        <row r="190">
          <cell r="A190" t="str">
            <v>ALAMBRE Cu No. 8 THW BLANCO</v>
          </cell>
          <cell r="B190">
            <v>2456.25</v>
          </cell>
          <cell r="C190" t="str">
            <v>ML</v>
          </cell>
          <cell r="D190">
            <v>2456.25</v>
          </cell>
          <cell r="E190">
            <v>491.25</v>
          </cell>
          <cell r="F190">
            <v>2948</v>
          </cell>
          <cell r="G190">
            <v>0</v>
          </cell>
          <cell r="H190">
            <v>0</v>
          </cell>
        </row>
        <row r="191">
          <cell r="A191" t="str">
            <v>ALAMBRE Cu No.10 THW AZUL</v>
          </cell>
          <cell r="B191">
            <v>1543.75</v>
          </cell>
          <cell r="C191" t="str">
            <v>ML</v>
          </cell>
          <cell r="D191">
            <v>1543.75</v>
          </cell>
          <cell r="E191">
            <v>308.75</v>
          </cell>
          <cell r="F191">
            <v>1853</v>
          </cell>
          <cell r="G191">
            <v>0</v>
          </cell>
          <cell r="H191">
            <v>0</v>
          </cell>
        </row>
        <row r="192">
          <cell r="A192" t="str">
            <v>ALAMBRE Cu No.10 THW BLANCO</v>
          </cell>
          <cell r="B192">
            <v>1543.75</v>
          </cell>
          <cell r="C192" t="str">
            <v>ML</v>
          </cell>
          <cell r="D192">
            <v>1543.75</v>
          </cell>
          <cell r="E192">
            <v>308.75</v>
          </cell>
          <cell r="F192">
            <v>1853</v>
          </cell>
          <cell r="G192">
            <v>0</v>
          </cell>
          <cell r="H192">
            <v>0</v>
          </cell>
        </row>
        <row r="193">
          <cell r="A193" t="str">
            <v>ALAMBRE Cu No.10 THW CHIPA</v>
          </cell>
          <cell r="B193">
            <v>1543.75</v>
          </cell>
          <cell r="C193" t="str">
            <v>ML</v>
          </cell>
          <cell r="D193">
            <v>1543.75</v>
          </cell>
          <cell r="E193">
            <v>308.75</v>
          </cell>
          <cell r="F193">
            <v>1853</v>
          </cell>
          <cell r="G193">
            <v>0</v>
          </cell>
          <cell r="H193">
            <v>0</v>
          </cell>
        </row>
        <row r="194">
          <cell r="A194" t="str">
            <v>ALAMBRE Cu No.10 THW NEGRO</v>
          </cell>
          <cell r="B194">
            <v>1543.75</v>
          </cell>
          <cell r="C194" t="str">
            <v>ML</v>
          </cell>
          <cell r="D194">
            <v>1543.75</v>
          </cell>
          <cell r="E194">
            <v>308.75</v>
          </cell>
          <cell r="F194">
            <v>1853</v>
          </cell>
          <cell r="G194">
            <v>0</v>
          </cell>
          <cell r="H194">
            <v>0</v>
          </cell>
        </row>
        <row r="195">
          <cell r="A195" t="str">
            <v>ALAMBRE Cu No.10 THW ROJO</v>
          </cell>
          <cell r="B195">
            <v>1543.75</v>
          </cell>
          <cell r="C195" t="str">
            <v>ML</v>
          </cell>
          <cell r="D195">
            <v>1543.75</v>
          </cell>
          <cell r="E195">
            <v>308.75</v>
          </cell>
          <cell r="F195">
            <v>1853</v>
          </cell>
          <cell r="G195">
            <v>0</v>
          </cell>
          <cell r="H195">
            <v>0</v>
          </cell>
        </row>
        <row r="196">
          <cell r="A196" t="str">
            <v>ALAMBRE Cu No.10 THW VERDE</v>
          </cell>
          <cell r="B196">
            <v>1543.75</v>
          </cell>
          <cell r="C196" t="str">
            <v>ML</v>
          </cell>
          <cell r="D196">
            <v>1543.75</v>
          </cell>
          <cell r="E196">
            <v>308.75</v>
          </cell>
          <cell r="F196">
            <v>1853</v>
          </cell>
          <cell r="G196">
            <v>0</v>
          </cell>
          <cell r="H196">
            <v>0</v>
          </cell>
        </row>
        <row r="197">
          <cell r="A197" t="str">
            <v>ALAMBRE Cu No.10 TW AMARILLO</v>
          </cell>
          <cell r="B197">
            <v>1543.75</v>
          </cell>
          <cell r="C197" t="str">
            <v>ML</v>
          </cell>
          <cell r="D197">
            <v>1543.75</v>
          </cell>
          <cell r="E197">
            <v>308.75</v>
          </cell>
          <cell r="F197">
            <v>1853</v>
          </cell>
          <cell r="G197">
            <v>0</v>
          </cell>
          <cell r="H197">
            <v>0</v>
          </cell>
        </row>
        <row r="198">
          <cell r="A198" t="str">
            <v>ALAMBRE Cu No.10 TW AZUL</v>
          </cell>
          <cell r="B198">
            <v>1543.75</v>
          </cell>
          <cell r="C198" t="str">
            <v>ML</v>
          </cell>
          <cell r="D198">
            <v>1543.75</v>
          </cell>
          <cell r="E198">
            <v>308.75</v>
          </cell>
          <cell r="F198">
            <v>1853</v>
          </cell>
          <cell r="G198">
            <v>0</v>
          </cell>
          <cell r="H198">
            <v>0</v>
          </cell>
        </row>
        <row r="199">
          <cell r="A199" t="str">
            <v>ALAMBRE Cu No.10 TW BLANCO</v>
          </cell>
          <cell r="B199">
            <v>1543.75</v>
          </cell>
          <cell r="C199" t="str">
            <v>ML</v>
          </cell>
          <cell r="D199">
            <v>1543.75</v>
          </cell>
          <cell r="E199">
            <v>308.75</v>
          </cell>
          <cell r="F199">
            <v>1853</v>
          </cell>
          <cell r="G199">
            <v>0</v>
          </cell>
          <cell r="H199">
            <v>0</v>
          </cell>
        </row>
        <row r="200">
          <cell r="A200" t="str">
            <v>ALAMBRE Cu No.10 TW BLANCO ELEKA</v>
          </cell>
          <cell r="B200">
            <v>1543.75</v>
          </cell>
          <cell r="C200" t="str">
            <v>ML</v>
          </cell>
          <cell r="D200">
            <v>1543.75</v>
          </cell>
          <cell r="E200">
            <v>308.75</v>
          </cell>
          <cell r="F200">
            <v>1853</v>
          </cell>
          <cell r="G200">
            <v>0</v>
          </cell>
          <cell r="H200">
            <v>0</v>
          </cell>
        </row>
        <row r="201">
          <cell r="A201" t="str">
            <v>ALAMBRE Cu No.10 TW NEGRO</v>
          </cell>
          <cell r="B201">
            <v>1543.75</v>
          </cell>
          <cell r="C201" t="str">
            <v>ML</v>
          </cell>
          <cell r="D201">
            <v>1543.75</v>
          </cell>
          <cell r="E201">
            <v>308.75</v>
          </cell>
          <cell r="F201">
            <v>1853</v>
          </cell>
          <cell r="G201">
            <v>0</v>
          </cell>
          <cell r="H201">
            <v>0</v>
          </cell>
        </row>
        <row r="202">
          <cell r="A202" t="str">
            <v>ALAMBRE Cu No.10 TW ROJO</v>
          </cell>
          <cell r="B202">
            <v>1543.75</v>
          </cell>
          <cell r="C202" t="str">
            <v>ML</v>
          </cell>
          <cell r="D202">
            <v>1543.75</v>
          </cell>
          <cell r="E202">
            <v>308.75</v>
          </cell>
          <cell r="F202">
            <v>1853</v>
          </cell>
          <cell r="G202">
            <v>0</v>
          </cell>
          <cell r="H202">
            <v>0</v>
          </cell>
        </row>
        <row r="203">
          <cell r="A203" t="str">
            <v>ALAMBRE Cu No.10TW VERDE</v>
          </cell>
          <cell r="B203">
            <v>1543.75</v>
          </cell>
          <cell r="C203" t="str">
            <v>ML</v>
          </cell>
          <cell r="D203">
            <v>1543.75</v>
          </cell>
          <cell r="E203">
            <v>308.75</v>
          </cell>
          <cell r="F203">
            <v>1853</v>
          </cell>
          <cell r="G203">
            <v>0</v>
          </cell>
          <cell r="H203">
            <v>0</v>
          </cell>
        </row>
        <row r="204">
          <cell r="A204" t="str">
            <v>ALAMBRE Cu No.12 DESNUDO</v>
          </cell>
          <cell r="B204">
            <v>1000</v>
          </cell>
          <cell r="C204" t="str">
            <v>ML</v>
          </cell>
          <cell r="D204">
            <v>1000</v>
          </cell>
          <cell r="E204">
            <v>200</v>
          </cell>
          <cell r="F204">
            <v>1200</v>
          </cell>
          <cell r="G204">
            <v>0</v>
          </cell>
          <cell r="H204">
            <v>0</v>
          </cell>
        </row>
        <row r="205">
          <cell r="A205" t="str">
            <v>ALAMBRE Cu No.12 THW AMARILLO</v>
          </cell>
          <cell r="B205">
            <v>1250</v>
          </cell>
          <cell r="C205" t="str">
            <v>ML</v>
          </cell>
          <cell r="D205">
            <v>1250</v>
          </cell>
          <cell r="E205">
            <v>250</v>
          </cell>
          <cell r="F205">
            <v>1250</v>
          </cell>
          <cell r="G205">
            <v>0</v>
          </cell>
          <cell r="H205">
            <v>0</v>
          </cell>
        </row>
        <row r="206">
          <cell r="A206" t="str">
            <v>ALAMBRE Cu No.12 THW AZUL</v>
          </cell>
          <cell r="B206">
            <v>1250</v>
          </cell>
          <cell r="C206" t="str">
            <v>ML</v>
          </cell>
          <cell r="D206">
            <v>1250</v>
          </cell>
          <cell r="E206">
            <v>250</v>
          </cell>
          <cell r="F206">
            <v>1250</v>
          </cell>
          <cell r="G206">
            <v>0</v>
          </cell>
          <cell r="H206">
            <v>0</v>
          </cell>
        </row>
        <row r="207">
          <cell r="A207" t="str">
            <v>ALAMBRE Cu No.12 THW BLANCO</v>
          </cell>
          <cell r="B207">
            <v>1250</v>
          </cell>
          <cell r="C207" t="str">
            <v>ML</v>
          </cell>
          <cell r="D207">
            <v>1250</v>
          </cell>
          <cell r="E207">
            <v>250</v>
          </cell>
          <cell r="F207">
            <v>1500</v>
          </cell>
          <cell r="G207">
            <v>0</v>
          </cell>
          <cell r="H207">
            <v>0</v>
          </cell>
        </row>
        <row r="208">
          <cell r="A208" t="str">
            <v>ALAMBRE Cu No.12 THW CHIPA</v>
          </cell>
          <cell r="B208">
            <v>1250</v>
          </cell>
          <cell r="C208" t="str">
            <v>ML</v>
          </cell>
          <cell r="D208">
            <v>1250</v>
          </cell>
          <cell r="E208">
            <v>250</v>
          </cell>
          <cell r="F208">
            <v>1500</v>
          </cell>
          <cell r="G208">
            <v>0</v>
          </cell>
          <cell r="H208">
            <v>0</v>
          </cell>
        </row>
        <row r="209">
          <cell r="A209" t="str">
            <v>ALAMBRE Cu No.12 THW ROJO</v>
          </cell>
          <cell r="B209">
            <v>1250</v>
          </cell>
          <cell r="C209" t="str">
            <v>ML</v>
          </cell>
          <cell r="D209">
            <v>1250</v>
          </cell>
          <cell r="E209">
            <v>250</v>
          </cell>
          <cell r="F209">
            <v>1500</v>
          </cell>
          <cell r="G209">
            <v>0</v>
          </cell>
          <cell r="H209">
            <v>0</v>
          </cell>
        </row>
        <row r="210">
          <cell r="A210" t="str">
            <v>ALAMBRE Cu No.12 THW VERDE</v>
          </cell>
          <cell r="B210">
            <v>1250</v>
          </cell>
          <cell r="C210" t="str">
            <v>ML</v>
          </cell>
          <cell r="D210">
            <v>1250</v>
          </cell>
          <cell r="E210">
            <v>250</v>
          </cell>
          <cell r="F210">
            <v>1500</v>
          </cell>
          <cell r="G210">
            <v>0</v>
          </cell>
          <cell r="H210">
            <v>0</v>
          </cell>
        </row>
        <row r="211">
          <cell r="A211" t="str">
            <v>ALAMBRE Cu No.12 TW AMARILLO</v>
          </cell>
          <cell r="B211">
            <v>553</v>
          </cell>
          <cell r="C211" t="str">
            <v>ML</v>
          </cell>
          <cell r="D211">
            <v>553</v>
          </cell>
          <cell r="E211">
            <v>110.60000000000001</v>
          </cell>
          <cell r="F211">
            <v>664</v>
          </cell>
          <cell r="G211">
            <v>0</v>
          </cell>
          <cell r="H211">
            <v>0</v>
          </cell>
        </row>
        <row r="212">
          <cell r="A212" t="str">
            <v>ALAMBRE Cu No.12 TW AZUL</v>
          </cell>
          <cell r="B212">
            <v>553</v>
          </cell>
          <cell r="C212" t="str">
            <v>ML</v>
          </cell>
          <cell r="D212">
            <v>553</v>
          </cell>
          <cell r="E212">
            <v>110.60000000000001</v>
          </cell>
          <cell r="F212">
            <v>664</v>
          </cell>
          <cell r="G212">
            <v>0</v>
          </cell>
          <cell r="H212">
            <v>0</v>
          </cell>
        </row>
        <row r="213">
          <cell r="A213" t="str">
            <v>ALAMBRE Cu No.12 TW AZUL MARCA ELEKA</v>
          </cell>
          <cell r="B213">
            <v>553</v>
          </cell>
          <cell r="C213" t="str">
            <v>ML</v>
          </cell>
          <cell r="D213">
            <v>553</v>
          </cell>
          <cell r="E213">
            <v>110.60000000000001</v>
          </cell>
          <cell r="F213">
            <v>664</v>
          </cell>
          <cell r="G213">
            <v>0</v>
          </cell>
          <cell r="H213">
            <v>0</v>
          </cell>
        </row>
        <row r="214">
          <cell r="A214" t="str">
            <v>ALAMBRE Cu No.12 TW BLANCO</v>
          </cell>
          <cell r="B214">
            <v>553</v>
          </cell>
          <cell r="C214" t="str">
            <v>ML</v>
          </cell>
          <cell r="D214">
            <v>553</v>
          </cell>
          <cell r="E214">
            <v>110.60000000000001</v>
          </cell>
          <cell r="F214">
            <v>664</v>
          </cell>
          <cell r="G214">
            <v>0</v>
          </cell>
          <cell r="H214">
            <v>0</v>
          </cell>
        </row>
        <row r="215">
          <cell r="A215" t="str">
            <v>ALAMBRE Cu No.12 TW BLANCO ELEKA</v>
          </cell>
          <cell r="B215">
            <v>553</v>
          </cell>
          <cell r="C215" t="str">
            <v>ML</v>
          </cell>
          <cell r="D215">
            <v>553</v>
          </cell>
          <cell r="E215">
            <v>110.60000000000001</v>
          </cell>
          <cell r="F215">
            <v>664</v>
          </cell>
          <cell r="G215">
            <v>0</v>
          </cell>
          <cell r="H215">
            <v>0</v>
          </cell>
        </row>
        <row r="216">
          <cell r="A216" t="str">
            <v>ALAMBRE Cu No.12 TW NARANJA ELEKA</v>
          </cell>
          <cell r="B216">
            <v>553</v>
          </cell>
          <cell r="C216" t="str">
            <v>ML</v>
          </cell>
          <cell r="D216">
            <v>553</v>
          </cell>
          <cell r="E216">
            <v>110.60000000000001</v>
          </cell>
          <cell r="F216">
            <v>664</v>
          </cell>
          <cell r="G216">
            <v>0</v>
          </cell>
          <cell r="H216">
            <v>0</v>
          </cell>
        </row>
        <row r="217">
          <cell r="A217" t="str">
            <v>ALAMBRE Cu No.12 TW NEGRO</v>
          </cell>
          <cell r="B217">
            <v>553</v>
          </cell>
          <cell r="C217" t="str">
            <v>ML</v>
          </cell>
          <cell r="D217">
            <v>553</v>
          </cell>
          <cell r="E217">
            <v>110.60000000000001</v>
          </cell>
          <cell r="F217">
            <v>664</v>
          </cell>
          <cell r="G217">
            <v>0</v>
          </cell>
          <cell r="H217">
            <v>0</v>
          </cell>
        </row>
        <row r="218">
          <cell r="A218" t="str">
            <v>ALAMBRE Cu No.12 TW ROJO</v>
          </cell>
          <cell r="B218">
            <v>553</v>
          </cell>
          <cell r="C218" t="str">
            <v>ML</v>
          </cell>
          <cell r="D218">
            <v>553</v>
          </cell>
          <cell r="E218">
            <v>110.60000000000001</v>
          </cell>
          <cell r="F218">
            <v>664</v>
          </cell>
          <cell r="G218">
            <v>0</v>
          </cell>
          <cell r="H218">
            <v>0</v>
          </cell>
        </row>
        <row r="219">
          <cell r="A219" t="str">
            <v>ALAMBRE Cu No.12 TW VERDE</v>
          </cell>
          <cell r="B219">
            <v>553</v>
          </cell>
          <cell r="C219" t="str">
            <v>ML</v>
          </cell>
          <cell r="D219">
            <v>553</v>
          </cell>
          <cell r="E219">
            <v>110.60000000000001</v>
          </cell>
          <cell r="F219">
            <v>664</v>
          </cell>
          <cell r="G219">
            <v>0</v>
          </cell>
          <cell r="H219">
            <v>0</v>
          </cell>
        </row>
        <row r="220">
          <cell r="A220" t="str">
            <v>ALAMBRE Cu No.14 DESNUDO</v>
          </cell>
          <cell r="B220">
            <v>700</v>
          </cell>
          <cell r="C220" t="str">
            <v>ML</v>
          </cell>
          <cell r="D220">
            <v>700</v>
          </cell>
          <cell r="E220">
            <v>140</v>
          </cell>
          <cell r="F220">
            <v>840</v>
          </cell>
          <cell r="G220">
            <v>0</v>
          </cell>
          <cell r="H220">
            <v>0</v>
          </cell>
        </row>
        <row r="221">
          <cell r="A221" t="str">
            <v>ALAMBRE Cu No.14 THW AZUL</v>
          </cell>
          <cell r="B221">
            <v>444</v>
          </cell>
          <cell r="C221" t="str">
            <v>ML</v>
          </cell>
          <cell r="D221">
            <v>444</v>
          </cell>
          <cell r="E221">
            <v>88.800000000000011</v>
          </cell>
          <cell r="F221">
            <v>533</v>
          </cell>
          <cell r="G221">
            <v>0</v>
          </cell>
          <cell r="H221">
            <v>0</v>
          </cell>
        </row>
        <row r="222">
          <cell r="A222" t="str">
            <v>ALAMBRE Cu No.14 THW BLANCO</v>
          </cell>
          <cell r="B222">
            <v>444</v>
          </cell>
          <cell r="C222" t="str">
            <v>ML</v>
          </cell>
          <cell r="D222">
            <v>444</v>
          </cell>
          <cell r="E222">
            <v>88.800000000000011</v>
          </cell>
          <cell r="F222">
            <v>533</v>
          </cell>
          <cell r="G222">
            <v>0</v>
          </cell>
          <cell r="H222">
            <v>0</v>
          </cell>
        </row>
        <row r="223">
          <cell r="A223" t="str">
            <v>ALAMBRE Cu No.14 THW NEGRO</v>
          </cell>
          <cell r="B223">
            <v>444</v>
          </cell>
          <cell r="C223" t="str">
            <v>ML</v>
          </cell>
          <cell r="D223">
            <v>444</v>
          </cell>
          <cell r="E223">
            <v>88.800000000000011</v>
          </cell>
          <cell r="F223">
            <v>533</v>
          </cell>
          <cell r="G223">
            <v>0</v>
          </cell>
          <cell r="H223">
            <v>0</v>
          </cell>
        </row>
        <row r="224">
          <cell r="A224" t="str">
            <v>ALAMBRE Cu No.14 THW ROJO</v>
          </cell>
          <cell r="B224">
            <v>444</v>
          </cell>
          <cell r="C224" t="str">
            <v>ML</v>
          </cell>
          <cell r="D224">
            <v>444</v>
          </cell>
          <cell r="E224">
            <v>88.800000000000011</v>
          </cell>
          <cell r="F224">
            <v>533</v>
          </cell>
          <cell r="G224">
            <v>0</v>
          </cell>
          <cell r="H224">
            <v>0</v>
          </cell>
        </row>
        <row r="225">
          <cell r="A225" t="str">
            <v>ALAMBRE Cu No.14 THW VERDE</v>
          </cell>
          <cell r="B225">
            <v>444</v>
          </cell>
          <cell r="C225" t="str">
            <v>ML</v>
          </cell>
          <cell r="D225">
            <v>444</v>
          </cell>
          <cell r="E225">
            <v>88.800000000000011</v>
          </cell>
          <cell r="F225">
            <v>533</v>
          </cell>
          <cell r="G225">
            <v>0</v>
          </cell>
          <cell r="H225">
            <v>0</v>
          </cell>
        </row>
        <row r="226">
          <cell r="A226" t="str">
            <v>ALAMBRE Cu No.14 TW AMARILLO</v>
          </cell>
          <cell r="B226">
            <v>387</v>
          </cell>
          <cell r="C226" t="str">
            <v>ML</v>
          </cell>
          <cell r="D226">
            <v>387</v>
          </cell>
          <cell r="E226">
            <v>77.400000000000006</v>
          </cell>
          <cell r="F226">
            <v>464</v>
          </cell>
          <cell r="G226">
            <v>0</v>
          </cell>
          <cell r="H226">
            <v>0</v>
          </cell>
        </row>
        <row r="227">
          <cell r="A227" t="str">
            <v>ALAMBRE Cu No.14 TW AMARILLO ELEKA</v>
          </cell>
          <cell r="B227">
            <v>387</v>
          </cell>
          <cell r="C227" t="str">
            <v>ML</v>
          </cell>
          <cell r="D227">
            <v>387</v>
          </cell>
          <cell r="E227">
            <v>77.400000000000006</v>
          </cell>
          <cell r="F227">
            <v>464</v>
          </cell>
          <cell r="G227">
            <v>0</v>
          </cell>
          <cell r="H227">
            <v>0</v>
          </cell>
        </row>
        <row r="228">
          <cell r="A228" t="str">
            <v>ALAMBRE Cu No.14 TW AZUL</v>
          </cell>
          <cell r="B228">
            <v>387</v>
          </cell>
          <cell r="C228" t="str">
            <v>ML</v>
          </cell>
          <cell r="D228">
            <v>387</v>
          </cell>
          <cell r="E228">
            <v>77.400000000000006</v>
          </cell>
          <cell r="F228">
            <v>464</v>
          </cell>
          <cell r="G228">
            <v>0</v>
          </cell>
          <cell r="H228">
            <v>0</v>
          </cell>
        </row>
        <row r="229">
          <cell r="A229" t="str">
            <v>ALAMBRE Cu No.14 TW AZUL  ELEKA</v>
          </cell>
          <cell r="B229">
            <v>387</v>
          </cell>
          <cell r="C229" t="str">
            <v>ML</v>
          </cell>
          <cell r="D229">
            <v>387</v>
          </cell>
          <cell r="E229">
            <v>77.400000000000006</v>
          </cell>
          <cell r="F229">
            <v>464</v>
          </cell>
          <cell r="G229">
            <v>0</v>
          </cell>
          <cell r="H229">
            <v>0</v>
          </cell>
        </row>
        <row r="230">
          <cell r="A230" t="str">
            <v>ALAMBRE Cu No.14 TW BLANCO</v>
          </cell>
          <cell r="B230">
            <v>387</v>
          </cell>
          <cell r="C230" t="str">
            <v>ML</v>
          </cell>
          <cell r="D230">
            <v>387</v>
          </cell>
          <cell r="E230">
            <v>77.400000000000006</v>
          </cell>
          <cell r="F230">
            <v>464</v>
          </cell>
          <cell r="G230">
            <v>0</v>
          </cell>
          <cell r="H230">
            <v>0</v>
          </cell>
        </row>
        <row r="231">
          <cell r="A231" t="str">
            <v>ALAMBRE Cu No.14 TW BLANCO ELEKA</v>
          </cell>
          <cell r="B231">
            <v>387</v>
          </cell>
          <cell r="C231" t="str">
            <v>ML</v>
          </cell>
          <cell r="D231">
            <v>387</v>
          </cell>
          <cell r="E231">
            <v>77.400000000000006</v>
          </cell>
          <cell r="F231">
            <v>464</v>
          </cell>
          <cell r="G231">
            <v>0</v>
          </cell>
          <cell r="H231">
            <v>0</v>
          </cell>
        </row>
        <row r="232">
          <cell r="A232" t="str">
            <v>ALAMBRE Cu No.14 TW NARANJA  ELEKA</v>
          </cell>
          <cell r="B232">
            <v>387</v>
          </cell>
          <cell r="C232" t="str">
            <v>ML</v>
          </cell>
          <cell r="D232">
            <v>387</v>
          </cell>
          <cell r="E232">
            <v>77.400000000000006</v>
          </cell>
          <cell r="F232">
            <v>464</v>
          </cell>
          <cell r="G232">
            <v>0</v>
          </cell>
          <cell r="H232">
            <v>0</v>
          </cell>
        </row>
        <row r="233">
          <cell r="A233" t="str">
            <v>ALAMBRE Cu No.14 TW NEGRO</v>
          </cell>
          <cell r="B233">
            <v>387</v>
          </cell>
          <cell r="C233" t="str">
            <v>ML</v>
          </cell>
          <cell r="D233">
            <v>387</v>
          </cell>
          <cell r="E233">
            <v>77.400000000000006</v>
          </cell>
          <cell r="F233">
            <v>464</v>
          </cell>
          <cell r="G233">
            <v>0</v>
          </cell>
          <cell r="H233">
            <v>0</v>
          </cell>
        </row>
        <row r="234">
          <cell r="A234" t="str">
            <v>ALAMBRE Cu No.14 TW ROJO</v>
          </cell>
          <cell r="B234">
            <v>387</v>
          </cell>
          <cell r="C234" t="str">
            <v>ML</v>
          </cell>
          <cell r="D234">
            <v>387</v>
          </cell>
          <cell r="E234">
            <v>77.400000000000006</v>
          </cell>
          <cell r="F234">
            <v>464</v>
          </cell>
          <cell r="G234">
            <v>0</v>
          </cell>
          <cell r="H234">
            <v>0</v>
          </cell>
        </row>
        <row r="235">
          <cell r="A235" t="str">
            <v>ALAMBRE Cu No.14 TW VERDE</v>
          </cell>
          <cell r="B235">
            <v>387</v>
          </cell>
          <cell r="C235" t="str">
            <v>ML</v>
          </cell>
          <cell r="D235">
            <v>387</v>
          </cell>
          <cell r="E235">
            <v>77.400000000000006</v>
          </cell>
          <cell r="F235">
            <v>464</v>
          </cell>
          <cell r="G235">
            <v>0</v>
          </cell>
          <cell r="H235">
            <v>0</v>
          </cell>
        </row>
        <row r="236">
          <cell r="A236" t="str">
            <v>ALAMBRE Cu No.14THW AMARILLO</v>
          </cell>
          <cell r="B236">
            <v>444</v>
          </cell>
          <cell r="C236" t="str">
            <v>ML</v>
          </cell>
          <cell r="D236">
            <v>444</v>
          </cell>
          <cell r="E236">
            <v>88.800000000000011</v>
          </cell>
          <cell r="F236">
            <v>533</v>
          </cell>
          <cell r="G236">
            <v>0</v>
          </cell>
          <cell r="H236">
            <v>0</v>
          </cell>
        </row>
        <row r="237">
          <cell r="A237" t="str">
            <v>ALAMBRE Cu No.16 DESNUDO</v>
          </cell>
          <cell r="B237">
            <v>241</v>
          </cell>
          <cell r="C237" t="str">
            <v>ML</v>
          </cell>
          <cell r="D237">
            <v>241</v>
          </cell>
          <cell r="E237">
            <v>48.2</v>
          </cell>
          <cell r="F237">
            <v>289</v>
          </cell>
          <cell r="G237">
            <v>0</v>
          </cell>
          <cell r="H237">
            <v>0</v>
          </cell>
        </row>
        <row r="238">
          <cell r="A238" t="str">
            <v>ALAMBRE Cu No.18 TF ROJO</v>
          </cell>
          <cell r="B238">
            <v>202</v>
          </cell>
          <cell r="C238" t="str">
            <v>ML</v>
          </cell>
          <cell r="D238">
            <v>202</v>
          </cell>
          <cell r="E238">
            <v>40.400000000000006</v>
          </cell>
          <cell r="F238">
            <v>242</v>
          </cell>
          <cell r="G238">
            <v>0</v>
          </cell>
          <cell r="H238">
            <v>0</v>
          </cell>
        </row>
        <row r="239">
          <cell r="A239" t="str">
            <v>ALAMBRE Cu No.6 THW NEGRO</v>
          </cell>
          <cell r="B239">
            <v>2389</v>
          </cell>
          <cell r="C239" t="str">
            <v>ML</v>
          </cell>
          <cell r="D239">
            <v>2389</v>
          </cell>
          <cell r="E239">
            <v>477.8</v>
          </cell>
          <cell r="F239">
            <v>2867</v>
          </cell>
          <cell r="G239">
            <v>0</v>
          </cell>
          <cell r="H239">
            <v>0</v>
          </cell>
        </row>
        <row r="240">
          <cell r="A240" t="str">
            <v>ALAMBRE Cu No.6 TW CHIPA</v>
          </cell>
          <cell r="B240">
            <v>1312</v>
          </cell>
          <cell r="C240" t="str">
            <v>ML</v>
          </cell>
          <cell r="D240">
            <v>1312</v>
          </cell>
          <cell r="E240">
            <v>262.40000000000003</v>
          </cell>
          <cell r="F240">
            <v>1574</v>
          </cell>
          <cell r="G240">
            <v>0</v>
          </cell>
          <cell r="H240">
            <v>0</v>
          </cell>
        </row>
        <row r="241">
          <cell r="A241" t="str">
            <v>ALAMBRE Cu No.8 THW AZUL</v>
          </cell>
          <cell r="B241">
            <v>1513</v>
          </cell>
          <cell r="C241" t="str">
            <v>ML</v>
          </cell>
          <cell r="D241">
            <v>1513</v>
          </cell>
          <cell r="E241">
            <v>302.60000000000002</v>
          </cell>
          <cell r="F241">
            <v>1816</v>
          </cell>
          <cell r="G241">
            <v>0</v>
          </cell>
          <cell r="H241">
            <v>0</v>
          </cell>
        </row>
        <row r="242">
          <cell r="A242" t="str">
            <v>ALAMBRE Cu No.8 THW NEGRO</v>
          </cell>
          <cell r="B242">
            <v>1513</v>
          </cell>
          <cell r="C242" t="str">
            <v>ML</v>
          </cell>
          <cell r="D242">
            <v>1513</v>
          </cell>
          <cell r="E242">
            <v>302.60000000000002</v>
          </cell>
          <cell r="F242">
            <v>1816</v>
          </cell>
          <cell r="G242">
            <v>0</v>
          </cell>
          <cell r="H242">
            <v>0</v>
          </cell>
        </row>
        <row r="243">
          <cell r="A243" t="str">
            <v>ALAMBRE Cu No.8 THW ROJO</v>
          </cell>
          <cell r="B243">
            <v>1513</v>
          </cell>
          <cell r="C243" t="str">
            <v>ML</v>
          </cell>
          <cell r="D243">
            <v>1513</v>
          </cell>
          <cell r="E243">
            <v>302.60000000000002</v>
          </cell>
          <cell r="F243">
            <v>1816</v>
          </cell>
          <cell r="G243">
            <v>0</v>
          </cell>
          <cell r="H243">
            <v>0</v>
          </cell>
        </row>
        <row r="244">
          <cell r="A244" t="str">
            <v>ALAMBRE Cu No.8 THW VERDE</v>
          </cell>
          <cell r="B244">
            <v>1513</v>
          </cell>
          <cell r="C244" t="str">
            <v>ML</v>
          </cell>
          <cell r="D244">
            <v>1513</v>
          </cell>
          <cell r="E244">
            <v>302.60000000000002</v>
          </cell>
          <cell r="F244">
            <v>1816</v>
          </cell>
          <cell r="G244">
            <v>0</v>
          </cell>
          <cell r="H244">
            <v>0</v>
          </cell>
        </row>
        <row r="245">
          <cell r="A245" t="str">
            <v>ALAMBRE Cu No.8 TW AMARILLO</v>
          </cell>
          <cell r="B245">
            <v>1432</v>
          </cell>
          <cell r="C245" t="str">
            <v>ML</v>
          </cell>
          <cell r="D245">
            <v>1432</v>
          </cell>
          <cell r="E245">
            <v>286.40000000000003</v>
          </cell>
          <cell r="F245">
            <v>1718</v>
          </cell>
          <cell r="G245">
            <v>0</v>
          </cell>
          <cell r="H245">
            <v>0</v>
          </cell>
        </row>
        <row r="246">
          <cell r="A246" t="str">
            <v>ALAMBRE Cu No.8 TW BLANCO ELEKA</v>
          </cell>
          <cell r="B246">
            <v>1432</v>
          </cell>
          <cell r="C246" t="str">
            <v>ML</v>
          </cell>
          <cell r="D246">
            <v>1432</v>
          </cell>
          <cell r="E246">
            <v>286.40000000000003</v>
          </cell>
          <cell r="F246">
            <v>1718</v>
          </cell>
          <cell r="G246">
            <v>0</v>
          </cell>
          <cell r="H246">
            <v>0</v>
          </cell>
        </row>
        <row r="247">
          <cell r="A247" t="str">
            <v>ALAMBRE Cu No.8 TW NEGRO</v>
          </cell>
          <cell r="B247">
            <v>1432</v>
          </cell>
          <cell r="C247" t="str">
            <v>ML</v>
          </cell>
          <cell r="D247">
            <v>1432</v>
          </cell>
          <cell r="E247">
            <v>286.40000000000003</v>
          </cell>
          <cell r="F247">
            <v>1718</v>
          </cell>
          <cell r="G247">
            <v>0</v>
          </cell>
          <cell r="H247">
            <v>0</v>
          </cell>
        </row>
        <row r="248">
          <cell r="A248" t="str">
            <v>ALAMBRE Cu No.8 TW NEGRO PROCABLES</v>
          </cell>
          <cell r="B248">
            <v>1432</v>
          </cell>
          <cell r="C248" t="str">
            <v>ML</v>
          </cell>
          <cell r="D248">
            <v>1432</v>
          </cell>
          <cell r="E248">
            <v>286.40000000000003</v>
          </cell>
          <cell r="F248">
            <v>1718</v>
          </cell>
          <cell r="G248">
            <v>0</v>
          </cell>
          <cell r="H248">
            <v>0</v>
          </cell>
        </row>
        <row r="249">
          <cell r="A249" t="str">
            <v>ALAMBRE Cu No.8 TW ROJO</v>
          </cell>
          <cell r="B249">
            <v>1432</v>
          </cell>
          <cell r="C249" t="str">
            <v>ML</v>
          </cell>
          <cell r="D249">
            <v>1432</v>
          </cell>
          <cell r="E249">
            <v>286.40000000000003</v>
          </cell>
          <cell r="F249">
            <v>1718</v>
          </cell>
          <cell r="G249">
            <v>0</v>
          </cell>
          <cell r="H249">
            <v>0</v>
          </cell>
        </row>
        <row r="250">
          <cell r="A250" t="str">
            <v>ALAMBRE Cu No.8 TW VERDE</v>
          </cell>
          <cell r="B250">
            <v>1432</v>
          </cell>
          <cell r="C250" t="str">
            <v>ML</v>
          </cell>
          <cell r="D250">
            <v>1432</v>
          </cell>
          <cell r="E250">
            <v>286.40000000000003</v>
          </cell>
          <cell r="F250">
            <v>1718</v>
          </cell>
          <cell r="G250">
            <v>0</v>
          </cell>
          <cell r="H250">
            <v>0</v>
          </cell>
        </row>
        <row r="251">
          <cell r="A251" t="str">
            <v>ALAMBRE Cu No.8TW AZUL  ELEKA</v>
          </cell>
          <cell r="B251">
            <v>1432</v>
          </cell>
          <cell r="C251" t="str">
            <v>ML</v>
          </cell>
          <cell r="D251">
            <v>1432</v>
          </cell>
          <cell r="E251">
            <v>286.40000000000003</v>
          </cell>
          <cell r="F251">
            <v>1718</v>
          </cell>
          <cell r="G251">
            <v>0</v>
          </cell>
          <cell r="H251">
            <v>0</v>
          </cell>
        </row>
        <row r="252">
          <cell r="A252" t="str">
            <v>ALAMBRE Cu.10 DESNUDO</v>
          </cell>
          <cell r="B252">
            <v>749</v>
          </cell>
          <cell r="C252" t="str">
            <v>ML</v>
          </cell>
          <cell r="D252">
            <v>749</v>
          </cell>
          <cell r="E252">
            <v>149.80000000000001</v>
          </cell>
          <cell r="F252">
            <v>899</v>
          </cell>
          <cell r="G252">
            <v>0</v>
          </cell>
          <cell r="H252">
            <v>0</v>
          </cell>
        </row>
        <row r="253">
          <cell r="A253" t="str">
            <v>ALAMBRE DE PASE CHOCO AMARILLO 2X0.5</v>
          </cell>
          <cell r="B253">
            <v>85</v>
          </cell>
          <cell r="C253" t="str">
            <v>ML</v>
          </cell>
          <cell r="D253">
            <v>85</v>
          </cell>
          <cell r="E253">
            <v>17</v>
          </cell>
          <cell r="F253">
            <v>102</v>
          </cell>
          <cell r="G253">
            <v>0</v>
          </cell>
          <cell r="H253">
            <v>0</v>
          </cell>
        </row>
        <row r="254">
          <cell r="A254" t="str">
            <v>ALAMBRE DULCE NO. 18</v>
          </cell>
          <cell r="B254">
            <v>6000</v>
          </cell>
          <cell r="C254" t="str">
            <v>KG</v>
          </cell>
          <cell r="D254">
            <v>6000</v>
          </cell>
          <cell r="E254">
            <v>1200</v>
          </cell>
          <cell r="F254">
            <v>7200</v>
          </cell>
          <cell r="G254">
            <v>0</v>
          </cell>
          <cell r="H254">
            <v>0</v>
          </cell>
        </row>
        <row r="255">
          <cell r="A255" t="str">
            <v>ALAMBRE MINIDISTRIBUIDOR 2X0.5 SIEMENS B</v>
          </cell>
          <cell r="B255">
            <v>110</v>
          </cell>
          <cell r="C255" t="str">
            <v>ML</v>
          </cell>
          <cell r="D255">
            <v>110</v>
          </cell>
          <cell r="E255">
            <v>22</v>
          </cell>
          <cell r="F255">
            <v>132</v>
          </cell>
          <cell r="G255">
            <v>0</v>
          </cell>
          <cell r="H255">
            <v>0</v>
          </cell>
        </row>
        <row r="256">
          <cell r="A256" t="str">
            <v>ALAMBRE TELEFONICO DE PASE ROJO/AZUL</v>
          </cell>
          <cell r="B256">
            <v>198</v>
          </cell>
          <cell r="C256" t="str">
            <v>ML</v>
          </cell>
          <cell r="D256">
            <v>198</v>
          </cell>
          <cell r="E256">
            <v>39.6</v>
          </cell>
          <cell r="F256">
            <v>238</v>
          </cell>
          <cell r="G256">
            <v>0</v>
          </cell>
          <cell r="H256">
            <v>0</v>
          </cell>
        </row>
        <row r="257">
          <cell r="A257" t="str">
            <v>ALAMBRE TELEFONICO NEOPREN 2X18</v>
          </cell>
          <cell r="B257">
            <v>521</v>
          </cell>
          <cell r="C257" t="str">
            <v>ML</v>
          </cell>
          <cell r="D257">
            <v>521</v>
          </cell>
          <cell r="E257">
            <v>104.2</v>
          </cell>
          <cell r="F257">
            <v>625</v>
          </cell>
          <cell r="G257">
            <v>0</v>
          </cell>
          <cell r="H257">
            <v>0</v>
          </cell>
        </row>
        <row r="258">
          <cell r="A258" t="str">
            <v>ALAMBRE TELEFONICO NEOPREN 2X20</v>
          </cell>
          <cell r="B258">
            <v>408</v>
          </cell>
          <cell r="C258" t="str">
            <v>ML</v>
          </cell>
          <cell r="D258">
            <v>408</v>
          </cell>
          <cell r="E258">
            <v>81.600000000000009</v>
          </cell>
          <cell r="F258">
            <v>490</v>
          </cell>
          <cell r="G258">
            <v>0</v>
          </cell>
          <cell r="H258">
            <v>0</v>
          </cell>
        </row>
        <row r="259">
          <cell r="A259" t="str">
            <v>ALAMBRE TELEFONICO NEOPREN 2X20CHIPA</v>
          </cell>
          <cell r="B259">
            <v>408</v>
          </cell>
          <cell r="C259" t="str">
            <v>ML</v>
          </cell>
          <cell r="D259">
            <v>408</v>
          </cell>
          <cell r="E259">
            <v>81.600000000000009</v>
          </cell>
          <cell r="F259">
            <v>490</v>
          </cell>
          <cell r="G259">
            <v>0</v>
          </cell>
          <cell r="H259">
            <v>0</v>
          </cell>
        </row>
        <row r="260">
          <cell r="A260" t="str">
            <v>ALAMBRE Cu No.8 TW BLANCO</v>
          </cell>
          <cell r="B260">
            <v>1432</v>
          </cell>
          <cell r="C260" t="str">
            <v>ML</v>
          </cell>
          <cell r="D260">
            <v>1432</v>
          </cell>
          <cell r="E260">
            <v>286.40000000000003</v>
          </cell>
          <cell r="F260">
            <v>1718</v>
          </cell>
          <cell r="G260">
            <v>0</v>
          </cell>
          <cell r="H260">
            <v>0</v>
          </cell>
        </row>
        <row r="261">
          <cell r="A261" t="str">
            <v>ALAMBRE Cu No 12TW CHIPA</v>
          </cell>
          <cell r="B261">
            <v>553</v>
          </cell>
          <cell r="C261" t="str">
            <v>ML</v>
          </cell>
          <cell r="D261">
            <v>553</v>
          </cell>
          <cell r="E261">
            <v>110.60000000000001</v>
          </cell>
          <cell r="F261">
            <v>664</v>
          </cell>
          <cell r="G261">
            <v>0</v>
          </cell>
          <cell r="H261">
            <v>0</v>
          </cell>
        </row>
        <row r="262">
          <cell r="A262" t="str">
            <v>AMARRE 145MM (6") BLANCO</v>
          </cell>
          <cell r="B262">
            <v>100</v>
          </cell>
          <cell r="C262" t="str">
            <v>UND</v>
          </cell>
          <cell r="D262">
            <v>100</v>
          </cell>
          <cell r="E262">
            <v>20</v>
          </cell>
          <cell r="F262">
            <v>120</v>
          </cell>
          <cell r="G262">
            <v>0</v>
          </cell>
          <cell r="H262">
            <v>0</v>
          </cell>
        </row>
        <row r="263">
          <cell r="A263" t="str">
            <v>AMARRE 149MM (59") NEGRO</v>
          </cell>
          <cell r="B263">
            <v>213</v>
          </cell>
          <cell r="C263" t="str">
            <v>UND</v>
          </cell>
          <cell r="D263">
            <v>213</v>
          </cell>
          <cell r="E263">
            <v>42.6</v>
          </cell>
          <cell r="F263">
            <v>256</v>
          </cell>
          <cell r="G263">
            <v>0</v>
          </cell>
          <cell r="H263">
            <v>0</v>
          </cell>
        </row>
        <row r="264">
          <cell r="A264" t="str">
            <v>AMARRE 202MM (8") BLANCO</v>
          </cell>
          <cell r="B264">
            <v>75</v>
          </cell>
          <cell r="C264" t="str">
            <v>UND</v>
          </cell>
          <cell r="D264">
            <v>75</v>
          </cell>
          <cell r="E264">
            <v>15</v>
          </cell>
          <cell r="F264">
            <v>90</v>
          </cell>
          <cell r="G264">
            <v>0</v>
          </cell>
          <cell r="H264">
            <v>0</v>
          </cell>
        </row>
        <row r="265">
          <cell r="A265" t="str">
            <v>AMARRE 202MM (8") NEGRO</v>
          </cell>
          <cell r="B265">
            <v>450</v>
          </cell>
          <cell r="C265" t="str">
            <v>UND</v>
          </cell>
          <cell r="D265">
            <v>450</v>
          </cell>
          <cell r="E265">
            <v>90</v>
          </cell>
          <cell r="F265">
            <v>540</v>
          </cell>
          <cell r="G265">
            <v>0</v>
          </cell>
          <cell r="H265">
            <v>0</v>
          </cell>
        </row>
        <row r="266">
          <cell r="A266" t="str">
            <v>AMARRE 305MM (12") BLANCO</v>
          </cell>
          <cell r="B266">
            <v>128</v>
          </cell>
          <cell r="C266" t="str">
            <v>UND</v>
          </cell>
          <cell r="D266">
            <v>128</v>
          </cell>
          <cell r="E266">
            <v>25.6</v>
          </cell>
          <cell r="F266">
            <v>154</v>
          </cell>
          <cell r="G266">
            <v>0</v>
          </cell>
          <cell r="H266">
            <v>0</v>
          </cell>
        </row>
        <row r="267">
          <cell r="A267" t="str">
            <v>AMARRE 381MM (15") BLANCO</v>
          </cell>
          <cell r="B267">
            <v>270</v>
          </cell>
          <cell r="C267" t="str">
            <v>UND</v>
          </cell>
          <cell r="D267">
            <v>270</v>
          </cell>
          <cell r="E267">
            <v>54</v>
          </cell>
          <cell r="F267">
            <v>324</v>
          </cell>
          <cell r="G267">
            <v>0</v>
          </cell>
          <cell r="H267">
            <v>0</v>
          </cell>
        </row>
        <row r="268">
          <cell r="A268" t="str">
            <v>AMARRE 381MM (15") BLANCO TRABAJO PESADO</v>
          </cell>
          <cell r="B268">
            <v>528</v>
          </cell>
          <cell r="C268" t="str">
            <v>UND</v>
          </cell>
          <cell r="D268">
            <v>528</v>
          </cell>
          <cell r="E268">
            <v>105.60000000000001</v>
          </cell>
          <cell r="F268">
            <v>634</v>
          </cell>
          <cell r="G268">
            <v>0</v>
          </cell>
          <cell r="H268">
            <v>0</v>
          </cell>
        </row>
        <row r="269">
          <cell r="A269" t="str">
            <v>AMARRE 890MM (35") NEGRO</v>
          </cell>
          <cell r="B269">
            <v>2033</v>
          </cell>
          <cell r="C269" t="str">
            <v>UND</v>
          </cell>
          <cell r="D269">
            <v>2033</v>
          </cell>
          <cell r="E269">
            <v>406.6</v>
          </cell>
          <cell r="F269">
            <v>2440</v>
          </cell>
          <cell r="G269">
            <v>0</v>
          </cell>
          <cell r="H269">
            <v>0</v>
          </cell>
        </row>
        <row r="270">
          <cell r="A270" t="str">
            <v>AMARRE 95MM (4") BLANCO</v>
          </cell>
          <cell r="B270">
            <v>70</v>
          </cell>
          <cell r="C270" t="str">
            <v>UND</v>
          </cell>
          <cell r="D270">
            <v>70</v>
          </cell>
          <cell r="E270">
            <v>14</v>
          </cell>
          <cell r="F270">
            <v>84</v>
          </cell>
          <cell r="G270">
            <v>0</v>
          </cell>
          <cell r="H270">
            <v>0</v>
          </cell>
        </row>
        <row r="271">
          <cell r="A271" t="str">
            <v>AMARRE PLASTCIO 140MM</v>
          </cell>
          <cell r="B271">
            <v>52</v>
          </cell>
          <cell r="C271" t="str">
            <v>UND</v>
          </cell>
          <cell r="D271">
            <v>52</v>
          </cell>
          <cell r="E271">
            <v>10.4</v>
          </cell>
          <cell r="F271">
            <v>62</v>
          </cell>
          <cell r="G271">
            <v>0</v>
          </cell>
          <cell r="H271">
            <v>0</v>
          </cell>
        </row>
        <row r="272">
          <cell r="A272" t="str">
            <v>AMARRE PLASTICO 170MM</v>
          </cell>
          <cell r="B272">
            <v>52</v>
          </cell>
          <cell r="C272" t="str">
            <v>UND</v>
          </cell>
          <cell r="D272">
            <v>52</v>
          </cell>
          <cell r="E272">
            <v>10.4</v>
          </cell>
          <cell r="F272">
            <v>62</v>
          </cell>
          <cell r="G272">
            <v>0</v>
          </cell>
          <cell r="H272">
            <v>0</v>
          </cell>
        </row>
        <row r="273">
          <cell r="A273" t="str">
            <v>AMARRE PLASTICO 300 MM</v>
          </cell>
          <cell r="B273">
            <v>118</v>
          </cell>
          <cell r="C273" t="str">
            <v>UND</v>
          </cell>
          <cell r="D273">
            <v>118</v>
          </cell>
          <cell r="E273">
            <v>23.6</v>
          </cell>
          <cell r="F273">
            <v>142</v>
          </cell>
          <cell r="G273">
            <v>0</v>
          </cell>
          <cell r="H273">
            <v>0</v>
          </cell>
        </row>
        <row r="274">
          <cell r="A274" t="str">
            <v>AMARRE PLASTICO IDENTIFICACION CABLE</v>
          </cell>
          <cell r="B274">
            <v>78</v>
          </cell>
          <cell r="C274" t="str">
            <v>UND</v>
          </cell>
          <cell r="D274">
            <v>78</v>
          </cell>
          <cell r="E274">
            <v>15.600000000000001</v>
          </cell>
          <cell r="F274">
            <v>94</v>
          </cell>
          <cell r="G274">
            <v>0</v>
          </cell>
          <cell r="H274">
            <v>0</v>
          </cell>
        </row>
        <row r="275">
          <cell r="A275" t="str">
            <v>AMARRE PLASTICO NEGRO 140MM</v>
          </cell>
          <cell r="B275">
            <v>52</v>
          </cell>
          <cell r="C275" t="str">
            <v>UND</v>
          </cell>
          <cell r="D275">
            <v>52</v>
          </cell>
          <cell r="E275">
            <v>10.4</v>
          </cell>
          <cell r="F275">
            <v>62</v>
          </cell>
          <cell r="G275">
            <v>0</v>
          </cell>
          <cell r="H275">
            <v>0</v>
          </cell>
        </row>
        <row r="276">
          <cell r="A276" t="str">
            <v>AMARRE PLASTICO NEGRO 200 MM</v>
          </cell>
          <cell r="B276">
            <v>60</v>
          </cell>
          <cell r="C276" t="str">
            <v>UND</v>
          </cell>
          <cell r="D276">
            <v>60</v>
          </cell>
          <cell r="E276">
            <v>12</v>
          </cell>
          <cell r="F276">
            <v>72</v>
          </cell>
          <cell r="G276">
            <v>0</v>
          </cell>
          <cell r="H276">
            <v>0</v>
          </cell>
        </row>
        <row r="277">
          <cell r="A277" t="str">
            <v>AMARRE PLASTICO NEGRO 90MM</v>
          </cell>
          <cell r="B277">
            <v>52</v>
          </cell>
          <cell r="C277" t="str">
            <v>UND</v>
          </cell>
          <cell r="D277">
            <v>52</v>
          </cell>
          <cell r="E277">
            <v>10.4</v>
          </cell>
          <cell r="F277">
            <v>62</v>
          </cell>
          <cell r="G277">
            <v>0</v>
          </cell>
          <cell r="H277">
            <v>0</v>
          </cell>
        </row>
        <row r="278">
          <cell r="A278" t="str">
            <v>AMORTIGUADOR CABLE 1/4</v>
          </cell>
          <cell r="B278">
            <v>9700</v>
          </cell>
          <cell r="C278" t="str">
            <v>UND</v>
          </cell>
          <cell r="D278">
            <v>9700</v>
          </cell>
          <cell r="E278">
            <v>1940</v>
          </cell>
          <cell r="F278">
            <v>11640</v>
          </cell>
          <cell r="G278">
            <v>0</v>
          </cell>
          <cell r="H278">
            <v>0</v>
          </cell>
        </row>
        <row r="279">
          <cell r="A279" t="str">
            <v>AMORTIGUADOR CABLE 2/0 - 4 LIBRAS</v>
          </cell>
          <cell r="B279">
            <v>8639</v>
          </cell>
          <cell r="C279" t="str">
            <v>UND</v>
          </cell>
          <cell r="D279">
            <v>8639</v>
          </cell>
          <cell r="E279">
            <v>1727.8000000000002</v>
          </cell>
          <cell r="F279">
            <v>10367</v>
          </cell>
          <cell r="G279">
            <v>0</v>
          </cell>
          <cell r="H279">
            <v>0</v>
          </cell>
        </row>
        <row r="280">
          <cell r="A280" t="str">
            <v>AMORTIGUADOR CABLE 3/8</v>
          </cell>
          <cell r="B280">
            <v>12000</v>
          </cell>
          <cell r="C280" t="str">
            <v>UND</v>
          </cell>
          <cell r="D280">
            <v>12000</v>
          </cell>
          <cell r="E280">
            <v>2400</v>
          </cell>
          <cell r="F280">
            <v>14400</v>
          </cell>
          <cell r="G280">
            <v>0</v>
          </cell>
          <cell r="H280">
            <v>0</v>
          </cell>
        </row>
        <row r="281">
          <cell r="A281" t="str">
            <v>AMORTIGUADOR CABLE 397.5</v>
          </cell>
          <cell r="B281">
            <v>25520</v>
          </cell>
          <cell r="C281" t="str">
            <v>UND</v>
          </cell>
          <cell r="D281">
            <v>25520</v>
          </cell>
          <cell r="E281">
            <v>5104</v>
          </cell>
          <cell r="F281">
            <v>30624</v>
          </cell>
          <cell r="G281">
            <v>0</v>
          </cell>
          <cell r="H281">
            <v>0</v>
          </cell>
        </row>
        <row r="282">
          <cell r="A282" t="str">
            <v>AMORTIGUADOR CABLE 4/0</v>
          </cell>
          <cell r="B282">
            <v>10100</v>
          </cell>
          <cell r="C282" t="str">
            <v>UND</v>
          </cell>
          <cell r="D282">
            <v>10100</v>
          </cell>
          <cell r="E282">
            <v>2020</v>
          </cell>
          <cell r="F282">
            <v>12120</v>
          </cell>
          <cell r="G282">
            <v>0</v>
          </cell>
          <cell r="H282">
            <v>0</v>
          </cell>
        </row>
        <row r="283">
          <cell r="A283" t="str">
            <v>AMORTIGUADOR CABLE No.2</v>
          </cell>
          <cell r="B283">
            <v>8454</v>
          </cell>
          <cell r="C283" t="str">
            <v>UND</v>
          </cell>
          <cell r="D283">
            <v>8454</v>
          </cell>
          <cell r="E283">
            <v>1690.8000000000002</v>
          </cell>
          <cell r="F283">
            <v>10145</v>
          </cell>
          <cell r="G283">
            <v>0</v>
          </cell>
          <cell r="H283">
            <v>0</v>
          </cell>
        </row>
        <row r="284">
          <cell r="A284" t="str">
            <v>AMPERIMETRO 0/500A CELSA</v>
          </cell>
          <cell r="B284">
            <v>42000</v>
          </cell>
          <cell r="C284" t="str">
            <v>UND</v>
          </cell>
          <cell r="D284">
            <v>42000</v>
          </cell>
          <cell r="E284">
            <v>8400</v>
          </cell>
          <cell r="F284">
            <v>50400</v>
          </cell>
          <cell r="G284">
            <v>0</v>
          </cell>
          <cell r="H284">
            <v>0</v>
          </cell>
        </row>
        <row r="285">
          <cell r="A285" t="str">
            <v>AMPERIMETRO 0-100/5AMP.</v>
          </cell>
          <cell r="B285">
            <v>95800</v>
          </cell>
          <cell r="C285" t="str">
            <v>UND</v>
          </cell>
          <cell r="D285">
            <v>95800</v>
          </cell>
          <cell r="E285">
            <v>19160</v>
          </cell>
          <cell r="F285">
            <v>114960</v>
          </cell>
          <cell r="G285">
            <v>0</v>
          </cell>
          <cell r="H285">
            <v>0</v>
          </cell>
        </row>
        <row r="286">
          <cell r="A286" t="str">
            <v>AMPERIMETRO 0-1000/5AMP.</v>
          </cell>
          <cell r="B286">
            <v>95800</v>
          </cell>
          <cell r="C286" t="str">
            <v>UND</v>
          </cell>
          <cell r="D286">
            <v>95800</v>
          </cell>
          <cell r="E286">
            <v>19160</v>
          </cell>
          <cell r="F286">
            <v>114960</v>
          </cell>
          <cell r="G286">
            <v>0</v>
          </cell>
          <cell r="H286">
            <v>0</v>
          </cell>
        </row>
        <row r="287">
          <cell r="A287" t="str">
            <v>AMPERIMETRO 0-1500/5AMP.</v>
          </cell>
          <cell r="B287">
            <v>95800</v>
          </cell>
          <cell r="C287" t="str">
            <v>UND</v>
          </cell>
          <cell r="D287">
            <v>95800</v>
          </cell>
          <cell r="E287">
            <v>19160</v>
          </cell>
          <cell r="F287">
            <v>114960</v>
          </cell>
          <cell r="G287">
            <v>0</v>
          </cell>
          <cell r="H287">
            <v>0</v>
          </cell>
        </row>
        <row r="288">
          <cell r="A288" t="str">
            <v>AMPERIMETRO 0-15AMP.</v>
          </cell>
          <cell r="B288">
            <v>117700</v>
          </cell>
          <cell r="C288" t="str">
            <v>UND</v>
          </cell>
          <cell r="D288">
            <v>117700</v>
          </cell>
          <cell r="E288">
            <v>23540</v>
          </cell>
          <cell r="F288">
            <v>141240</v>
          </cell>
          <cell r="G288">
            <v>0</v>
          </cell>
          <cell r="H288">
            <v>0</v>
          </cell>
        </row>
        <row r="289">
          <cell r="A289" t="str">
            <v>AMPERIMETRO 0-200/5AMP.</v>
          </cell>
          <cell r="B289">
            <v>95800</v>
          </cell>
          <cell r="C289" t="str">
            <v>UND</v>
          </cell>
          <cell r="D289">
            <v>95800</v>
          </cell>
          <cell r="E289">
            <v>19160</v>
          </cell>
          <cell r="F289">
            <v>114960</v>
          </cell>
          <cell r="G289">
            <v>0</v>
          </cell>
          <cell r="H289">
            <v>0</v>
          </cell>
        </row>
        <row r="290">
          <cell r="A290" t="str">
            <v>AMPERIMETRO 0-2000/5AMP.</v>
          </cell>
          <cell r="B290">
            <v>95800</v>
          </cell>
          <cell r="C290" t="str">
            <v>UND</v>
          </cell>
          <cell r="D290">
            <v>95800</v>
          </cell>
          <cell r="E290">
            <v>19160</v>
          </cell>
          <cell r="F290">
            <v>114960</v>
          </cell>
          <cell r="G290">
            <v>0</v>
          </cell>
          <cell r="H290">
            <v>0</v>
          </cell>
        </row>
        <row r="291">
          <cell r="A291" t="str">
            <v>AMPERIMETRO 0-25AMP.</v>
          </cell>
          <cell r="B291">
            <v>117700</v>
          </cell>
          <cell r="C291" t="str">
            <v>UND</v>
          </cell>
          <cell r="D291">
            <v>117700</v>
          </cell>
          <cell r="E291">
            <v>23540</v>
          </cell>
          <cell r="F291">
            <v>141240</v>
          </cell>
          <cell r="G291">
            <v>0</v>
          </cell>
          <cell r="H291">
            <v>0</v>
          </cell>
        </row>
        <row r="292">
          <cell r="A292" t="str">
            <v>AMPERIMETRO 0-300/5AMP.</v>
          </cell>
          <cell r="B292">
            <v>95800</v>
          </cell>
          <cell r="C292" t="str">
            <v>UND</v>
          </cell>
          <cell r="D292">
            <v>95800</v>
          </cell>
          <cell r="E292">
            <v>19160</v>
          </cell>
          <cell r="F292">
            <v>114960</v>
          </cell>
          <cell r="G292">
            <v>0</v>
          </cell>
          <cell r="H292">
            <v>0</v>
          </cell>
        </row>
        <row r="293">
          <cell r="A293" t="str">
            <v>AMPERIMETRO 0-400/5AMP</v>
          </cell>
          <cell r="B293">
            <v>95800</v>
          </cell>
          <cell r="C293" t="str">
            <v>UND</v>
          </cell>
          <cell r="D293">
            <v>95800</v>
          </cell>
          <cell r="E293">
            <v>19160</v>
          </cell>
          <cell r="F293">
            <v>114960</v>
          </cell>
          <cell r="G293">
            <v>0</v>
          </cell>
          <cell r="H293">
            <v>0</v>
          </cell>
        </row>
        <row r="294">
          <cell r="A294" t="str">
            <v>AMPERIMETRO 0-60 AMP</v>
          </cell>
          <cell r="B294">
            <v>117700</v>
          </cell>
          <cell r="C294" t="str">
            <v>UND</v>
          </cell>
          <cell r="D294">
            <v>117700</v>
          </cell>
          <cell r="E294">
            <v>23540</v>
          </cell>
          <cell r="F294">
            <v>141240</v>
          </cell>
          <cell r="G294">
            <v>0</v>
          </cell>
          <cell r="H294">
            <v>0</v>
          </cell>
        </row>
        <row r="295">
          <cell r="A295" t="str">
            <v>AMPERIMETRO 0-6005AMP</v>
          </cell>
          <cell r="B295">
            <v>95800</v>
          </cell>
          <cell r="C295" t="str">
            <v>UND</v>
          </cell>
          <cell r="D295">
            <v>95800</v>
          </cell>
          <cell r="E295">
            <v>19160</v>
          </cell>
          <cell r="F295">
            <v>114960</v>
          </cell>
          <cell r="G295">
            <v>0</v>
          </cell>
          <cell r="H295">
            <v>0</v>
          </cell>
        </row>
        <row r="296">
          <cell r="A296" t="str">
            <v>AMPERIMETRO 100 A 5 AMP.</v>
          </cell>
          <cell r="B296">
            <v>72420</v>
          </cell>
          <cell r="C296" t="str">
            <v>UND</v>
          </cell>
          <cell r="D296">
            <v>72420</v>
          </cell>
          <cell r="E296">
            <v>14484</v>
          </cell>
          <cell r="F296">
            <v>86904</v>
          </cell>
          <cell r="G296">
            <v>0</v>
          </cell>
          <cell r="H296">
            <v>0</v>
          </cell>
        </row>
        <row r="297">
          <cell r="A297" t="str">
            <v>AMPERIMETRO 1000/5A CELSA</v>
          </cell>
          <cell r="B297">
            <v>42000</v>
          </cell>
          <cell r="C297" t="str">
            <v>UND</v>
          </cell>
          <cell r="D297">
            <v>42000</v>
          </cell>
          <cell r="E297">
            <v>8400</v>
          </cell>
          <cell r="F297">
            <v>50400</v>
          </cell>
          <cell r="G297">
            <v>0</v>
          </cell>
          <cell r="H297">
            <v>0</v>
          </cell>
        </row>
        <row r="298">
          <cell r="A298" t="str">
            <v>AMPERIMETRO 300/5A PANEL METER</v>
          </cell>
          <cell r="B298">
            <v>37800</v>
          </cell>
          <cell r="C298" t="str">
            <v>UND</v>
          </cell>
          <cell r="D298">
            <v>37800</v>
          </cell>
          <cell r="E298">
            <v>7560</v>
          </cell>
          <cell r="F298">
            <v>45360</v>
          </cell>
          <cell r="G298">
            <v>0</v>
          </cell>
          <cell r="H298">
            <v>0</v>
          </cell>
        </row>
        <row r="299">
          <cell r="A299" t="str">
            <v>AMPERIMETRO 500/5A PANEL METER</v>
          </cell>
          <cell r="B299">
            <v>37800</v>
          </cell>
          <cell r="C299" t="str">
            <v>UND</v>
          </cell>
          <cell r="D299">
            <v>37800</v>
          </cell>
          <cell r="E299">
            <v>7560</v>
          </cell>
          <cell r="F299">
            <v>45360</v>
          </cell>
          <cell r="G299">
            <v>0</v>
          </cell>
          <cell r="H299">
            <v>0</v>
          </cell>
        </row>
        <row r="300">
          <cell r="A300" t="str">
            <v>AMPERIMETRO 600/5A PANEL METER</v>
          </cell>
          <cell r="B300">
            <v>37800</v>
          </cell>
          <cell r="C300" t="str">
            <v>UND</v>
          </cell>
          <cell r="D300">
            <v>37800</v>
          </cell>
          <cell r="E300">
            <v>7560</v>
          </cell>
          <cell r="F300">
            <v>45360</v>
          </cell>
          <cell r="G300">
            <v>0</v>
          </cell>
          <cell r="H300">
            <v>0</v>
          </cell>
        </row>
        <row r="301">
          <cell r="A301" t="str">
            <v>AMPERIMETRO 800/5A SIN MARCA</v>
          </cell>
          <cell r="B301">
            <v>35000</v>
          </cell>
          <cell r="C301" t="str">
            <v>UND</v>
          </cell>
          <cell r="D301">
            <v>35000</v>
          </cell>
          <cell r="E301">
            <v>7000</v>
          </cell>
          <cell r="F301">
            <v>42000</v>
          </cell>
          <cell r="G301">
            <v>0</v>
          </cell>
          <cell r="H301">
            <v>0</v>
          </cell>
        </row>
        <row r="302">
          <cell r="A302" t="str">
            <v>AMPERIMETRO 96X96 - 0-200/5 CELSA</v>
          </cell>
          <cell r="B302">
            <v>46080</v>
          </cell>
          <cell r="C302" t="str">
            <v>UND</v>
          </cell>
          <cell r="D302">
            <v>46080</v>
          </cell>
          <cell r="E302">
            <v>9216</v>
          </cell>
          <cell r="F302">
            <v>55296</v>
          </cell>
          <cell r="G302">
            <v>0</v>
          </cell>
          <cell r="H302">
            <v>0</v>
          </cell>
        </row>
        <row r="303">
          <cell r="A303" t="str">
            <v>AMPERIMETRO 96X96 100/5 CELSA</v>
          </cell>
          <cell r="B303">
            <v>42315</v>
          </cell>
          <cell r="C303" t="str">
            <v>UND</v>
          </cell>
          <cell r="D303">
            <v>42315</v>
          </cell>
          <cell r="E303">
            <v>8463</v>
          </cell>
          <cell r="F303">
            <v>50778</v>
          </cell>
        </row>
        <row r="304">
          <cell r="A304" t="str">
            <v>AMPERIMETRO 96X96 1200/5 FAITHFOL</v>
          </cell>
          <cell r="B304">
            <v>30800</v>
          </cell>
          <cell r="C304" t="str">
            <v>UND</v>
          </cell>
          <cell r="D304">
            <v>30800</v>
          </cell>
          <cell r="E304">
            <v>6160</v>
          </cell>
          <cell r="F304">
            <v>36960</v>
          </cell>
          <cell r="G304">
            <v>0</v>
          </cell>
          <cell r="H304">
            <v>0</v>
          </cell>
        </row>
        <row r="305">
          <cell r="A305" t="str">
            <v>AMPLIADOR DE RED DE CONTROLADORES EMH</v>
          </cell>
          <cell r="B305">
            <v>637939</v>
          </cell>
          <cell r="C305" t="str">
            <v>UND</v>
          </cell>
          <cell r="D305">
            <v>637939</v>
          </cell>
          <cell r="E305">
            <v>127587.8</v>
          </cell>
          <cell r="F305">
            <v>765527</v>
          </cell>
          <cell r="G305">
            <v>0</v>
          </cell>
          <cell r="H305">
            <v>0</v>
          </cell>
        </row>
        <row r="306">
          <cell r="A306" t="str">
            <v>AMPLIFICADOR DE ANTENA</v>
          </cell>
          <cell r="B306">
            <v>101000</v>
          </cell>
          <cell r="C306" t="str">
            <v>UND</v>
          </cell>
          <cell r="D306">
            <v>101000</v>
          </cell>
          <cell r="E306">
            <v>20200</v>
          </cell>
          <cell r="F306">
            <v>121200</v>
          </cell>
          <cell r="G306">
            <v>0</v>
          </cell>
          <cell r="H306">
            <v>0</v>
          </cell>
        </row>
        <row r="307">
          <cell r="A307" t="str">
            <v>ANALIZADOR DE REDES LOVATO CON PUERTO RS 232 Y/O 485</v>
          </cell>
          <cell r="B307">
            <v>1316224</v>
          </cell>
          <cell r="C307" t="str">
            <v>UND</v>
          </cell>
          <cell r="D307">
            <v>1316224</v>
          </cell>
          <cell r="E307">
            <v>263244.79999999999</v>
          </cell>
          <cell r="F307">
            <v>1579469</v>
          </cell>
          <cell r="G307">
            <v>0</v>
          </cell>
          <cell r="H307">
            <v>0</v>
          </cell>
        </row>
        <row r="308">
          <cell r="A308" t="str">
            <v>ANGULO GALVANIZADO 1.00 MT X 3/4X1/8</v>
          </cell>
          <cell r="B308">
            <v>1600</v>
          </cell>
          <cell r="C308" t="str">
            <v>UND</v>
          </cell>
          <cell r="D308">
            <v>1600</v>
          </cell>
          <cell r="E308">
            <v>320</v>
          </cell>
          <cell r="F308">
            <v>1920</v>
          </cell>
          <cell r="G308">
            <v>0</v>
          </cell>
          <cell r="H308">
            <v>0</v>
          </cell>
        </row>
        <row r="309">
          <cell r="A309" t="str">
            <v>ANGULO PARA UNION 21/2X21/2X0.35M</v>
          </cell>
          <cell r="B309">
            <v>2980</v>
          </cell>
          <cell r="C309" t="str">
            <v>UND</v>
          </cell>
          <cell r="D309">
            <v>2980</v>
          </cell>
          <cell r="E309">
            <v>596</v>
          </cell>
          <cell r="F309">
            <v>3576</v>
          </cell>
          <cell r="G309">
            <v>0</v>
          </cell>
          <cell r="H309">
            <v>0</v>
          </cell>
        </row>
        <row r="310">
          <cell r="A310" t="str">
            <v>ANILLO ADAPTACION 10 AMP.</v>
          </cell>
          <cell r="B310">
            <v>502.60000610351608</v>
          </cell>
          <cell r="C310" t="str">
            <v>UND</v>
          </cell>
          <cell r="D310">
            <v>502.60000610351608</v>
          </cell>
          <cell r="E310">
            <v>100.52000122070322</v>
          </cell>
          <cell r="F310">
            <v>603</v>
          </cell>
          <cell r="G310">
            <v>0</v>
          </cell>
          <cell r="H310">
            <v>0</v>
          </cell>
        </row>
        <row r="311">
          <cell r="A311" t="str">
            <v>ANILLO ADAPTACION 16 AMP.</v>
          </cell>
          <cell r="B311">
            <v>442.39999389648398</v>
          </cell>
          <cell r="C311" t="str">
            <v>UND</v>
          </cell>
          <cell r="D311">
            <v>442.39999389648398</v>
          </cell>
          <cell r="E311">
            <v>88.479998779296807</v>
          </cell>
          <cell r="F311">
            <v>531</v>
          </cell>
          <cell r="G311">
            <v>0</v>
          </cell>
          <cell r="H311">
            <v>0</v>
          </cell>
        </row>
        <row r="312">
          <cell r="A312" t="str">
            <v>ANILLO ADAPTACION 16A.</v>
          </cell>
          <cell r="B312">
            <v>506.79998779296898</v>
          </cell>
          <cell r="C312" t="str">
            <v>UND</v>
          </cell>
          <cell r="D312">
            <v>506.79998779296898</v>
          </cell>
          <cell r="E312">
            <v>101.3599975585938</v>
          </cell>
          <cell r="F312">
            <v>608</v>
          </cell>
          <cell r="G312">
            <v>0</v>
          </cell>
          <cell r="H312">
            <v>0</v>
          </cell>
        </row>
        <row r="313">
          <cell r="A313" t="str">
            <v>ANILLO ADAPTACION 20 AMP.</v>
          </cell>
          <cell r="B313">
            <v>434</v>
          </cell>
          <cell r="C313" t="str">
            <v>UND</v>
          </cell>
          <cell r="D313">
            <v>434</v>
          </cell>
          <cell r="E313">
            <v>86.800000000000011</v>
          </cell>
          <cell r="F313">
            <v>521</v>
          </cell>
          <cell r="G313">
            <v>0</v>
          </cell>
          <cell r="H313">
            <v>0</v>
          </cell>
        </row>
        <row r="314">
          <cell r="A314" t="str">
            <v>ANILLO ADAPTACION 20A</v>
          </cell>
          <cell r="B314">
            <v>2000</v>
          </cell>
          <cell r="C314" t="str">
            <v>UND</v>
          </cell>
          <cell r="D314">
            <v>2000</v>
          </cell>
          <cell r="E314">
            <v>400</v>
          </cell>
          <cell r="F314">
            <v>2400</v>
          </cell>
          <cell r="G314">
            <v>0</v>
          </cell>
          <cell r="H314">
            <v>0</v>
          </cell>
        </row>
        <row r="315">
          <cell r="A315" t="str">
            <v>ANILLO ADAPTACION 25A.</v>
          </cell>
          <cell r="B315">
            <v>506.79998779296898</v>
          </cell>
          <cell r="C315" t="str">
            <v>UND</v>
          </cell>
          <cell r="D315">
            <v>506.79998779296898</v>
          </cell>
          <cell r="E315">
            <v>101.3599975585938</v>
          </cell>
          <cell r="F315">
            <v>608</v>
          </cell>
          <cell r="G315">
            <v>0</v>
          </cell>
          <cell r="H315">
            <v>0</v>
          </cell>
        </row>
        <row r="316">
          <cell r="A316" t="str">
            <v>ANILLO ADAPTACION 35 AMP.</v>
          </cell>
          <cell r="B316">
            <v>814.79998779296898</v>
          </cell>
          <cell r="C316" t="str">
            <v>UND</v>
          </cell>
          <cell r="D316">
            <v>814.79998779296898</v>
          </cell>
          <cell r="E316">
            <v>162.95999755859381</v>
          </cell>
          <cell r="F316">
            <v>978</v>
          </cell>
          <cell r="G316">
            <v>0</v>
          </cell>
          <cell r="H316">
            <v>0</v>
          </cell>
        </row>
        <row r="317">
          <cell r="A317" t="str">
            <v>ANILLO ADAPTACION 35A.</v>
          </cell>
          <cell r="B317">
            <v>564.20001220703114</v>
          </cell>
          <cell r="C317" t="str">
            <v>UND</v>
          </cell>
          <cell r="D317">
            <v>564.20001220703114</v>
          </cell>
          <cell r="E317">
            <v>112.84000244140623</v>
          </cell>
          <cell r="F317">
            <v>677</v>
          </cell>
          <cell r="G317">
            <v>0</v>
          </cell>
          <cell r="H317">
            <v>0</v>
          </cell>
        </row>
        <row r="318">
          <cell r="A318" t="str">
            <v>ANILLO ADAPTACION 50 AMP.</v>
          </cell>
          <cell r="B318">
            <v>814.79998779296898</v>
          </cell>
          <cell r="C318" t="str">
            <v>UND</v>
          </cell>
          <cell r="D318">
            <v>814.79998779296898</v>
          </cell>
          <cell r="E318">
            <v>162.95999755859381</v>
          </cell>
          <cell r="F318">
            <v>978</v>
          </cell>
          <cell r="G318">
            <v>0</v>
          </cell>
          <cell r="H318">
            <v>0</v>
          </cell>
        </row>
        <row r="319">
          <cell r="A319" t="str">
            <v>ANILLO ADAPTACION 50A.</v>
          </cell>
          <cell r="B319">
            <v>564.20001220703114</v>
          </cell>
          <cell r="C319" t="str">
            <v>UND</v>
          </cell>
          <cell r="D319">
            <v>564.20001220703114</v>
          </cell>
          <cell r="E319">
            <v>112.84000244140623</v>
          </cell>
          <cell r="F319">
            <v>677</v>
          </cell>
          <cell r="G319">
            <v>0</v>
          </cell>
          <cell r="H319">
            <v>0</v>
          </cell>
        </row>
        <row r="320">
          <cell r="A320" t="str">
            <v>ANILLO ADAPTACION 63 AMP.</v>
          </cell>
          <cell r="B320">
            <v>865.20001220703114</v>
          </cell>
          <cell r="C320" t="str">
            <v>UND</v>
          </cell>
          <cell r="D320">
            <v>865.20001220703114</v>
          </cell>
          <cell r="E320">
            <v>173.04000244140624</v>
          </cell>
          <cell r="F320">
            <v>1038</v>
          </cell>
          <cell r="G320">
            <v>0</v>
          </cell>
          <cell r="H320">
            <v>0</v>
          </cell>
        </row>
        <row r="321">
          <cell r="A321" t="str">
            <v>ANILLO ADAPTACION 63A</v>
          </cell>
          <cell r="B321">
            <v>564.20001220703114</v>
          </cell>
          <cell r="C321" t="str">
            <v>UND</v>
          </cell>
          <cell r="D321">
            <v>564.20001220703114</v>
          </cell>
          <cell r="E321">
            <v>112.84000244140623</v>
          </cell>
          <cell r="F321">
            <v>677</v>
          </cell>
          <cell r="G321">
            <v>0</v>
          </cell>
          <cell r="H321">
            <v>0</v>
          </cell>
        </row>
        <row r="322">
          <cell r="A322" t="str">
            <v>ANILLO ADAPTACION 6A.</v>
          </cell>
          <cell r="B322">
            <v>506.79998779296898</v>
          </cell>
          <cell r="C322" t="str">
            <v>UND</v>
          </cell>
          <cell r="D322">
            <v>506.79998779296898</v>
          </cell>
          <cell r="E322">
            <v>101.3599975585938</v>
          </cell>
          <cell r="F322">
            <v>608</v>
          </cell>
          <cell r="G322">
            <v>0</v>
          </cell>
          <cell r="H322">
            <v>0</v>
          </cell>
        </row>
        <row r="323">
          <cell r="A323" t="str">
            <v>ANILLO ADAPTACION E27</v>
          </cell>
          <cell r="B323">
            <v>448</v>
          </cell>
          <cell r="C323" t="str">
            <v>UND</v>
          </cell>
          <cell r="D323">
            <v>448</v>
          </cell>
          <cell r="E323">
            <v>89.600000000000009</v>
          </cell>
          <cell r="F323">
            <v>538</v>
          </cell>
          <cell r="G323">
            <v>0</v>
          </cell>
          <cell r="H323">
            <v>0</v>
          </cell>
        </row>
        <row r="324">
          <cell r="A324" t="str">
            <v>ANILLO ADAPTADOR FUSIBLE DIAZED 100A</v>
          </cell>
          <cell r="B324">
            <v>1000</v>
          </cell>
          <cell r="C324" t="str">
            <v>UND</v>
          </cell>
          <cell r="D324">
            <v>1000</v>
          </cell>
          <cell r="E324">
            <v>200</v>
          </cell>
          <cell r="F324">
            <v>1200</v>
          </cell>
          <cell r="G324">
            <v>0</v>
          </cell>
          <cell r="H324">
            <v>0</v>
          </cell>
        </row>
        <row r="325">
          <cell r="A325" t="str">
            <v>ANILLO ADAPTADOR FUSIBLE DIAZED 80A</v>
          </cell>
          <cell r="B325">
            <v>1000</v>
          </cell>
          <cell r="C325" t="str">
            <v>UND</v>
          </cell>
          <cell r="D325">
            <v>1000</v>
          </cell>
          <cell r="E325">
            <v>200</v>
          </cell>
          <cell r="F325">
            <v>1200</v>
          </cell>
          <cell r="G325">
            <v>0</v>
          </cell>
          <cell r="H325">
            <v>0</v>
          </cell>
        </row>
        <row r="326">
          <cell r="A326" t="str">
            <v>ANILLO ADPTACION 25 AMP.</v>
          </cell>
          <cell r="B326">
            <v>434</v>
          </cell>
          <cell r="C326" t="str">
            <v>UND</v>
          </cell>
          <cell r="D326">
            <v>434</v>
          </cell>
          <cell r="E326">
            <v>86.800000000000011</v>
          </cell>
          <cell r="F326">
            <v>521</v>
          </cell>
          <cell r="G326">
            <v>0</v>
          </cell>
          <cell r="H326">
            <v>0</v>
          </cell>
        </row>
        <row r="327">
          <cell r="A327" t="str">
            <v>ANILLO DE ADAPTACION DE 30 A 22MM</v>
          </cell>
          <cell r="B327">
            <v>20580</v>
          </cell>
          <cell r="C327" t="str">
            <v>UND</v>
          </cell>
          <cell r="D327">
            <v>20580</v>
          </cell>
          <cell r="E327">
            <v>4116</v>
          </cell>
          <cell r="F327">
            <v>24696</v>
          </cell>
          <cell r="G327">
            <v>0</v>
          </cell>
          <cell r="H327">
            <v>0</v>
          </cell>
        </row>
        <row r="328">
          <cell r="A328" t="str">
            <v>ANILLO ROSCADO DE RETENSION</v>
          </cell>
          <cell r="B328">
            <v>204</v>
          </cell>
          <cell r="C328" t="str">
            <v>UND</v>
          </cell>
          <cell r="D328">
            <v>204</v>
          </cell>
          <cell r="E328">
            <v>40.800000000000004</v>
          </cell>
          <cell r="F328">
            <v>245</v>
          </cell>
          <cell r="G328">
            <v>0</v>
          </cell>
          <cell r="H328">
            <v>0</v>
          </cell>
        </row>
        <row r="329">
          <cell r="A329" t="str">
            <v>ANILLO ROSCADO DE SUSPENSION</v>
          </cell>
          <cell r="B329">
            <v>185</v>
          </cell>
          <cell r="C329" t="str">
            <v>UND</v>
          </cell>
          <cell r="D329">
            <v>185</v>
          </cell>
          <cell r="E329">
            <v>37</v>
          </cell>
          <cell r="F329">
            <v>222</v>
          </cell>
          <cell r="G329">
            <v>0</v>
          </cell>
          <cell r="H329">
            <v>0</v>
          </cell>
        </row>
        <row r="330">
          <cell r="A330" t="str">
            <v>ANTENA DE TV Y MASTIL</v>
          </cell>
          <cell r="B330">
            <v>80000</v>
          </cell>
          <cell r="C330" t="str">
            <v>UND</v>
          </cell>
          <cell r="D330">
            <v>80000</v>
          </cell>
          <cell r="E330">
            <v>16000</v>
          </cell>
          <cell r="F330">
            <v>96000</v>
          </cell>
          <cell r="G330">
            <v>0</v>
          </cell>
          <cell r="H330">
            <v>0</v>
          </cell>
        </row>
        <row r="331">
          <cell r="A331" t="str">
            <v>ARANDELA CUADRADA 3/4</v>
          </cell>
          <cell r="B331">
            <v>1050</v>
          </cell>
          <cell r="C331" t="str">
            <v>UND</v>
          </cell>
          <cell r="D331">
            <v>1050</v>
          </cell>
          <cell r="E331">
            <v>210</v>
          </cell>
          <cell r="F331">
            <v>1260</v>
          </cell>
          <cell r="G331">
            <v>0</v>
          </cell>
          <cell r="H331">
            <v>0</v>
          </cell>
        </row>
        <row r="332">
          <cell r="A332" t="str">
            <v>ARANDELA CUADRADA CURVADA 5/8 L:2X2</v>
          </cell>
          <cell r="B332">
            <v>294</v>
          </cell>
          <cell r="C332" t="str">
            <v>UND</v>
          </cell>
          <cell r="D332">
            <v>294</v>
          </cell>
          <cell r="E332">
            <v>58.800000000000004</v>
          </cell>
          <cell r="F332">
            <v>353</v>
          </cell>
          <cell r="G332">
            <v>0</v>
          </cell>
          <cell r="H332">
            <v>0</v>
          </cell>
        </row>
        <row r="333">
          <cell r="A333" t="str">
            <v>ARANDELA CUADRADA PLANA 1 L:2X2</v>
          </cell>
          <cell r="B333">
            <v>1485</v>
          </cell>
          <cell r="C333" t="str">
            <v>UND</v>
          </cell>
          <cell r="D333">
            <v>1485</v>
          </cell>
          <cell r="E333">
            <v>297</v>
          </cell>
          <cell r="F333">
            <v>1782</v>
          </cell>
          <cell r="G333">
            <v>0</v>
          </cell>
          <cell r="H333">
            <v>0</v>
          </cell>
        </row>
        <row r="334">
          <cell r="A334" t="str">
            <v>ARANDELA CUADRADA PLANA 1/2 L:2X2</v>
          </cell>
          <cell r="B334">
            <v>233</v>
          </cell>
          <cell r="C334" t="str">
            <v>UND</v>
          </cell>
          <cell r="D334">
            <v>233</v>
          </cell>
          <cell r="E334">
            <v>46.6</v>
          </cell>
          <cell r="F334">
            <v>280</v>
          </cell>
          <cell r="G334">
            <v>0</v>
          </cell>
          <cell r="H334">
            <v>0</v>
          </cell>
        </row>
        <row r="335">
          <cell r="A335" t="str">
            <v>ARANDELA CUADRADA PLANA 3/4 L:2X2</v>
          </cell>
          <cell r="B335">
            <v>330</v>
          </cell>
          <cell r="C335" t="str">
            <v>UND</v>
          </cell>
          <cell r="D335">
            <v>330</v>
          </cell>
          <cell r="E335">
            <v>66</v>
          </cell>
          <cell r="F335">
            <v>396</v>
          </cell>
          <cell r="G335">
            <v>0</v>
          </cell>
          <cell r="H335">
            <v>0</v>
          </cell>
        </row>
        <row r="336">
          <cell r="A336" t="str">
            <v>ARANDELA CUADRADA PLANA 3/4 L:4X4</v>
          </cell>
          <cell r="B336">
            <v>1144</v>
          </cell>
          <cell r="C336" t="str">
            <v>UND</v>
          </cell>
          <cell r="D336">
            <v>1144</v>
          </cell>
          <cell r="E336">
            <v>228.8</v>
          </cell>
          <cell r="F336">
            <v>1373</v>
          </cell>
          <cell r="G336">
            <v>0</v>
          </cell>
          <cell r="H336">
            <v>0</v>
          </cell>
        </row>
        <row r="337">
          <cell r="A337" t="str">
            <v>ARANDELA CUADRADA PLANA 3/8 L:4X4</v>
          </cell>
          <cell r="B337">
            <v>1284</v>
          </cell>
          <cell r="C337" t="str">
            <v>UND</v>
          </cell>
          <cell r="D337">
            <v>1284</v>
          </cell>
          <cell r="E337">
            <v>256.8</v>
          </cell>
          <cell r="F337">
            <v>1541</v>
          </cell>
          <cell r="G337">
            <v>0</v>
          </cell>
          <cell r="H337">
            <v>0</v>
          </cell>
        </row>
        <row r="338">
          <cell r="A338" t="str">
            <v>ARANDELA CUADRADA PLANA 5/8 L:2X2</v>
          </cell>
          <cell r="B338">
            <v>594</v>
          </cell>
          <cell r="C338" t="str">
            <v>UND</v>
          </cell>
          <cell r="D338">
            <v>594</v>
          </cell>
          <cell r="E338">
            <v>118.80000000000001</v>
          </cell>
          <cell r="F338">
            <v>713</v>
          </cell>
          <cell r="G338">
            <v>0</v>
          </cell>
          <cell r="H338">
            <v>0</v>
          </cell>
        </row>
        <row r="339">
          <cell r="A339" t="str">
            <v>ARANDELA CUADRADA PLANA 5/8 L:4X4</v>
          </cell>
          <cell r="B339">
            <v>1800</v>
          </cell>
          <cell r="C339" t="str">
            <v>UND</v>
          </cell>
          <cell r="D339">
            <v>1800</v>
          </cell>
          <cell r="E339">
            <v>360</v>
          </cell>
          <cell r="F339">
            <v>2160</v>
          </cell>
          <cell r="G339">
            <v>0</v>
          </cell>
          <cell r="H339">
            <v>0</v>
          </cell>
        </row>
        <row r="340">
          <cell r="A340" t="str">
            <v>ARANDELA DE AJUSTE PARA MOTOR TAM 160ML</v>
          </cell>
          <cell r="B340">
            <v>6347.60009765625</v>
          </cell>
          <cell r="C340" t="str">
            <v>UND</v>
          </cell>
          <cell r="D340">
            <v>6347.60009765625</v>
          </cell>
          <cell r="E340">
            <v>1269.52001953125</v>
          </cell>
          <cell r="F340">
            <v>7617</v>
          </cell>
          <cell r="G340">
            <v>0</v>
          </cell>
          <cell r="H340">
            <v>0</v>
          </cell>
        </row>
        <row r="341">
          <cell r="A341" t="str">
            <v>ARANDELA PRESION DE 1/2</v>
          </cell>
          <cell r="B341">
            <v>120</v>
          </cell>
          <cell r="C341" t="str">
            <v>UND</v>
          </cell>
          <cell r="D341">
            <v>120</v>
          </cell>
          <cell r="E341">
            <v>24</v>
          </cell>
          <cell r="F341">
            <v>144</v>
          </cell>
          <cell r="G341">
            <v>0</v>
          </cell>
          <cell r="H341">
            <v>0</v>
          </cell>
        </row>
        <row r="342">
          <cell r="A342" t="str">
            <v>ARANDELA PRESION DE 3/4</v>
          </cell>
          <cell r="B342">
            <v>88</v>
          </cell>
          <cell r="C342" t="str">
            <v>UND</v>
          </cell>
          <cell r="D342">
            <v>88</v>
          </cell>
          <cell r="E342">
            <v>17.600000000000001</v>
          </cell>
          <cell r="F342">
            <v>106</v>
          </cell>
          <cell r="G342">
            <v>0</v>
          </cell>
          <cell r="H342">
            <v>0</v>
          </cell>
        </row>
        <row r="343">
          <cell r="A343" t="str">
            <v>ARANDELA PRESION DE 3/8¨</v>
          </cell>
          <cell r="B343">
            <v>33</v>
          </cell>
          <cell r="C343" t="str">
            <v>UND</v>
          </cell>
          <cell r="D343">
            <v>33</v>
          </cell>
          <cell r="E343">
            <v>6.6000000000000005</v>
          </cell>
          <cell r="F343">
            <v>40</v>
          </cell>
          <cell r="G343">
            <v>0</v>
          </cell>
          <cell r="H343">
            <v>0</v>
          </cell>
        </row>
        <row r="344">
          <cell r="A344" t="str">
            <v>ARANDELA PRESION DE 5/8</v>
          </cell>
          <cell r="B344">
            <v>120</v>
          </cell>
          <cell r="C344" t="str">
            <v>UND</v>
          </cell>
          <cell r="D344">
            <v>120</v>
          </cell>
          <cell r="E344">
            <v>24</v>
          </cell>
          <cell r="F344">
            <v>144</v>
          </cell>
          <cell r="G344">
            <v>0</v>
          </cell>
          <cell r="H344">
            <v>0</v>
          </cell>
        </row>
        <row r="345">
          <cell r="A345" t="str">
            <v>ARANDELA REDONDA DE 1</v>
          </cell>
          <cell r="B345">
            <v>220</v>
          </cell>
          <cell r="C345" t="str">
            <v>UND</v>
          </cell>
          <cell r="D345">
            <v>220</v>
          </cell>
          <cell r="E345">
            <v>44</v>
          </cell>
          <cell r="F345">
            <v>264</v>
          </cell>
          <cell r="G345">
            <v>0</v>
          </cell>
          <cell r="H345">
            <v>0</v>
          </cell>
        </row>
        <row r="346">
          <cell r="A346" t="str">
            <v>ARANDELA REDONDA DE 1/2</v>
          </cell>
          <cell r="B346">
            <v>99</v>
          </cell>
          <cell r="C346" t="str">
            <v>UND</v>
          </cell>
          <cell r="D346">
            <v>99</v>
          </cell>
          <cell r="E346">
            <v>19.8</v>
          </cell>
          <cell r="F346">
            <v>119</v>
          </cell>
          <cell r="G346">
            <v>0</v>
          </cell>
          <cell r="H346">
            <v>0</v>
          </cell>
        </row>
        <row r="347">
          <cell r="A347" t="str">
            <v>ARANDELA REDONDA DE 3/4</v>
          </cell>
          <cell r="B347">
            <v>220</v>
          </cell>
          <cell r="C347" t="str">
            <v>UND</v>
          </cell>
          <cell r="D347">
            <v>220</v>
          </cell>
          <cell r="E347">
            <v>44</v>
          </cell>
          <cell r="F347">
            <v>264</v>
          </cell>
          <cell r="G347">
            <v>0</v>
          </cell>
          <cell r="H347">
            <v>0</v>
          </cell>
        </row>
        <row r="348">
          <cell r="A348" t="str">
            <v>ARANDELA REDONDA DE 5/8</v>
          </cell>
          <cell r="B348">
            <v>165</v>
          </cell>
          <cell r="C348" t="str">
            <v>UND</v>
          </cell>
          <cell r="D348">
            <v>165</v>
          </cell>
          <cell r="E348">
            <v>33</v>
          </cell>
          <cell r="F348">
            <v>198</v>
          </cell>
          <cell r="G348">
            <v>0</v>
          </cell>
          <cell r="H348">
            <v>0</v>
          </cell>
        </row>
        <row r="349">
          <cell r="A349" t="str">
            <v>ARANDELA ZINCADA 3/16</v>
          </cell>
          <cell r="B349">
            <v>6</v>
          </cell>
          <cell r="C349" t="str">
            <v>UND</v>
          </cell>
          <cell r="D349">
            <v>6</v>
          </cell>
          <cell r="E349">
            <v>1.2000000000000002</v>
          </cell>
          <cell r="F349">
            <v>7</v>
          </cell>
          <cell r="G349">
            <v>0</v>
          </cell>
          <cell r="H349">
            <v>0</v>
          </cell>
        </row>
        <row r="350">
          <cell r="A350" t="str">
            <v>ARANDELAS EN COBRE ( FUSIBLES)</v>
          </cell>
          <cell r="B350">
            <v>180</v>
          </cell>
          <cell r="C350" t="str">
            <v>UND</v>
          </cell>
          <cell r="D350">
            <v>180</v>
          </cell>
          <cell r="E350">
            <v>36</v>
          </cell>
          <cell r="F350">
            <v>216</v>
          </cell>
          <cell r="G350">
            <v>0</v>
          </cell>
          <cell r="H350">
            <v>0</v>
          </cell>
        </row>
        <row r="351">
          <cell r="A351" t="str">
            <v>ARGOLLA DE DISTRIBUCION</v>
          </cell>
          <cell r="B351">
            <v>162</v>
          </cell>
          <cell r="C351" t="str">
            <v>UND</v>
          </cell>
          <cell r="D351">
            <v>162</v>
          </cell>
          <cell r="E351">
            <v>32.4</v>
          </cell>
          <cell r="F351">
            <v>194</v>
          </cell>
          <cell r="G351">
            <v>0</v>
          </cell>
          <cell r="H351">
            <v>0</v>
          </cell>
        </row>
        <row r="352">
          <cell r="A352" t="str">
            <v>ARGOLLA GUIA</v>
          </cell>
          <cell r="B352">
            <v>150</v>
          </cell>
          <cell r="C352" t="str">
            <v>UND</v>
          </cell>
          <cell r="D352">
            <v>150</v>
          </cell>
          <cell r="E352">
            <v>30</v>
          </cell>
          <cell r="F352">
            <v>180</v>
          </cell>
          <cell r="G352">
            <v>0</v>
          </cell>
          <cell r="H352">
            <v>0</v>
          </cell>
        </row>
        <row r="353">
          <cell r="A353" t="str">
            <v>ARMARIO /TABLERO 220X80X60 GRIS /BANDEJA</v>
          </cell>
          <cell r="B353">
            <v>1200000</v>
          </cell>
          <cell r="C353" t="str">
            <v>UND</v>
          </cell>
          <cell r="D353">
            <v>1200000</v>
          </cell>
          <cell r="E353">
            <v>240000</v>
          </cell>
          <cell r="F353">
            <v>1440000</v>
          </cell>
          <cell r="G353">
            <v>0</v>
          </cell>
          <cell r="H353">
            <v>0</v>
          </cell>
        </row>
        <row r="354">
          <cell r="A354" t="str">
            <v>ARMARIO TELEFONICO 2000 PARES SIMELCA</v>
          </cell>
          <cell r="B354">
            <v>902000</v>
          </cell>
          <cell r="C354" t="str">
            <v>UND</v>
          </cell>
          <cell r="D354">
            <v>902000</v>
          </cell>
          <cell r="E354">
            <v>180400</v>
          </cell>
          <cell r="F354">
            <v>1082400</v>
          </cell>
          <cell r="G354">
            <v>0</v>
          </cell>
          <cell r="H354">
            <v>0</v>
          </cell>
        </row>
        <row r="355">
          <cell r="A355" t="str">
            <v>ARMELLA DE ACLAJE</v>
          </cell>
          <cell r="B355">
            <v>250</v>
          </cell>
          <cell r="C355" t="str">
            <v>UND</v>
          </cell>
          <cell r="D355">
            <v>250</v>
          </cell>
          <cell r="E355">
            <v>50</v>
          </cell>
          <cell r="F355">
            <v>300</v>
          </cell>
          <cell r="G355">
            <v>0</v>
          </cell>
          <cell r="H355">
            <v>0</v>
          </cell>
        </row>
        <row r="356">
          <cell r="A356" t="str">
            <v>ARRANCADOR * TRIANGULO 14 - 20 AMP</v>
          </cell>
          <cell r="B356">
            <v>1100000</v>
          </cell>
          <cell r="C356" t="str">
            <v>UND</v>
          </cell>
          <cell r="D356">
            <v>1100000</v>
          </cell>
          <cell r="E356">
            <v>220000</v>
          </cell>
          <cell r="F356">
            <v>1320000</v>
          </cell>
          <cell r="G356">
            <v>0</v>
          </cell>
          <cell r="H356">
            <v>0</v>
          </cell>
        </row>
        <row r="357">
          <cell r="A357" t="str">
            <v>ARRANCADOR *TRIAG.9-13AMP CON FUSIBLE</v>
          </cell>
          <cell r="B357">
            <v>1050000</v>
          </cell>
          <cell r="C357" t="str">
            <v>UND</v>
          </cell>
          <cell r="D357">
            <v>1050000</v>
          </cell>
          <cell r="E357">
            <v>210000</v>
          </cell>
          <cell r="F357">
            <v>1260000</v>
          </cell>
          <cell r="G357">
            <v>0</v>
          </cell>
          <cell r="H357">
            <v>0</v>
          </cell>
        </row>
        <row r="358">
          <cell r="A358" t="str">
            <v>ARRANCADOR *TRIANGULO 10-16AMP</v>
          </cell>
          <cell r="B358">
            <v>1046000</v>
          </cell>
          <cell r="C358" t="str">
            <v>UND</v>
          </cell>
          <cell r="D358">
            <v>1046000</v>
          </cell>
          <cell r="E358">
            <v>209200</v>
          </cell>
          <cell r="F358">
            <v>1255200</v>
          </cell>
          <cell r="G358">
            <v>0</v>
          </cell>
          <cell r="H358">
            <v>0</v>
          </cell>
        </row>
        <row r="359">
          <cell r="A359" t="str">
            <v>ARRANCADOR *TRIANGULO 16-23AMP</v>
          </cell>
          <cell r="B359">
            <v>1122000</v>
          </cell>
          <cell r="C359" t="str">
            <v>UND</v>
          </cell>
          <cell r="D359">
            <v>1122000</v>
          </cell>
          <cell r="E359">
            <v>224400</v>
          </cell>
          <cell r="F359">
            <v>1346400</v>
          </cell>
          <cell r="G359">
            <v>0</v>
          </cell>
          <cell r="H359">
            <v>0</v>
          </cell>
        </row>
        <row r="360">
          <cell r="A360" t="str">
            <v>ARRANCADOR *TRIANGULO 22-32 AMP</v>
          </cell>
          <cell r="B360">
            <v>1365000</v>
          </cell>
          <cell r="C360" t="str">
            <v>UND</v>
          </cell>
          <cell r="D360">
            <v>1365000</v>
          </cell>
          <cell r="E360">
            <v>273000</v>
          </cell>
          <cell r="F360">
            <v>1638000</v>
          </cell>
          <cell r="G360">
            <v>0</v>
          </cell>
          <cell r="H360">
            <v>0</v>
          </cell>
        </row>
        <row r="361">
          <cell r="A361" t="str">
            <v>ARRANCADOR *TRIANGULO 32-50AMP</v>
          </cell>
          <cell r="B361">
            <v>2231000</v>
          </cell>
          <cell r="C361" t="str">
            <v>UND</v>
          </cell>
          <cell r="D361">
            <v>2231000</v>
          </cell>
          <cell r="E361">
            <v>446200</v>
          </cell>
          <cell r="F361">
            <v>2677200</v>
          </cell>
          <cell r="G361">
            <v>0</v>
          </cell>
          <cell r="H361">
            <v>0</v>
          </cell>
        </row>
        <row r="362">
          <cell r="A362" t="str">
            <v>ARRANCADOR *TRIANGULO 6.3-10AMP</v>
          </cell>
          <cell r="B362">
            <v>937200</v>
          </cell>
          <cell r="C362" t="str">
            <v>UND</v>
          </cell>
          <cell r="D362">
            <v>937200</v>
          </cell>
          <cell r="E362">
            <v>187440</v>
          </cell>
          <cell r="F362">
            <v>1124640</v>
          </cell>
          <cell r="G362">
            <v>0</v>
          </cell>
          <cell r="H362">
            <v>0</v>
          </cell>
        </row>
        <row r="363">
          <cell r="A363" t="str">
            <v>ARRANCADOR *TRIANGULO 63-80AMP.</v>
          </cell>
          <cell r="B363">
            <v>2800000</v>
          </cell>
          <cell r="C363" t="str">
            <v>UND</v>
          </cell>
          <cell r="D363">
            <v>2800000</v>
          </cell>
          <cell r="E363">
            <v>560000</v>
          </cell>
          <cell r="F363">
            <v>3360000</v>
          </cell>
          <cell r="G363">
            <v>0</v>
          </cell>
          <cell r="H363">
            <v>0</v>
          </cell>
        </row>
        <row r="364">
          <cell r="A364" t="str">
            <v>ARRANCADOR 12-18AMP C/METALICA</v>
          </cell>
          <cell r="B364">
            <v>309000</v>
          </cell>
          <cell r="C364" t="str">
            <v>UND</v>
          </cell>
          <cell r="D364">
            <v>309000</v>
          </cell>
          <cell r="E364">
            <v>61800</v>
          </cell>
          <cell r="F364">
            <v>370800</v>
          </cell>
          <cell r="G364">
            <v>0</v>
          </cell>
          <cell r="H364">
            <v>0</v>
          </cell>
        </row>
        <row r="365">
          <cell r="A365" t="str">
            <v>ARRANCADOR 12-18AMP C/PLASTICA</v>
          </cell>
          <cell r="B365">
            <v>145000</v>
          </cell>
          <cell r="C365" t="str">
            <v>UND</v>
          </cell>
          <cell r="D365">
            <v>145000</v>
          </cell>
          <cell r="E365">
            <v>29000</v>
          </cell>
          <cell r="F365">
            <v>174000</v>
          </cell>
          <cell r="G365">
            <v>0</v>
          </cell>
          <cell r="H365">
            <v>0</v>
          </cell>
        </row>
        <row r="366">
          <cell r="A366" t="str">
            <v>ARRANCADOR 17-25AMP C/PLASTICA</v>
          </cell>
          <cell r="B366">
            <v>380000</v>
          </cell>
          <cell r="C366" t="str">
            <v>UND</v>
          </cell>
          <cell r="D366">
            <v>380000</v>
          </cell>
          <cell r="E366">
            <v>76000</v>
          </cell>
          <cell r="F366">
            <v>456000</v>
          </cell>
          <cell r="G366">
            <v>0</v>
          </cell>
          <cell r="H366">
            <v>0</v>
          </cell>
        </row>
        <row r="367">
          <cell r="A367" t="str">
            <v>ARRANCADOR 2 VELOCIDADES 1SENTIDO DE JIR</v>
          </cell>
          <cell r="B367">
            <v>85871.796874999971</v>
          </cell>
          <cell r="C367" t="str">
            <v>UND</v>
          </cell>
          <cell r="D367">
            <v>85871.796874999971</v>
          </cell>
          <cell r="E367">
            <v>17174.359374999996</v>
          </cell>
          <cell r="F367">
            <v>103046</v>
          </cell>
          <cell r="G367">
            <v>0</v>
          </cell>
          <cell r="H367">
            <v>0</v>
          </cell>
        </row>
        <row r="368">
          <cell r="A368" t="str">
            <v>ARRANCADOR 23-32AMP C/METALICA</v>
          </cell>
          <cell r="B368">
            <v>554000</v>
          </cell>
          <cell r="C368" t="str">
            <v>UND</v>
          </cell>
          <cell r="D368">
            <v>554000</v>
          </cell>
          <cell r="E368">
            <v>110800</v>
          </cell>
          <cell r="F368">
            <v>664800</v>
          </cell>
          <cell r="G368">
            <v>0</v>
          </cell>
          <cell r="H368">
            <v>0</v>
          </cell>
        </row>
        <row r="369">
          <cell r="A369" t="str">
            <v>ARRANCADOR 37-50MP C/METALICA</v>
          </cell>
          <cell r="B369">
            <v>756000</v>
          </cell>
          <cell r="C369" t="str">
            <v>UND</v>
          </cell>
          <cell r="D369">
            <v>756000</v>
          </cell>
          <cell r="E369">
            <v>151200</v>
          </cell>
          <cell r="F369">
            <v>907200</v>
          </cell>
          <cell r="G369">
            <v>0</v>
          </cell>
          <cell r="H369">
            <v>0</v>
          </cell>
        </row>
        <row r="370">
          <cell r="A370" t="str">
            <v>ARRANCADOR 48-65AMP C/METALICA</v>
          </cell>
          <cell r="B370">
            <v>832000</v>
          </cell>
          <cell r="C370" t="str">
            <v>UND</v>
          </cell>
          <cell r="D370">
            <v>832000</v>
          </cell>
          <cell r="E370">
            <v>166400</v>
          </cell>
          <cell r="F370">
            <v>998400</v>
          </cell>
          <cell r="G370">
            <v>0</v>
          </cell>
          <cell r="H370">
            <v>0</v>
          </cell>
        </row>
        <row r="371">
          <cell r="A371" t="str">
            <v>ARRANCADOR 9-13AMP C/PLASTICA</v>
          </cell>
          <cell r="B371">
            <v>254000</v>
          </cell>
          <cell r="C371" t="str">
            <v>UND</v>
          </cell>
          <cell r="D371">
            <v>254000</v>
          </cell>
          <cell r="E371">
            <v>50800</v>
          </cell>
          <cell r="F371">
            <v>304800</v>
          </cell>
          <cell r="G371">
            <v>0</v>
          </cell>
          <cell r="H371">
            <v>0</v>
          </cell>
        </row>
        <row r="372">
          <cell r="A372" t="str">
            <v>ARRANCADOR COMBINADO</v>
          </cell>
          <cell r="B372">
            <v>293000</v>
          </cell>
          <cell r="C372" t="str">
            <v>UND</v>
          </cell>
          <cell r="D372">
            <v>293000</v>
          </cell>
          <cell r="E372">
            <v>58600</v>
          </cell>
          <cell r="F372">
            <v>351600</v>
          </cell>
          <cell r="G372">
            <v>0</v>
          </cell>
          <cell r="H372">
            <v>0</v>
          </cell>
        </row>
        <row r="373">
          <cell r="A373" t="str">
            <v>ARRANCADOR DIRECTO  7-10AMP C/PLASTICA</v>
          </cell>
          <cell r="B373">
            <v>177000</v>
          </cell>
          <cell r="C373" t="str">
            <v>UND</v>
          </cell>
          <cell r="D373">
            <v>177000</v>
          </cell>
          <cell r="E373">
            <v>35400</v>
          </cell>
          <cell r="F373">
            <v>212400</v>
          </cell>
          <cell r="G373">
            <v>0</v>
          </cell>
          <cell r="H373">
            <v>286.75200000000001</v>
          </cell>
        </row>
        <row r="374">
          <cell r="A374" t="str">
            <v>ARRANCADOR DIRECTO 0.7-1.1A SQUARED</v>
          </cell>
          <cell r="B374">
            <v>60000</v>
          </cell>
          <cell r="C374" t="str">
            <v>UND</v>
          </cell>
          <cell r="D374">
            <v>60000</v>
          </cell>
          <cell r="E374">
            <v>12000</v>
          </cell>
          <cell r="F374">
            <v>72000</v>
          </cell>
          <cell r="G374">
            <v>0</v>
          </cell>
          <cell r="H374">
            <v>0</v>
          </cell>
        </row>
        <row r="375">
          <cell r="A375" t="str">
            <v>ARRANCADOR DIRECTO 1.6-2.5AMP C/PLASTICA</v>
          </cell>
          <cell r="B375">
            <v>242000</v>
          </cell>
          <cell r="C375" t="str">
            <v>UND</v>
          </cell>
          <cell r="D375">
            <v>242000</v>
          </cell>
          <cell r="E375">
            <v>48400</v>
          </cell>
          <cell r="F375">
            <v>290400</v>
          </cell>
          <cell r="G375">
            <v>0</v>
          </cell>
          <cell r="H375">
            <v>0</v>
          </cell>
        </row>
        <row r="376">
          <cell r="A376" t="str">
            <v>ARRANCADOR DIRECTO 10.0-16.0AMP</v>
          </cell>
          <cell r="B376">
            <v>230400</v>
          </cell>
          <cell r="C376" t="str">
            <v>UND</v>
          </cell>
          <cell r="D376">
            <v>230400</v>
          </cell>
          <cell r="E376">
            <v>46080</v>
          </cell>
          <cell r="F376">
            <v>276480</v>
          </cell>
          <cell r="G376">
            <v>0</v>
          </cell>
          <cell r="H376">
            <v>0</v>
          </cell>
        </row>
        <row r="377">
          <cell r="A377" t="str">
            <v>ARRANCADOR DIRECTO 1-1.6A</v>
          </cell>
          <cell r="B377">
            <v>242000</v>
          </cell>
          <cell r="C377" t="str">
            <v>UND</v>
          </cell>
          <cell r="D377">
            <v>242000</v>
          </cell>
          <cell r="E377">
            <v>48400</v>
          </cell>
          <cell r="F377">
            <v>290400</v>
          </cell>
          <cell r="G377">
            <v>0</v>
          </cell>
          <cell r="H377">
            <v>0</v>
          </cell>
        </row>
        <row r="378">
          <cell r="A378" t="str">
            <v>ARRANCADOR DIRECTO 16.0-22.0AMP</v>
          </cell>
          <cell r="B378">
            <v>312800</v>
          </cell>
          <cell r="C378" t="str">
            <v>UND</v>
          </cell>
          <cell r="D378">
            <v>312800</v>
          </cell>
          <cell r="E378">
            <v>62560</v>
          </cell>
          <cell r="F378">
            <v>375360</v>
          </cell>
          <cell r="G378">
            <v>0</v>
          </cell>
          <cell r="H378">
            <v>0</v>
          </cell>
        </row>
        <row r="379">
          <cell r="A379" t="str">
            <v>ARRANCADOR DIRECTO 16-20A AC MAGNETIC</v>
          </cell>
          <cell r="B379">
            <v>60000</v>
          </cell>
          <cell r="C379" t="str">
            <v>UND</v>
          </cell>
          <cell r="D379">
            <v>60000</v>
          </cell>
          <cell r="E379">
            <v>12000</v>
          </cell>
          <cell r="F379">
            <v>72000</v>
          </cell>
          <cell r="G379">
            <v>0</v>
          </cell>
          <cell r="H379">
            <v>0</v>
          </cell>
        </row>
        <row r="380">
          <cell r="A380" t="str">
            <v>ARRANCADOR DIRECTO 16-25</v>
          </cell>
          <cell r="B380">
            <v>120738.79687499997</v>
          </cell>
          <cell r="C380" t="str">
            <v>UND</v>
          </cell>
          <cell r="D380">
            <v>120738.79687499997</v>
          </cell>
          <cell r="E380">
            <v>24147.759374999994</v>
          </cell>
          <cell r="F380">
            <v>144887</v>
          </cell>
          <cell r="G380">
            <v>0</v>
          </cell>
          <cell r="H380">
            <v>0</v>
          </cell>
        </row>
        <row r="381">
          <cell r="A381" t="str">
            <v>ARRANCADOR DIRECTO 18AMP CUTLER HAMMER</v>
          </cell>
          <cell r="B381">
            <v>196000</v>
          </cell>
          <cell r="C381" t="str">
            <v>UND</v>
          </cell>
          <cell r="D381">
            <v>196000</v>
          </cell>
          <cell r="E381">
            <v>39200</v>
          </cell>
          <cell r="F381">
            <v>235200</v>
          </cell>
          <cell r="G381">
            <v>0</v>
          </cell>
          <cell r="H381">
            <v>0</v>
          </cell>
        </row>
        <row r="382">
          <cell r="A382" t="str">
            <v>ARRANCADOR DIRECTO 2.5-4 TM</v>
          </cell>
          <cell r="B382">
            <v>60000</v>
          </cell>
          <cell r="C382" t="str">
            <v>UND</v>
          </cell>
          <cell r="D382">
            <v>60000</v>
          </cell>
          <cell r="E382">
            <v>12000</v>
          </cell>
          <cell r="F382">
            <v>72000</v>
          </cell>
          <cell r="G382">
            <v>0</v>
          </cell>
          <cell r="H382">
            <v>0</v>
          </cell>
        </row>
        <row r="383">
          <cell r="A383" t="str">
            <v>ARRANCADOR DIRECTO 2.5-4.0AMP</v>
          </cell>
          <cell r="B383">
            <v>212000</v>
          </cell>
          <cell r="C383" t="str">
            <v>UND</v>
          </cell>
          <cell r="D383">
            <v>212000</v>
          </cell>
          <cell r="E383">
            <v>42400</v>
          </cell>
          <cell r="F383">
            <v>254400</v>
          </cell>
          <cell r="G383">
            <v>0</v>
          </cell>
          <cell r="H383">
            <v>0</v>
          </cell>
        </row>
        <row r="384">
          <cell r="A384" t="str">
            <v>ARRANCADOR DIRECTO 2.5-4AMP C/PLASTICA</v>
          </cell>
          <cell r="B384">
            <v>242000</v>
          </cell>
          <cell r="C384" t="str">
            <v>UND</v>
          </cell>
          <cell r="D384">
            <v>242000</v>
          </cell>
          <cell r="E384">
            <v>48400</v>
          </cell>
          <cell r="F384">
            <v>290400</v>
          </cell>
          <cell r="G384">
            <v>0</v>
          </cell>
          <cell r="H384">
            <v>0</v>
          </cell>
        </row>
        <row r="385">
          <cell r="A385" t="str">
            <v>ARRANCADOR DIRECTO 20.0-32.0AMP</v>
          </cell>
          <cell r="B385">
            <v>449600</v>
          </cell>
          <cell r="C385" t="str">
            <v>UND</v>
          </cell>
          <cell r="D385">
            <v>449600</v>
          </cell>
          <cell r="E385">
            <v>89920</v>
          </cell>
          <cell r="F385">
            <v>539520</v>
          </cell>
          <cell r="G385">
            <v>0</v>
          </cell>
          <cell r="H385">
            <v>0</v>
          </cell>
        </row>
        <row r="386">
          <cell r="A386" t="str">
            <v>ARRANCADOR DIRECTO 2-3.6A SIN P KASUSA</v>
          </cell>
          <cell r="B386">
            <v>60000</v>
          </cell>
          <cell r="C386" t="str">
            <v>UND</v>
          </cell>
          <cell r="D386">
            <v>60000</v>
          </cell>
          <cell r="E386">
            <v>12000</v>
          </cell>
          <cell r="F386">
            <v>72000</v>
          </cell>
          <cell r="G386">
            <v>0</v>
          </cell>
          <cell r="H386">
            <v>0</v>
          </cell>
        </row>
        <row r="387">
          <cell r="A387" t="str">
            <v>ARRANCADOR DIRECTO 32.0-38.0AMP</v>
          </cell>
          <cell r="B387">
            <v>549200</v>
          </cell>
          <cell r="C387" t="str">
            <v>UND</v>
          </cell>
          <cell r="D387">
            <v>549200</v>
          </cell>
          <cell r="E387">
            <v>109840</v>
          </cell>
          <cell r="F387">
            <v>659040</v>
          </cell>
          <cell r="G387">
            <v>0</v>
          </cell>
          <cell r="H387">
            <v>0</v>
          </cell>
        </row>
        <row r="388">
          <cell r="A388" t="str">
            <v>ARRANCADOR DIRECTO 4.0-6.3AMP</v>
          </cell>
          <cell r="B388">
            <v>212000</v>
          </cell>
          <cell r="C388" t="str">
            <v>UND</v>
          </cell>
          <cell r="D388">
            <v>212000</v>
          </cell>
          <cell r="E388">
            <v>42400</v>
          </cell>
          <cell r="F388">
            <v>254400</v>
          </cell>
          <cell r="G388">
            <v>0</v>
          </cell>
          <cell r="H388">
            <v>0</v>
          </cell>
        </row>
        <row r="389">
          <cell r="A389" t="str">
            <v>ARRANCADOR DIRECTO 40/60 AMPS</v>
          </cell>
          <cell r="B389">
            <v>476000</v>
          </cell>
          <cell r="C389" t="str">
            <v>UND</v>
          </cell>
          <cell r="D389">
            <v>476000</v>
          </cell>
          <cell r="E389">
            <v>95200</v>
          </cell>
          <cell r="F389">
            <v>571200</v>
          </cell>
          <cell r="G389">
            <v>0</v>
          </cell>
          <cell r="H389">
            <v>0</v>
          </cell>
        </row>
        <row r="390">
          <cell r="A390" t="str">
            <v>ARRANCADOR DIRECTO 40/60AMP SIN PULSADOR</v>
          </cell>
          <cell r="B390">
            <v>476000</v>
          </cell>
          <cell r="C390" t="str">
            <v>UND</v>
          </cell>
          <cell r="D390">
            <v>476000</v>
          </cell>
          <cell r="E390">
            <v>95200</v>
          </cell>
          <cell r="F390">
            <v>571200</v>
          </cell>
          <cell r="G390">
            <v>0</v>
          </cell>
          <cell r="H390">
            <v>0</v>
          </cell>
        </row>
        <row r="391">
          <cell r="A391" t="str">
            <v>ARRANCADOR DIRECTO 4-6AMP C/PLASTICA</v>
          </cell>
          <cell r="B391">
            <v>242000</v>
          </cell>
          <cell r="C391" t="str">
            <v>UND</v>
          </cell>
          <cell r="D391">
            <v>242000</v>
          </cell>
          <cell r="E391">
            <v>48400</v>
          </cell>
          <cell r="F391">
            <v>290400</v>
          </cell>
          <cell r="G391">
            <v>0</v>
          </cell>
          <cell r="H391">
            <v>0</v>
          </cell>
        </row>
        <row r="392">
          <cell r="A392" t="str">
            <v>ARRANCADOR DIRECTO 5.5-8AMP C/PLASTICA</v>
          </cell>
          <cell r="B392">
            <v>242000</v>
          </cell>
          <cell r="C392" t="str">
            <v>UND</v>
          </cell>
          <cell r="D392">
            <v>242000</v>
          </cell>
          <cell r="E392">
            <v>48400</v>
          </cell>
          <cell r="F392">
            <v>290400</v>
          </cell>
          <cell r="G392">
            <v>0</v>
          </cell>
          <cell r="H392">
            <v>0</v>
          </cell>
        </row>
        <row r="393">
          <cell r="A393" t="str">
            <v>ARRANCADOR DIRECTO 6.3-10AMP</v>
          </cell>
          <cell r="B393">
            <v>218000</v>
          </cell>
          <cell r="C393" t="str">
            <v>UND</v>
          </cell>
          <cell r="D393">
            <v>218000</v>
          </cell>
          <cell r="E393">
            <v>43600</v>
          </cell>
          <cell r="F393">
            <v>261600</v>
          </cell>
          <cell r="G393">
            <v>0</v>
          </cell>
          <cell r="H393">
            <v>0</v>
          </cell>
        </row>
        <row r="394">
          <cell r="A394" t="str">
            <v>ARRANCADOR DIRECTO 8-12A MAGNETIC SIN CA</v>
          </cell>
          <cell r="B394">
            <v>60000</v>
          </cell>
          <cell r="C394" t="str">
            <v>UND</v>
          </cell>
          <cell r="D394">
            <v>60000</v>
          </cell>
          <cell r="E394">
            <v>12000</v>
          </cell>
          <cell r="F394">
            <v>72000</v>
          </cell>
          <cell r="G394">
            <v>0</v>
          </cell>
          <cell r="H394">
            <v>0</v>
          </cell>
        </row>
        <row r="395">
          <cell r="A395" t="str">
            <v>ARRANCADOR DIRECTO REF;LE1D1821</v>
          </cell>
          <cell r="B395">
            <v>164628.79687500003</v>
          </cell>
          <cell r="C395" t="str">
            <v>UND</v>
          </cell>
          <cell r="D395">
            <v>164628.79687500003</v>
          </cell>
          <cell r="E395">
            <v>32925.759375000009</v>
          </cell>
          <cell r="F395">
            <v>197555</v>
          </cell>
          <cell r="G395">
            <v>0</v>
          </cell>
          <cell r="H395">
            <v>0</v>
          </cell>
        </row>
        <row r="396">
          <cell r="A396" t="str">
            <v>ARRANCADOR ESTRELLA TRIANGULO 16-25AMP</v>
          </cell>
          <cell r="B396">
            <v>324562</v>
          </cell>
          <cell r="C396" t="str">
            <v>UND</v>
          </cell>
          <cell r="D396">
            <v>324562</v>
          </cell>
          <cell r="E396">
            <v>64912.4</v>
          </cell>
          <cell r="F396">
            <v>389474</v>
          </cell>
          <cell r="G396">
            <v>0</v>
          </cell>
          <cell r="H396">
            <v>0</v>
          </cell>
        </row>
        <row r="397">
          <cell r="A397" t="str">
            <v>ARRANCADOR ESTRELLATRIAN6.3-10A.</v>
          </cell>
          <cell r="B397">
            <v>291036.1875</v>
          </cell>
          <cell r="C397" t="str">
            <v>UND</v>
          </cell>
          <cell r="D397">
            <v>291036.1875</v>
          </cell>
          <cell r="E397">
            <v>58207.237500000003</v>
          </cell>
          <cell r="F397">
            <v>349243</v>
          </cell>
          <cell r="G397">
            <v>0</v>
          </cell>
          <cell r="H397">
            <v>0</v>
          </cell>
        </row>
        <row r="398">
          <cell r="A398" t="str">
            <v>ARRANCADOR MANUAL 22MM</v>
          </cell>
          <cell r="B398">
            <v>38295.601562499993</v>
          </cell>
          <cell r="C398" t="str">
            <v>UND</v>
          </cell>
          <cell r="D398">
            <v>38295.601562499993</v>
          </cell>
          <cell r="E398">
            <v>7659.1203124999993</v>
          </cell>
          <cell r="F398">
            <v>45955</v>
          </cell>
          <cell r="G398">
            <v>0</v>
          </cell>
          <cell r="H398">
            <v>0</v>
          </cell>
        </row>
        <row r="399">
          <cell r="A399" t="str">
            <v>ARRANCADOR MANUAL 30MM</v>
          </cell>
          <cell r="B399">
            <v>44415</v>
          </cell>
          <cell r="C399" t="str">
            <v>UND</v>
          </cell>
          <cell r="D399">
            <v>44415</v>
          </cell>
          <cell r="E399">
            <v>8883</v>
          </cell>
          <cell r="F399">
            <v>53298</v>
          </cell>
          <cell r="G399">
            <v>0</v>
          </cell>
          <cell r="H399">
            <v>0</v>
          </cell>
        </row>
        <row r="400">
          <cell r="A400" t="str">
            <v>ARRANCADOR Na 1000W ERGON</v>
          </cell>
          <cell r="B400">
            <v>10332</v>
          </cell>
          <cell r="C400" t="str">
            <v>UND</v>
          </cell>
          <cell r="D400">
            <v>10332</v>
          </cell>
          <cell r="E400">
            <v>2066.4</v>
          </cell>
          <cell r="F400">
            <v>12398</v>
          </cell>
          <cell r="G400">
            <v>0</v>
          </cell>
          <cell r="H400">
            <v>0</v>
          </cell>
        </row>
        <row r="401">
          <cell r="A401" t="str">
            <v>ARRANCADOR Na AP 70W PLUS</v>
          </cell>
          <cell r="B401">
            <v>17000</v>
          </cell>
          <cell r="C401" t="str">
            <v>UND</v>
          </cell>
          <cell r="D401">
            <v>17000</v>
          </cell>
          <cell r="E401">
            <v>3400</v>
          </cell>
          <cell r="F401">
            <v>20400</v>
          </cell>
          <cell r="G401">
            <v>0</v>
          </cell>
          <cell r="H401">
            <v>0</v>
          </cell>
        </row>
        <row r="402">
          <cell r="A402" t="str">
            <v>ARRANCADOR RGT-70</v>
          </cell>
          <cell r="B402">
            <v>140812</v>
          </cell>
          <cell r="C402" t="str">
            <v>UND</v>
          </cell>
          <cell r="D402">
            <v>140812</v>
          </cell>
          <cell r="E402">
            <v>28162.400000000001</v>
          </cell>
          <cell r="F402">
            <v>168974</v>
          </cell>
          <cell r="G402">
            <v>0</v>
          </cell>
          <cell r="H402">
            <v>0</v>
          </cell>
        </row>
        <row r="403">
          <cell r="A403" t="str">
            <v>ARRANCADOR SODIO SN58 100-150-250-400W P</v>
          </cell>
          <cell r="B403">
            <v>7053.2001953124991</v>
          </cell>
          <cell r="C403" t="str">
            <v>UND</v>
          </cell>
          <cell r="D403">
            <v>7053.2001953124991</v>
          </cell>
          <cell r="E403">
            <v>1410.6400390624999</v>
          </cell>
          <cell r="F403">
            <v>8464</v>
          </cell>
          <cell r="G403">
            <v>0</v>
          </cell>
          <cell r="H403">
            <v>0</v>
          </cell>
        </row>
        <row r="404">
          <cell r="A404" t="str">
            <v>ARRANCADOR SUAVE 38 AMPS 3RW3035</v>
          </cell>
          <cell r="B404">
            <v>1173000</v>
          </cell>
          <cell r="C404" t="str">
            <v>UND</v>
          </cell>
          <cell r="D404">
            <v>1173000</v>
          </cell>
          <cell r="E404">
            <v>234600</v>
          </cell>
          <cell r="F404">
            <v>1407600</v>
          </cell>
          <cell r="G404">
            <v>0</v>
          </cell>
          <cell r="H404">
            <v>0</v>
          </cell>
        </row>
        <row r="405">
          <cell r="A405" t="str">
            <v>ARRANCADOR SUAVE 6 AMPS 3RW3014</v>
          </cell>
          <cell r="B405">
            <v>508000</v>
          </cell>
          <cell r="C405" t="str">
            <v>UND</v>
          </cell>
          <cell r="D405">
            <v>508000</v>
          </cell>
          <cell r="E405">
            <v>101600</v>
          </cell>
          <cell r="F405">
            <v>609600</v>
          </cell>
          <cell r="G405">
            <v>0</v>
          </cell>
          <cell r="H405">
            <v>0</v>
          </cell>
        </row>
        <row r="406">
          <cell r="A406" t="str">
            <v>ARRANCADOR SUAVE 63 AMPS 3RW3044</v>
          </cell>
          <cell r="B406">
            <v>1618000</v>
          </cell>
          <cell r="C406" t="str">
            <v>UND</v>
          </cell>
          <cell r="D406">
            <v>1618000</v>
          </cell>
          <cell r="E406">
            <v>323600</v>
          </cell>
          <cell r="F406">
            <v>1941600</v>
          </cell>
          <cell r="G406">
            <v>0</v>
          </cell>
          <cell r="H406">
            <v>0</v>
          </cell>
        </row>
        <row r="407">
          <cell r="A407" t="str">
            <v>ARRANCADOR UNIVER 70-400W PARALE MEGALIT</v>
          </cell>
          <cell r="B407">
            <v>6435</v>
          </cell>
          <cell r="C407" t="str">
            <v>UND</v>
          </cell>
          <cell r="D407">
            <v>6435</v>
          </cell>
          <cell r="E407">
            <v>1287</v>
          </cell>
          <cell r="F407">
            <v>7722</v>
          </cell>
          <cell r="G407">
            <v>0</v>
          </cell>
          <cell r="H407">
            <v>0</v>
          </cell>
        </row>
        <row r="408">
          <cell r="A408" t="str">
            <v>ASPA METALICA PARA VENTILADOR 14"</v>
          </cell>
          <cell r="B408">
            <v>48620.601562499993</v>
          </cell>
          <cell r="C408" t="str">
            <v>UND</v>
          </cell>
          <cell r="D408">
            <v>48620.601562499993</v>
          </cell>
          <cell r="E408">
            <v>9724.1203124999993</v>
          </cell>
          <cell r="F408">
            <v>58345</v>
          </cell>
          <cell r="G408">
            <v>0</v>
          </cell>
          <cell r="H408">
            <v>0</v>
          </cell>
        </row>
        <row r="409">
          <cell r="A409" t="str">
            <v>ASPA PLASTICA 2CC2716-5YB6</v>
          </cell>
          <cell r="B409">
            <v>166500</v>
          </cell>
          <cell r="C409" t="str">
            <v>UND</v>
          </cell>
          <cell r="D409">
            <v>166500</v>
          </cell>
          <cell r="E409">
            <v>33300</v>
          </cell>
          <cell r="F409">
            <v>199800</v>
          </cell>
          <cell r="G409">
            <v>0</v>
          </cell>
          <cell r="H409">
            <v>0</v>
          </cell>
        </row>
        <row r="410">
          <cell r="A410" t="str">
            <v>ASPA PLASTICA P/VENTILADOR 2CC2254-5YA3</v>
          </cell>
          <cell r="B410">
            <v>71700</v>
          </cell>
          <cell r="C410" t="str">
            <v>UND</v>
          </cell>
          <cell r="D410">
            <v>71700</v>
          </cell>
          <cell r="E410">
            <v>14340</v>
          </cell>
          <cell r="F410">
            <v>86040</v>
          </cell>
          <cell r="G410">
            <v>0</v>
          </cell>
          <cell r="H410">
            <v>0</v>
          </cell>
        </row>
        <row r="411">
          <cell r="A411" t="str">
            <v>ASPA PLASTICA P/VENTILADOR 2CC2314-5YA3</v>
          </cell>
          <cell r="B411">
            <v>82300</v>
          </cell>
          <cell r="C411" t="str">
            <v>UND</v>
          </cell>
          <cell r="D411">
            <v>82300</v>
          </cell>
          <cell r="E411">
            <v>16460</v>
          </cell>
          <cell r="F411">
            <v>98760</v>
          </cell>
          <cell r="G411">
            <v>0</v>
          </cell>
          <cell r="H411">
            <v>0</v>
          </cell>
        </row>
        <row r="412">
          <cell r="A412" t="str">
            <v>ASPA PLASTICA VENTILADOR 2CC2504-5YB6-5Y</v>
          </cell>
          <cell r="B412">
            <v>130400</v>
          </cell>
          <cell r="C412" t="str">
            <v>UND</v>
          </cell>
          <cell r="D412">
            <v>130400</v>
          </cell>
          <cell r="E412">
            <v>26080</v>
          </cell>
          <cell r="F412">
            <v>156480</v>
          </cell>
          <cell r="G412">
            <v>0</v>
          </cell>
          <cell r="H412">
            <v>0</v>
          </cell>
        </row>
        <row r="413">
          <cell r="A413" t="str">
            <v>ASPA PLASTICA VENTILADOR 2CC2636-5YB6</v>
          </cell>
          <cell r="B413">
            <v>144200</v>
          </cell>
          <cell r="C413" t="str">
            <v>UND</v>
          </cell>
          <cell r="D413">
            <v>144200</v>
          </cell>
          <cell r="E413">
            <v>28840</v>
          </cell>
          <cell r="F413">
            <v>173040</v>
          </cell>
          <cell r="G413">
            <v>0</v>
          </cell>
          <cell r="H413">
            <v>0</v>
          </cell>
        </row>
        <row r="414">
          <cell r="A414" t="str">
            <v>ASPA PLASTICA VENTILADOR 2CC354-5YA3-4</v>
          </cell>
          <cell r="B414">
            <v>92000</v>
          </cell>
          <cell r="C414" t="str">
            <v>UND</v>
          </cell>
          <cell r="D414">
            <v>92000</v>
          </cell>
          <cell r="E414">
            <v>18400</v>
          </cell>
          <cell r="F414">
            <v>110400</v>
          </cell>
          <cell r="G414">
            <v>0</v>
          </cell>
          <cell r="H414">
            <v>0</v>
          </cell>
        </row>
        <row r="415">
          <cell r="A415" t="str">
            <v>AUTOMATA DE 32 ENTRADAS-32 SALIDAS</v>
          </cell>
          <cell r="B415">
            <v>1049414</v>
          </cell>
          <cell r="C415" t="str">
            <v>UND</v>
          </cell>
          <cell r="D415">
            <v>1049414</v>
          </cell>
          <cell r="E415">
            <v>209882.80000000002</v>
          </cell>
          <cell r="F415">
            <v>1259297</v>
          </cell>
          <cell r="G415">
            <v>0</v>
          </cell>
          <cell r="H415">
            <v>0</v>
          </cell>
        </row>
        <row r="416">
          <cell r="A416" t="str">
            <v>AUTOTRANSFORMADOR 200W 220-440V</v>
          </cell>
          <cell r="B416">
            <v>196500</v>
          </cell>
          <cell r="C416" t="str">
            <v>UND</v>
          </cell>
          <cell r="D416">
            <v>196500</v>
          </cell>
          <cell r="E416">
            <v>39300</v>
          </cell>
          <cell r="F416">
            <v>235800</v>
          </cell>
          <cell r="G416">
            <v>0</v>
          </cell>
          <cell r="H416">
            <v>0</v>
          </cell>
        </row>
        <row r="417">
          <cell r="A417" t="str">
            <v>AUTOTRANSFORMADOR 300W 440-200V</v>
          </cell>
          <cell r="B417">
            <v>208800</v>
          </cell>
          <cell r="C417" t="str">
            <v>UND</v>
          </cell>
          <cell r="D417">
            <v>208800</v>
          </cell>
          <cell r="E417">
            <v>41760</v>
          </cell>
          <cell r="F417">
            <v>250560</v>
          </cell>
          <cell r="G417">
            <v>0</v>
          </cell>
          <cell r="H417">
            <v>0</v>
          </cell>
        </row>
        <row r="418">
          <cell r="A418" t="str">
            <v>AUXILIAR SWITCH</v>
          </cell>
          <cell r="B418">
            <v>19320</v>
          </cell>
          <cell r="C418" t="str">
            <v>UND</v>
          </cell>
          <cell r="D418">
            <v>19320</v>
          </cell>
          <cell r="E418">
            <v>3864</v>
          </cell>
          <cell r="F418">
            <v>23184</v>
          </cell>
          <cell r="G418">
            <v>0</v>
          </cell>
          <cell r="H418">
            <v>0</v>
          </cell>
        </row>
        <row r="419">
          <cell r="A419" t="str">
            <v>AVISO REFLECTIVO PELIGRO  DE A.T</v>
          </cell>
          <cell r="B419">
            <v>5750</v>
          </cell>
          <cell r="C419" t="str">
            <v>UND</v>
          </cell>
          <cell r="D419">
            <v>5750</v>
          </cell>
          <cell r="E419">
            <v>1150</v>
          </cell>
          <cell r="F419">
            <v>6900</v>
          </cell>
          <cell r="G419">
            <v>0</v>
          </cell>
          <cell r="H419">
            <v>0</v>
          </cell>
        </row>
        <row r="420">
          <cell r="A420" t="str">
            <v>AVISO REFLECTIVO RAYO</v>
          </cell>
          <cell r="B420">
            <v>5750</v>
          </cell>
          <cell r="C420" t="str">
            <v>UND</v>
          </cell>
          <cell r="D420">
            <v>5750</v>
          </cell>
          <cell r="E420">
            <v>1150</v>
          </cell>
          <cell r="F420">
            <v>6900</v>
          </cell>
          <cell r="G420">
            <v>0</v>
          </cell>
          <cell r="H420">
            <v>0</v>
          </cell>
        </row>
        <row r="421">
          <cell r="A421" t="str">
            <v>BALASTO  2X96 SLIM  LINE ERGON</v>
          </cell>
          <cell r="B421">
            <v>17510</v>
          </cell>
          <cell r="C421" t="str">
            <v>UND</v>
          </cell>
          <cell r="D421">
            <v>17510</v>
          </cell>
          <cell r="E421">
            <v>3502</v>
          </cell>
          <cell r="F421">
            <v>21012</v>
          </cell>
          <cell r="G421">
            <v>0</v>
          </cell>
          <cell r="H421">
            <v>0</v>
          </cell>
        </row>
        <row r="422">
          <cell r="A422" t="str">
            <v>BALASTO 1X20W 118V TIPO ABIERTO</v>
          </cell>
          <cell r="B422">
            <v>4168</v>
          </cell>
          <cell r="C422" t="str">
            <v>UND</v>
          </cell>
          <cell r="D422">
            <v>4168</v>
          </cell>
          <cell r="E422">
            <v>833.6</v>
          </cell>
          <cell r="F422">
            <v>5002</v>
          </cell>
          <cell r="G422">
            <v>0</v>
          </cell>
          <cell r="H422">
            <v>0</v>
          </cell>
        </row>
        <row r="423">
          <cell r="A423" t="str">
            <v>BALASTO 1X40 118V FN ERGON REG.EST</v>
          </cell>
          <cell r="B423">
            <v>3536.3999023437505</v>
          </cell>
          <cell r="C423" t="str">
            <v>UND</v>
          </cell>
          <cell r="D423">
            <v>3536.3999023437505</v>
          </cell>
          <cell r="E423">
            <v>707.27998046875018</v>
          </cell>
          <cell r="F423">
            <v>4244</v>
          </cell>
          <cell r="G423">
            <v>0</v>
          </cell>
          <cell r="H423">
            <v>0</v>
          </cell>
        </row>
        <row r="424">
          <cell r="A424" t="str">
            <v>BALASTO 1X40W 118V FACTOR NORMAL</v>
          </cell>
          <cell r="B424">
            <v>7642</v>
          </cell>
          <cell r="C424" t="str">
            <v>UND</v>
          </cell>
          <cell r="D424">
            <v>7642</v>
          </cell>
          <cell r="E424">
            <v>1528.4</v>
          </cell>
          <cell r="F424">
            <v>9170</v>
          </cell>
          <cell r="G424">
            <v>0</v>
          </cell>
          <cell r="H424">
            <v>0</v>
          </cell>
        </row>
        <row r="425">
          <cell r="A425" t="str">
            <v>BALASTO 2X 75W 120V SLIM LINE PHILIPS</v>
          </cell>
          <cell r="B425">
            <v>21000</v>
          </cell>
          <cell r="C425" t="str">
            <v>UND</v>
          </cell>
          <cell r="D425">
            <v>21000</v>
          </cell>
          <cell r="E425">
            <v>4200</v>
          </cell>
          <cell r="F425">
            <v>25200</v>
          </cell>
          <cell r="G425">
            <v>0</v>
          </cell>
          <cell r="H425">
            <v>0</v>
          </cell>
        </row>
        <row r="426">
          <cell r="A426" t="str">
            <v>BALASTO 2X20 118V AF ERGON REG.EST</v>
          </cell>
          <cell r="B426">
            <v>6004.60009765625</v>
          </cell>
          <cell r="C426" t="str">
            <v>UND</v>
          </cell>
          <cell r="D426">
            <v>6004.60009765625</v>
          </cell>
          <cell r="E426">
            <v>1200.9200195312501</v>
          </cell>
          <cell r="F426">
            <v>7206</v>
          </cell>
          <cell r="G426">
            <v>0</v>
          </cell>
          <cell r="H426">
            <v>0</v>
          </cell>
        </row>
        <row r="427">
          <cell r="A427" t="str">
            <v>BALASTO 2X20W 118V PRECALENTAMIENTO</v>
          </cell>
          <cell r="B427">
            <v>17640</v>
          </cell>
          <cell r="C427" t="str">
            <v>UND</v>
          </cell>
          <cell r="D427">
            <v>17640</v>
          </cell>
          <cell r="E427">
            <v>3528</v>
          </cell>
          <cell r="F427">
            <v>21168</v>
          </cell>
          <cell r="G427">
            <v>0</v>
          </cell>
          <cell r="H427">
            <v>0</v>
          </cell>
        </row>
        <row r="428">
          <cell r="A428" t="str">
            <v>BALASTO 2X40W 118V PRECALENTAMIENTO</v>
          </cell>
          <cell r="B428">
            <v>16500</v>
          </cell>
          <cell r="C428" t="str">
            <v>UND</v>
          </cell>
          <cell r="D428">
            <v>16500</v>
          </cell>
          <cell r="E428">
            <v>3300</v>
          </cell>
          <cell r="F428">
            <v>19800</v>
          </cell>
          <cell r="G428">
            <v>0</v>
          </cell>
          <cell r="H428">
            <v>0</v>
          </cell>
        </row>
        <row r="429">
          <cell r="A429" t="str">
            <v>BALASTO 2X40W 118V. RS . AF.</v>
          </cell>
          <cell r="B429">
            <v>17432.800781250004</v>
          </cell>
          <cell r="C429" t="str">
            <v>UND</v>
          </cell>
          <cell r="D429">
            <v>17432.800781250004</v>
          </cell>
          <cell r="E429">
            <v>3486.560156250001</v>
          </cell>
          <cell r="F429">
            <v>20919</v>
          </cell>
          <cell r="G429">
            <v>0</v>
          </cell>
          <cell r="H429">
            <v>0</v>
          </cell>
        </row>
        <row r="430">
          <cell r="A430" t="str">
            <v>BALASTO 2X40W 120V</v>
          </cell>
          <cell r="B430">
            <v>12795</v>
          </cell>
          <cell r="C430" t="str">
            <v>UND</v>
          </cell>
          <cell r="D430">
            <v>12795</v>
          </cell>
          <cell r="E430">
            <v>2559</v>
          </cell>
          <cell r="F430">
            <v>15354</v>
          </cell>
          <cell r="G430">
            <v>0</v>
          </cell>
          <cell r="H430">
            <v>0</v>
          </cell>
        </row>
        <row r="431">
          <cell r="A431" t="str">
            <v>BALASTO 2X48 118V ERGON</v>
          </cell>
          <cell r="B431">
            <v>6748</v>
          </cell>
          <cell r="C431" t="str">
            <v>UND</v>
          </cell>
          <cell r="D431">
            <v>6748</v>
          </cell>
          <cell r="E431">
            <v>1349.6000000000001</v>
          </cell>
          <cell r="F431">
            <v>8098</v>
          </cell>
          <cell r="G431">
            <v>0</v>
          </cell>
          <cell r="H431">
            <v>0</v>
          </cell>
        </row>
        <row r="432">
          <cell r="A432" t="str">
            <v>BALASTO 2X48W 118V SLIM LINE</v>
          </cell>
          <cell r="B432">
            <v>18468</v>
          </cell>
          <cell r="C432" t="str">
            <v>UND</v>
          </cell>
          <cell r="D432">
            <v>18468</v>
          </cell>
          <cell r="E432">
            <v>3693.6000000000004</v>
          </cell>
          <cell r="F432">
            <v>22162</v>
          </cell>
          <cell r="G432">
            <v>0</v>
          </cell>
          <cell r="H432">
            <v>0</v>
          </cell>
        </row>
        <row r="433">
          <cell r="A433" t="str">
            <v>BALASTO 2X48W 120V. TOKIO SLIM LINE</v>
          </cell>
          <cell r="B433">
            <v>14202</v>
          </cell>
          <cell r="C433" t="str">
            <v>UND</v>
          </cell>
          <cell r="D433">
            <v>14202</v>
          </cell>
          <cell r="E433">
            <v>2840.4</v>
          </cell>
          <cell r="F433">
            <v>17042</v>
          </cell>
          <cell r="G433">
            <v>0</v>
          </cell>
          <cell r="H433">
            <v>0</v>
          </cell>
        </row>
        <row r="434">
          <cell r="A434" t="str">
            <v>BALASTO 2X96 118V ECONTROL REG EST</v>
          </cell>
          <cell r="B434">
            <v>8941.7998046874982</v>
          </cell>
          <cell r="C434" t="str">
            <v>UND</v>
          </cell>
          <cell r="D434">
            <v>8941.7998046874982</v>
          </cell>
          <cell r="E434">
            <v>1788.3599609374996</v>
          </cell>
          <cell r="F434">
            <v>10730</v>
          </cell>
          <cell r="G434">
            <v>0</v>
          </cell>
          <cell r="H434">
            <v>0</v>
          </cell>
        </row>
        <row r="435">
          <cell r="A435" t="str">
            <v>BALASTO 2X96 TOKIO</v>
          </cell>
          <cell r="B435">
            <v>150000</v>
          </cell>
          <cell r="C435" t="str">
            <v>UND</v>
          </cell>
          <cell r="D435">
            <v>150000</v>
          </cell>
          <cell r="E435">
            <v>30000</v>
          </cell>
          <cell r="F435">
            <v>180000</v>
          </cell>
          <cell r="G435">
            <v>0</v>
          </cell>
          <cell r="H435">
            <v>0</v>
          </cell>
        </row>
        <row r="436">
          <cell r="A436" t="str">
            <v>BALASTO 2X96W 118V SLIM LINE</v>
          </cell>
          <cell r="B436">
            <v>22926</v>
          </cell>
          <cell r="C436" t="str">
            <v>UND</v>
          </cell>
          <cell r="D436">
            <v>22926</v>
          </cell>
          <cell r="E436">
            <v>4585.2</v>
          </cell>
          <cell r="F436">
            <v>27511</v>
          </cell>
          <cell r="G436">
            <v>0</v>
          </cell>
          <cell r="H436">
            <v>0</v>
          </cell>
        </row>
        <row r="437">
          <cell r="A437" t="str">
            <v>BALASTO 2X96W 118V TOKIO SLIM LINE</v>
          </cell>
          <cell r="B437">
            <v>18214</v>
          </cell>
          <cell r="C437" t="str">
            <v>UND</v>
          </cell>
          <cell r="D437">
            <v>18214</v>
          </cell>
          <cell r="E437">
            <v>3642.8</v>
          </cell>
          <cell r="F437">
            <v>21857</v>
          </cell>
          <cell r="G437">
            <v>0</v>
          </cell>
          <cell r="H437">
            <v>0</v>
          </cell>
        </row>
        <row r="438">
          <cell r="A438" t="str">
            <v>BALASTO CWA Na 250 TAP 208-277 VOL</v>
          </cell>
          <cell r="B438">
            <v>96500</v>
          </cell>
          <cell r="C438" t="str">
            <v>UND</v>
          </cell>
          <cell r="D438">
            <v>96500</v>
          </cell>
          <cell r="E438">
            <v>19300</v>
          </cell>
          <cell r="F438">
            <v>115800</v>
          </cell>
          <cell r="G438">
            <v>0</v>
          </cell>
          <cell r="H438">
            <v>0</v>
          </cell>
        </row>
        <row r="439">
          <cell r="A439" t="str">
            <v>BALASTO ELECTRONICO 2X32</v>
          </cell>
          <cell r="B439">
            <v>30000</v>
          </cell>
          <cell r="C439" t="str">
            <v>UND</v>
          </cell>
          <cell r="D439">
            <v>30000</v>
          </cell>
          <cell r="E439">
            <v>6000</v>
          </cell>
          <cell r="F439">
            <v>36000</v>
          </cell>
          <cell r="G439">
            <v>0</v>
          </cell>
          <cell r="H439">
            <v>0</v>
          </cell>
        </row>
        <row r="440">
          <cell r="A440" t="str">
            <v>BALASTO Hg 125W 208/220V ELECTRO CONTROL</v>
          </cell>
          <cell r="B440">
            <v>120000</v>
          </cell>
          <cell r="C440" t="str">
            <v>UND</v>
          </cell>
          <cell r="D440">
            <v>120000</v>
          </cell>
          <cell r="E440">
            <v>24000</v>
          </cell>
          <cell r="F440">
            <v>144000</v>
          </cell>
          <cell r="G440">
            <v>0</v>
          </cell>
          <cell r="H440">
            <v>0</v>
          </cell>
        </row>
        <row r="441">
          <cell r="A441" t="str">
            <v>BALASTO Hg 250W 220V ILL</v>
          </cell>
          <cell r="B441">
            <v>9000</v>
          </cell>
          <cell r="C441" t="str">
            <v>UND</v>
          </cell>
          <cell r="D441">
            <v>9000</v>
          </cell>
          <cell r="E441">
            <v>1800</v>
          </cell>
          <cell r="F441">
            <v>10800</v>
          </cell>
          <cell r="G441">
            <v>0</v>
          </cell>
          <cell r="H441">
            <v>0</v>
          </cell>
        </row>
        <row r="442">
          <cell r="A442" t="str">
            <v>BALASTO MERCURIO 250W-208-220V ERGON</v>
          </cell>
          <cell r="B442">
            <v>16926</v>
          </cell>
          <cell r="C442" t="str">
            <v>UND</v>
          </cell>
          <cell r="D442">
            <v>16926</v>
          </cell>
          <cell r="E442">
            <v>3385.2000000000003</v>
          </cell>
          <cell r="F442">
            <v>20311</v>
          </cell>
          <cell r="G442">
            <v>0</v>
          </cell>
          <cell r="H442">
            <v>0</v>
          </cell>
        </row>
        <row r="443">
          <cell r="A443" t="str">
            <v>BALASTO MERCURIO 250W-208-220V PHILIPS</v>
          </cell>
          <cell r="B443">
            <v>20594</v>
          </cell>
          <cell r="C443" t="str">
            <v>UND</v>
          </cell>
          <cell r="D443">
            <v>20594</v>
          </cell>
          <cell r="E443">
            <v>4118.8</v>
          </cell>
          <cell r="F443">
            <v>24713</v>
          </cell>
          <cell r="G443">
            <v>0</v>
          </cell>
          <cell r="H443">
            <v>0</v>
          </cell>
        </row>
        <row r="444">
          <cell r="A444" t="str">
            <v>BALASTO MERCURIO 250W-220V ELECTRICOL</v>
          </cell>
          <cell r="B444">
            <v>16926</v>
          </cell>
          <cell r="C444" t="str">
            <v>UND</v>
          </cell>
          <cell r="D444">
            <v>16926</v>
          </cell>
          <cell r="E444">
            <v>3385.2000000000003</v>
          </cell>
          <cell r="F444">
            <v>20311</v>
          </cell>
          <cell r="G444">
            <v>0</v>
          </cell>
          <cell r="H444">
            <v>0</v>
          </cell>
        </row>
        <row r="445">
          <cell r="A445" t="str">
            <v>BALASTO MERCURIO 400W 208-220V PHILIPS</v>
          </cell>
          <cell r="B445">
            <v>29621.199218749996</v>
          </cell>
          <cell r="C445" t="str">
            <v>UND</v>
          </cell>
          <cell r="D445">
            <v>29621.199218749996</v>
          </cell>
          <cell r="E445">
            <v>5924.2398437499996</v>
          </cell>
          <cell r="F445">
            <v>35545</v>
          </cell>
          <cell r="G445">
            <v>0</v>
          </cell>
          <cell r="H445">
            <v>0</v>
          </cell>
        </row>
        <row r="446">
          <cell r="A446" t="str">
            <v>BALASTO METALHALIDE 400 W 480V.</v>
          </cell>
          <cell r="B446">
            <v>66700</v>
          </cell>
          <cell r="C446" t="str">
            <v>UND</v>
          </cell>
          <cell r="D446">
            <v>66700</v>
          </cell>
          <cell r="E446">
            <v>13340</v>
          </cell>
          <cell r="F446">
            <v>80040</v>
          </cell>
          <cell r="G446">
            <v>0</v>
          </cell>
          <cell r="H446">
            <v>0</v>
          </cell>
        </row>
        <row r="447">
          <cell r="A447" t="str">
            <v>BALASTO Na 1000W 120-208/240V ERGON</v>
          </cell>
          <cell r="B447">
            <v>85000</v>
          </cell>
          <cell r="C447" t="str">
            <v>UND</v>
          </cell>
          <cell r="D447">
            <v>85000</v>
          </cell>
          <cell r="E447">
            <v>17000</v>
          </cell>
          <cell r="F447">
            <v>102000</v>
          </cell>
          <cell r="G447">
            <v>0</v>
          </cell>
          <cell r="H447">
            <v>0</v>
          </cell>
        </row>
        <row r="448">
          <cell r="A448" t="str">
            <v>BALASTO OSRAM ELECTRONICO 4X32</v>
          </cell>
          <cell r="B448">
            <v>37000</v>
          </cell>
          <cell r="C448" t="str">
            <v>UND</v>
          </cell>
          <cell r="D448">
            <v>37000</v>
          </cell>
          <cell r="E448">
            <v>7400</v>
          </cell>
          <cell r="F448">
            <v>44400</v>
          </cell>
          <cell r="G448">
            <v>0</v>
          </cell>
          <cell r="H448">
            <v>0</v>
          </cell>
        </row>
        <row r="449">
          <cell r="A449" t="str">
            <v>BALASTO REACTOR Hg125W 208/220V</v>
          </cell>
          <cell r="B449">
            <v>19831</v>
          </cell>
          <cell r="C449" t="str">
            <v>UND</v>
          </cell>
          <cell r="D449">
            <v>19831</v>
          </cell>
          <cell r="E449">
            <v>3966.2000000000003</v>
          </cell>
          <cell r="F449">
            <v>23797</v>
          </cell>
          <cell r="G449">
            <v>0</v>
          </cell>
          <cell r="H449">
            <v>0</v>
          </cell>
        </row>
        <row r="450">
          <cell r="A450" t="str">
            <v>BALASTO REACTOR Na 150W 208/220V</v>
          </cell>
          <cell r="B450">
            <v>18086</v>
          </cell>
          <cell r="C450" t="str">
            <v>UND</v>
          </cell>
          <cell r="D450">
            <v>18086</v>
          </cell>
          <cell r="E450">
            <v>3617.2000000000003</v>
          </cell>
          <cell r="F450">
            <v>21703</v>
          </cell>
          <cell r="G450">
            <v>0</v>
          </cell>
          <cell r="H450">
            <v>0</v>
          </cell>
        </row>
        <row r="451">
          <cell r="A451" t="str">
            <v>BALASTO REACTOR Na 250 W 208/240V</v>
          </cell>
          <cell r="B451">
            <v>27750.800781250004</v>
          </cell>
          <cell r="C451" t="str">
            <v>UND</v>
          </cell>
          <cell r="D451">
            <v>27750.800781250004</v>
          </cell>
          <cell r="E451">
            <v>5550.1601562500009</v>
          </cell>
          <cell r="F451">
            <v>33301</v>
          </cell>
          <cell r="G451">
            <v>0</v>
          </cell>
          <cell r="H451">
            <v>0</v>
          </cell>
        </row>
        <row r="452">
          <cell r="A452" t="str">
            <v>BALASTO REACTOR Na 250W 208/220V</v>
          </cell>
          <cell r="B452">
            <v>25421</v>
          </cell>
          <cell r="C452" t="str">
            <v>UND</v>
          </cell>
          <cell r="D452">
            <v>25421</v>
          </cell>
          <cell r="E452">
            <v>5084.2000000000007</v>
          </cell>
          <cell r="F452">
            <v>30505</v>
          </cell>
          <cell r="G452">
            <v>0</v>
          </cell>
          <cell r="H452">
            <v>0</v>
          </cell>
        </row>
        <row r="453">
          <cell r="A453" t="str">
            <v>BALASTO REACTOR Na 400W 208/220V</v>
          </cell>
          <cell r="B453">
            <v>33116</v>
          </cell>
          <cell r="C453" t="str">
            <v>UND</v>
          </cell>
          <cell r="D453">
            <v>33116</v>
          </cell>
          <cell r="E453">
            <v>6623.2000000000007</v>
          </cell>
          <cell r="F453">
            <v>39739</v>
          </cell>
          <cell r="G453">
            <v>0</v>
          </cell>
          <cell r="H453">
            <v>0</v>
          </cell>
        </row>
        <row r="454">
          <cell r="A454" t="str">
            <v>BALASTO REACTOR Na 70W 208/220V</v>
          </cell>
          <cell r="B454">
            <v>13316</v>
          </cell>
          <cell r="C454" t="str">
            <v>UND</v>
          </cell>
          <cell r="D454">
            <v>13316</v>
          </cell>
          <cell r="E454">
            <v>2663.2000000000003</v>
          </cell>
          <cell r="F454">
            <v>15979</v>
          </cell>
          <cell r="G454">
            <v>0</v>
          </cell>
          <cell r="H454">
            <v>0</v>
          </cell>
        </row>
        <row r="455">
          <cell r="A455" t="str">
            <v>BANCO DE CONDENSADORES 3F 40 KVAR 22OV PASO FIJO</v>
          </cell>
          <cell r="B455">
            <v>656982</v>
          </cell>
          <cell r="C455" t="str">
            <v>UND</v>
          </cell>
          <cell r="D455">
            <v>656982</v>
          </cell>
          <cell r="E455">
            <v>131396.4</v>
          </cell>
          <cell r="F455">
            <v>788378</v>
          </cell>
          <cell r="G455">
            <v>0</v>
          </cell>
          <cell r="H455">
            <v>0</v>
          </cell>
        </row>
        <row r="456">
          <cell r="A456" t="str">
            <v>BANCO DE CONDENSADORES 3F 70 KVAR 22OV PASO MOVIL</v>
          </cell>
          <cell r="B456">
            <v>4250000</v>
          </cell>
          <cell r="C456" t="str">
            <v>UND</v>
          </cell>
          <cell r="D456">
            <v>5525000</v>
          </cell>
          <cell r="E456">
            <v>1105000</v>
          </cell>
          <cell r="F456">
            <v>6630000</v>
          </cell>
          <cell r="G456">
            <v>0</v>
          </cell>
          <cell r="H456">
            <v>0</v>
          </cell>
        </row>
        <row r="457">
          <cell r="A457" t="str">
            <v>BANCO DE CONDENSADORES 3F 40 KVAR 44OV PASO MOVIL</v>
          </cell>
          <cell r="B457">
            <v>4675000</v>
          </cell>
          <cell r="C457" t="str">
            <v>UND</v>
          </cell>
          <cell r="D457">
            <v>6077500</v>
          </cell>
          <cell r="E457">
            <v>1215500</v>
          </cell>
          <cell r="F457">
            <v>7293000</v>
          </cell>
          <cell r="G457">
            <v>0</v>
          </cell>
          <cell r="H457">
            <v>0</v>
          </cell>
        </row>
        <row r="458">
          <cell r="A458" t="str">
            <v>BANDA REFLEJANTE PARA DETECTOR</v>
          </cell>
          <cell r="B458">
            <v>30000</v>
          </cell>
          <cell r="C458" t="str">
            <v>UND</v>
          </cell>
          <cell r="D458">
            <v>30000</v>
          </cell>
          <cell r="E458">
            <v>6000</v>
          </cell>
          <cell r="F458">
            <v>36000</v>
          </cell>
          <cell r="G458">
            <v>0</v>
          </cell>
          <cell r="H458">
            <v>0</v>
          </cell>
        </row>
        <row r="459">
          <cell r="A459" t="str">
            <v>BANDEJA 7 CM DE 30X 45CM EIB</v>
          </cell>
          <cell r="B459">
            <v>32500</v>
          </cell>
          <cell r="C459" t="str">
            <v>UND</v>
          </cell>
          <cell r="D459">
            <v>32500</v>
          </cell>
          <cell r="E459">
            <v>6500</v>
          </cell>
          <cell r="F459">
            <v>39000</v>
          </cell>
          <cell r="G459">
            <v>0</v>
          </cell>
          <cell r="H459">
            <v>0</v>
          </cell>
        </row>
        <row r="460">
          <cell r="A460" t="str">
            <v>BANDEJA DE 40X8X240CM</v>
          </cell>
          <cell r="B460">
            <v>54517.3984375</v>
          </cell>
          <cell r="C460" t="str">
            <v>UND</v>
          </cell>
          <cell r="D460">
            <v>54517.3984375</v>
          </cell>
          <cell r="E460">
            <v>10903.479687500001</v>
          </cell>
          <cell r="F460">
            <v>65421</v>
          </cell>
          <cell r="G460">
            <v>0</v>
          </cell>
          <cell r="H460">
            <v>0</v>
          </cell>
        </row>
        <row r="461">
          <cell r="A461" t="str">
            <v>BANDEJA DE 60X8X240CM</v>
          </cell>
          <cell r="B461">
            <v>24500</v>
          </cell>
          <cell r="C461" t="str">
            <v>UND</v>
          </cell>
          <cell r="D461">
            <v>24500</v>
          </cell>
          <cell r="E461">
            <v>4900</v>
          </cell>
          <cell r="F461">
            <v>29400</v>
          </cell>
          <cell r="G461">
            <v>0</v>
          </cell>
          <cell r="H461">
            <v>0</v>
          </cell>
        </row>
        <row r="462">
          <cell r="A462" t="str">
            <v>BANDEJA DYM SIN MEDIDOR, Y SIN MODEM</v>
          </cell>
          <cell r="B462">
            <v>1500000</v>
          </cell>
          <cell r="C462" t="str">
            <v>UND</v>
          </cell>
          <cell r="D462">
            <v>1500000</v>
          </cell>
          <cell r="E462">
            <v>300000</v>
          </cell>
          <cell r="F462">
            <v>1800000</v>
          </cell>
          <cell r="G462">
            <v>0</v>
          </cell>
          <cell r="H462">
            <v>0</v>
          </cell>
        </row>
        <row r="463">
          <cell r="A463" t="str">
            <v>BANDEJA METALICA 20X10X100</v>
          </cell>
          <cell r="B463">
            <v>39514</v>
          </cell>
          <cell r="C463" t="str">
            <v>UND</v>
          </cell>
          <cell r="D463">
            <v>39514</v>
          </cell>
          <cell r="E463">
            <v>7902.8</v>
          </cell>
          <cell r="F463">
            <v>47417</v>
          </cell>
          <cell r="G463">
            <v>0</v>
          </cell>
          <cell r="H463">
            <v>0</v>
          </cell>
        </row>
        <row r="464">
          <cell r="A464" t="str">
            <v>BANDEJA METALICA TIPO ESCALERA GALV 10X40X240 CM</v>
          </cell>
          <cell r="B464">
            <v>46600</v>
          </cell>
          <cell r="C464" t="str">
            <v>UND</v>
          </cell>
          <cell r="D464">
            <v>46600</v>
          </cell>
          <cell r="E464">
            <v>9320</v>
          </cell>
          <cell r="F464">
            <v>55920</v>
          </cell>
          <cell r="G464">
            <v>0</v>
          </cell>
          <cell r="H464">
            <v>0</v>
          </cell>
        </row>
        <row r="465">
          <cell r="A465" t="str">
            <v>BANDEJA METALICA TIPO ESCALERA GALV 15X40X240 CM</v>
          </cell>
          <cell r="B465">
            <v>48200</v>
          </cell>
          <cell r="C465" t="str">
            <v>UND</v>
          </cell>
          <cell r="D465">
            <v>48200</v>
          </cell>
          <cell r="E465">
            <v>9640</v>
          </cell>
          <cell r="F465">
            <v>57840</v>
          </cell>
          <cell r="G465">
            <v>0</v>
          </cell>
          <cell r="H465">
            <v>0</v>
          </cell>
        </row>
        <row r="466">
          <cell r="A466" t="str">
            <v>BANDEJA P/EQUIPO MEDIDA 45X65X4.5</v>
          </cell>
          <cell r="B466">
            <v>35000</v>
          </cell>
          <cell r="C466" t="str">
            <v>UND</v>
          </cell>
          <cell r="D466">
            <v>35000</v>
          </cell>
          <cell r="E466">
            <v>7000</v>
          </cell>
          <cell r="F466">
            <v>42000</v>
          </cell>
          <cell r="G466">
            <v>0</v>
          </cell>
          <cell r="H466">
            <v>0</v>
          </cell>
        </row>
        <row r="467">
          <cell r="A467" t="str">
            <v>BANDEJA P/EQUIPO MEDIDA 50X30X4 S/D MTE</v>
          </cell>
          <cell r="B467">
            <v>35000</v>
          </cell>
          <cell r="C467" t="str">
            <v>UND</v>
          </cell>
          <cell r="D467">
            <v>35000</v>
          </cell>
          <cell r="E467">
            <v>7000</v>
          </cell>
          <cell r="F467">
            <v>42000</v>
          </cell>
          <cell r="G467">
            <v>0</v>
          </cell>
          <cell r="H467">
            <v>0</v>
          </cell>
        </row>
        <row r="468">
          <cell r="A468" t="str">
            <v>BANDEJA PARA FOCS REF. ACC 12-2</v>
          </cell>
          <cell r="B468">
            <v>35000</v>
          </cell>
          <cell r="C468" t="str">
            <v>UND</v>
          </cell>
          <cell r="D468">
            <v>35000</v>
          </cell>
          <cell r="E468">
            <v>7000</v>
          </cell>
          <cell r="F468">
            <v>42000</v>
          </cell>
          <cell r="G468">
            <v>0</v>
          </cell>
          <cell r="H468">
            <v>0</v>
          </cell>
        </row>
        <row r="469">
          <cell r="A469" t="str">
            <v>BANDEJA PARA FOCS REF. ACC 16-2</v>
          </cell>
          <cell r="B469">
            <v>35000</v>
          </cell>
          <cell r="C469" t="str">
            <v>UND</v>
          </cell>
          <cell r="D469">
            <v>35000</v>
          </cell>
          <cell r="E469">
            <v>7000</v>
          </cell>
          <cell r="F469">
            <v>42000</v>
          </cell>
          <cell r="G469">
            <v>0</v>
          </cell>
          <cell r="H469">
            <v>0</v>
          </cell>
        </row>
        <row r="470">
          <cell r="A470" t="str">
            <v>BANDEJA PORTA ACOMETIDA DE 1 1/4"</v>
          </cell>
          <cell r="B470">
            <v>30980</v>
          </cell>
          <cell r="C470" t="str">
            <v>UND</v>
          </cell>
          <cell r="D470">
            <v>30980</v>
          </cell>
          <cell r="E470">
            <v>6196</v>
          </cell>
          <cell r="F470">
            <v>37176</v>
          </cell>
          <cell r="G470">
            <v>0</v>
          </cell>
          <cell r="H470">
            <v>0</v>
          </cell>
        </row>
        <row r="471">
          <cell r="A471" t="str">
            <v>BANDEJA PORTA ACOMETIDA DE 1"</v>
          </cell>
          <cell r="B471">
            <v>26200</v>
          </cell>
          <cell r="C471" t="str">
            <v>UND</v>
          </cell>
          <cell r="D471">
            <v>26200</v>
          </cell>
          <cell r="E471">
            <v>5240</v>
          </cell>
          <cell r="F471">
            <v>31440</v>
          </cell>
          <cell r="G471">
            <v>0</v>
          </cell>
          <cell r="H471">
            <v>0</v>
          </cell>
        </row>
        <row r="472">
          <cell r="A472" t="str">
            <v>BANDEJA PORTA ACOMETIDA DE 1/2"</v>
          </cell>
          <cell r="B472">
            <v>18100</v>
          </cell>
          <cell r="C472" t="str">
            <v>UND</v>
          </cell>
          <cell r="D472">
            <v>18100</v>
          </cell>
          <cell r="E472">
            <v>3620</v>
          </cell>
          <cell r="F472">
            <v>21720</v>
          </cell>
          <cell r="G472">
            <v>0</v>
          </cell>
          <cell r="H472">
            <v>0</v>
          </cell>
        </row>
        <row r="473">
          <cell r="A473" t="str">
            <v>BANDEJA PORTA ACOMETIDA DE 3"</v>
          </cell>
          <cell r="B473">
            <v>47800</v>
          </cell>
          <cell r="C473" t="str">
            <v>UND</v>
          </cell>
          <cell r="D473">
            <v>47800</v>
          </cell>
          <cell r="E473">
            <v>9560</v>
          </cell>
          <cell r="F473">
            <v>57360</v>
          </cell>
          <cell r="G473">
            <v>0</v>
          </cell>
          <cell r="H473">
            <v>0</v>
          </cell>
        </row>
        <row r="474">
          <cell r="A474" t="str">
            <v>BANDEJA PORTA ACOMETIDA DE 3/4"</v>
          </cell>
          <cell r="B474">
            <v>21100</v>
          </cell>
          <cell r="C474" t="str">
            <v>UND</v>
          </cell>
          <cell r="D474">
            <v>21100</v>
          </cell>
          <cell r="E474">
            <v>4220</v>
          </cell>
          <cell r="F474">
            <v>25320</v>
          </cell>
          <cell r="G474">
            <v>0</v>
          </cell>
          <cell r="H474">
            <v>0</v>
          </cell>
        </row>
        <row r="475">
          <cell r="A475" t="str">
            <v>BANDEJA TELEMEDIDA DYM 3 ELEMENTOS A.T.</v>
          </cell>
          <cell r="B475">
            <v>3000000</v>
          </cell>
          <cell r="C475" t="str">
            <v>UND</v>
          </cell>
          <cell r="D475">
            <v>3000000</v>
          </cell>
          <cell r="E475">
            <v>600000</v>
          </cell>
          <cell r="F475">
            <v>3600000</v>
          </cell>
          <cell r="G475">
            <v>0</v>
          </cell>
          <cell r="H475">
            <v>0</v>
          </cell>
        </row>
        <row r="476">
          <cell r="A476" t="str">
            <v>BANDEJA TELEMEDIDA DYM 3 ELEMENTOS B.T.</v>
          </cell>
          <cell r="B476">
            <v>3000000</v>
          </cell>
          <cell r="C476" t="str">
            <v>UND</v>
          </cell>
          <cell r="D476">
            <v>3000000</v>
          </cell>
          <cell r="E476">
            <v>600000</v>
          </cell>
          <cell r="F476">
            <v>3600000</v>
          </cell>
          <cell r="G476">
            <v>0</v>
          </cell>
          <cell r="H476">
            <v>0</v>
          </cell>
        </row>
        <row r="477">
          <cell r="A477" t="str">
            <v>BANDEJA TELEMEDIDA DYM-2ELEMENTOS A.T.</v>
          </cell>
          <cell r="B477">
            <v>3000000</v>
          </cell>
          <cell r="C477" t="str">
            <v>UND</v>
          </cell>
          <cell r="D477">
            <v>3000000</v>
          </cell>
          <cell r="E477">
            <v>600000</v>
          </cell>
          <cell r="F477">
            <v>3600000</v>
          </cell>
          <cell r="G477">
            <v>0</v>
          </cell>
          <cell r="H477">
            <v>0</v>
          </cell>
        </row>
        <row r="478">
          <cell r="A478" t="str">
            <v>BANDEJA/ PANEL FIBRA OPTICA 12 PTS.</v>
          </cell>
          <cell r="B478">
            <v>336906</v>
          </cell>
          <cell r="C478" t="str">
            <v>UND</v>
          </cell>
          <cell r="D478">
            <v>336906</v>
          </cell>
          <cell r="E478">
            <v>67381.2</v>
          </cell>
          <cell r="F478">
            <v>404287</v>
          </cell>
          <cell r="G478">
            <v>0</v>
          </cell>
          <cell r="H478">
            <v>0</v>
          </cell>
        </row>
        <row r="479">
          <cell r="A479" t="str">
            <v>BAQUELITA MONOFASICA</v>
          </cell>
          <cell r="B479">
            <v>3600</v>
          </cell>
          <cell r="C479" t="str">
            <v>UND</v>
          </cell>
          <cell r="D479">
            <v>3600</v>
          </cell>
          <cell r="E479">
            <v>720</v>
          </cell>
          <cell r="F479">
            <v>4320</v>
          </cell>
          <cell r="G479">
            <v>0</v>
          </cell>
          <cell r="H479">
            <v>0</v>
          </cell>
        </row>
        <row r="480">
          <cell r="A480" t="str">
            <v>BAQUELITA TRIFASICA</v>
          </cell>
          <cell r="B480">
            <v>5000</v>
          </cell>
          <cell r="C480" t="str">
            <v>UND</v>
          </cell>
          <cell r="D480">
            <v>5000</v>
          </cell>
          <cell r="E480">
            <v>1000</v>
          </cell>
          <cell r="F480">
            <v>6000</v>
          </cell>
          <cell r="G480">
            <v>0</v>
          </cell>
          <cell r="H480">
            <v>0</v>
          </cell>
        </row>
        <row r="481">
          <cell r="A481" t="str">
            <v>BARRA EQUIPOTENCIAL DE CU 1/4"X4"X 50CMS</v>
          </cell>
          <cell r="B481">
            <v>125200</v>
          </cell>
          <cell r="C481" t="str">
            <v>UND</v>
          </cell>
          <cell r="D481">
            <v>125200</v>
          </cell>
          <cell r="E481">
            <v>25040</v>
          </cell>
          <cell r="F481">
            <v>150240</v>
          </cell>
          <cell r="G481">
            <v>0</v>
          </cell>
          <cell r="H481">
            <v>0</v>
          </cell>
        </row>
        <row r="482">
          <cell r="A482" t="str">
            <v>BARRAJE BAJA TENSION  3F 4H 200A</v>
          </cell>
          <cell r="B482">
            <v>150000</v>
          </cell>
          <cell r="C482" t="str">
            <v>UND</v>
          </cell>
          <cell r="D482">
            <v>150000</v>
          </cell>
          <cell r="E482">
            <v>30000</v>
          </cell>
          <cell r="F482">
            <v>180000</v>
          </cell>
          <cell r="G482">
            <v>0</v>
          </cell>
          <cell r="H482">
            <v>0</v>
          </cell>
        </row>
        <row r="483">
          <cell r="A483" t="str">
            <v>BARRAJE BAJA TENSION  6X1/2" 500A.</v>
          </cell>
          <cell r="B483">
            <v>111262</v>
          </cell>
          <cell r="C483" t="str">
            <v>UND</v>
          </cell>
          <cell r="D483">
            <v>111262</v>
          </cell>
          <cell r="E483">
            <v>22252.400000000001</v>
          </cell>
          <cell r="F483">
            <v>133514</v>
          </cell>
          <cell r="G483">
            <v>0</v>
          </cell>
          <cell r="H483">
            <v>0</v>
          </cell>
        </row>
        <row r="484">
          <cell r="A484" t="str">
            <v>BARRAJE BAJA TENSION 2X3/8",4X1/4" 500A</v>
          </cell>
          <cell r="B484">
            <v>111262</v>
          </cell>
          <cell r="C484" t="str">
            <v>UND</v>
          </cell>
          <cell r="D484">
            <v>111262</v>
          </cell>
          <cell r="E484">
            <v>22252.400000000001</v>
          </cell>
          <cell r="F484">
            <v>133514</v>
          </cell>
          <cell r="G484">
            <v>0</v>
          </cell>
          <cell r="H484">
            <v>0</v>
          </cell>
        </row>
        <row r="485">
          <cell r="A485" t="str">
            <v>BARRAJE BAJA TENSION 6X1/4" 175A</v>
          </cell>
          <cell r="B485">
            <v>127029</v>
          </cell>
          <cell r="C485" t="str">
            <v>UND</v>
          </cell>
          <cell r="D485">
            <v>127029</v>
          </cell>
          <cell r="E485">
            <v>25405.800000000003</v>
          </cell>
          <cell r="F485">
            <v>152435</v>
          </cell>
          <cell r="G485">
            <v>0</v>
          </cell>
          <cell r="H485">
            <v>0</v>
          </cell>
        </row>
        <row r="486">
          <cell r="A486" t="str">
            <v>BARRAJE BAJA TENSION PLAT DE CU 3F 5H 1100A/240V</v>
          </cell>
          <cell r="B486">
            <v>890000</v>
          </cell>
          <cell r="C486" t="str">
            <v>UND</v>
          </cell>
          <cell r="D486">
            <v>890000</v>
          </cell>
          <cell r="E486">
            <v>178000</v>
          </cell>
          <cell r="F486">
            <v>1068000</v>
          </cell>
          <cell r="G486">
            <v>0</v>
          </cell>
          <cell r="H486">
            <v>0</v>
          </cell>
        </row>
        <row r="487">
          <cell r="A487" t="str">
            <v>BARRAJE BAJA TENSION PLAT DE CU 3F 5H 1800A/240V</v>
          </cell>
          <cell r="B487">
            <v>950000</v>
          </cell>
          <cell r="C487" t="str">
            <v>UND</v>
          </cell>
          <cell r="D487">
            <v>950000</v>
          </cell>
          <cell r="E487">
            <v>190000</v>
          </cell>
          <cell r="F487">
            <v>1140000</v>
          </cell>
          <cell r="G487">
            <v>0</v>
          </cell>
          <cell r="H487">
            <v>0</v>
          </cell>
        </row>
        <row r="488">
          <cell r="A488" t="str">
            <v>BARRAJE BAJA TENSION PLAT DE CU 3F 5H 2700A/240V</v>
          </cell>
          <cell r="B488">
            <v>1100000</v>
          </cell>
          <cell r="C488" t="str">
            <v>UND</v>
          </cell>
          <cell r="D488">
            <v>1100000</v>
          </cell>
          <cell r="E488">
            <v>220000</v>
          </cell>
          <cell r="F488">
            <v>1320000</v>
          </cell>
          <cell r="G488">
            <v>0</v>
          </cell>
          <cell r="H488">
            <v>0</v>
          </cell>
        </row>
        <row r="489">
          <cell r="A489" t="str">
            <v>BARRAJE BAJA TENSION PLAT. DE CU 3F 5H 300A/240V</v>
          </cell>
          <cell r="B489">
            <v>310000</v>
          </cell>
          <cell r="C489" t="str">
            <v>UND</v>
          </cell>
          <cell r="D489">
            <v>310000</v>
          </cell>
          <cell r="E489">
            <v>62000</v>
          </cell>
          <cell r="F489">
            <v>372000</v>
          </cell>
          <cell r="G489">
            <v>0</v>
          </cell>
          <cell r="H489">
            <v>0</v>
          </cell>
        </row>
        <row r="490">
          <cell r="A490" t="str">
            <v>BARRAJE BAJA TENSION PLAT. DE CU 3F 5H 900A/240V</v>
          </cell>
          <cell r="B490">
            <v>500000</v>
          </cell>
          <cell r="C490" t="str">
            <v>UND</v>
          </cell>
          <cell r="D490">
            <v>500000</v>
          </cell>
          <cell r="E490">
            <v>100000</v>
          </cell>
          <cell r="F490">
            <v>600000</v>
          </cell>
          <cell r="G490">
            <v>0</v>
          </cell>
          <cell r="H490">
            <v>0</v>
          </cell>
        </row>
        <row r="491">
          <cell r="A491" t="str">
            <v>BARRAJE UNIPOLAR GF-60 AMP</v>
          </cell>
          <cell r="B491">
            <v>4900</v>
          </cell>
          <cell r="C491" t="str">
            <v>UND</v>
          </cell>
          <cell r="D491">
            <v>4900</v>
          </cell>
          <cell r="E491">
            <v>980</v>
          </cell>
          <cell r="F491">
            <v>5880</v>
          </cell>
          <cell r="G491">
            <v>0</v>
          </cell>
          <cell r="H491">
            <v>0</v>
          </cell>
        </row>
        <row r="492">
          <cell r="A492" t="str">
            <v>BARRAS  DE ENSAMBLE</v>
          </cell>
          <cell r="B492">
            <v>746.20001220703114</v>
          </cell>
          <cell r="C492" t="str">
            <v>UND</v>
          </cell>
          <cell r="D492">
            <v>746.20001220703114</v>
          </cell>
          <cell r="E492">
            <v>149.24000244140623</v>
          </cell>
          <cell r="F492">
            <v>895</v>
          </cell>
          <cell r="G492">
            <v>0</v>
          </cell>
          <cell r="H492">
            <v>0</v>
          </cell>
        </row>
        <row r="493">
          <cell r="A493" t="str">
            <v>BARRAS DE ENSAMBLE</v>
          </cell>
          <cell r="B493">
            <v>586.29998779296898</v>
          </cell>
          <cell r="C493" t="str">
            <v>UND</v>
          </cell>
          <cell r="D493">
            <v>586.29998779296898</v>
          </cell>
          <cell r="E493">
            <v>117.2599975585938</v>
          </cell>
          <cell r="F493">
            <v>704</v>
          </cell>
          <cell r="G493">
            <v>0</v>
          </cell>
          <cell r="H493">
            <v>0</v>
          </cell>
        </row>
        <row r="494">
          <cell r="A494" t="str">
            <v>BASE PARA CORREA DE AMARRE 2X2 CALY</v>
          </cell>
          <cell r="B494">
            <v>630</v>
          </cell>
          <cell r="C494" t="str">
            <v>UND</v>
          </cell>
          <cell r="D494">
            <v>630</v>
          </cell>
          <cell r="E494">
            <v>126</v>
          </cell>
          <cell r="F494">
            <v>756</v>
          </cell>
          <cell r="G494">
            <v>0</v>
          </cell>
          <cell r="H494">
            <v>0</v>
          </cell>
        </row>
        <row r="495">
          <cell r="A495" t="str">
            <v>BASE PARA FOTOCELDA</v>
          </cell>
          <cell r="B495">
            <v>2715</v>
          </cell>
          <cell r="C495" t="str">
            <v>UND</v>
          </cell>
          <cell r="D495">
            <v>2715</v>
          </cell>
          <cell r="E495">
            <v>543</v>
          </cell>
          <cell r="F495">
            <v>3258</v>
          </cell>
          <cell r="G495">
            <v>0</v>
          </cell>
          <cell r="H495">
            <v>0</v>
          </cell>
        </row>
        <row r="496">
          <cell r="A496" t="str">
            <v>BASE PARA RELE 11 PINES</v>
          </cell>
          <cell r="B496">
            <v>17000</v>
          </cell>
          <cell r="C496" t="str">
            <v>UND</v>
          </cell>
          <cell r="D496">
            <v>17000</v>
          </cell>
          <cell r="E496">
            <v>3400</v>
          </cell>
          <cell r="F496">
            <v>20400</v>
          </cell>
          <cell r="G496">
            <v>0</v>
          </cell>
          <cell r="H496">
            <v>0</v>
          </cell>
        </row>
        <row r="497">
          <cell r="A497" t="str">
            <v>BASE PARA RELE 14 PINES</v>
          </cell>
          <cell r="B497">
            <v>20000</v>
          </cell>
          <cell r="C497" t="str">
            <v>UND</v>
          </cell>
          <cell r="D497">
            <v>20000</v>
          </cell>
          <cell r="E497">
            <v>4000</v>
          </cell>
          <cell r="F497">
            <v>24000</v>
          </cell>
          <cell r="G497">
            <v>0</v>
          </cell>
          <cell r="H497">
            <v>0</v>
          </cell>
        </row>
        <row r="498">
          <cell r="A498" t="str">
            <v>BASE PARA RELEVO 11 PINES REPOL</v>
          </cell>
          <cell r="B498">
            <v>4620</v>
          </cell>
          <cell r="C498" t="str">
            <v>UND</v>
          </cell>
          <cell r="D498">
            <v>4620</v>
          </cell>
          <cell r="E498">
            <v>924</v>
          </cell>
          <cell r="F498">
            <v>5544</v>
          </cell>
          <cell r="G498">
            <v>0</v>
          </cell>
          <cell r="H498">
            <v>0</v>
          </cell>
        </row>
        <row r="499">
          <cell r="A499" t="str">
            <v>BASE PARA RELEVO 8 PINES</v>
          </cell>
          <cell r="B499">
            <v>4620</v>
          </cell>
          <cell r="C499" t="str">
            <v>UND</v>
          </cell>
          <cell r="D499">
            <v>4620</v>
          </cell>
          <cell r="E499">
            <v>924</v>
          </cell>
          <cell r="F499">
            <v>5544</v>
          </cell>
          <cell r="G499">
            <v>0</v>
          </cell>
          <cell r="H499">
            <v>0</v>
          </cell>
        </row>
        <row r="500">
          <cell r="A500" t="str">
            <v>BASE PORTAFUSIBLE 22X5 LEGRAND</v>
          </cell>
          <cell r="B500">
            <v>4062.80004882813</v>
          </cell>
          <cell r="C500" t="str">
            <v>UND</v>
          </cell>
          <cell r="D500">
            <v>4062.80004882813</v>
          </cell>
          <cell r="E500">
            <v>812.56000976562609</v>
          </cell>
          <cell r="F500">
            <v>4875</v>
          </cell>
          <cell r="G500">
            <v>0</v>
          </cell>
          <cell r="H500">
            <v>0</v>
          </cell>
        </row>
        <row r="501">
          <cell r="A501" t="str">
            <v>BASE PORTAFUSIBLE 500V DIAZED</v>
          </cell>
          <cell r="B501">
            <v>4550</v>
          </cell>
          <cell r="C501" t="str">
            <v>UND</v>
          </cell>
          <cell r="D501">
            <v>4550</v>
          </cell>
          <cell r="E501">
            <v>910</v>
          </cell>
          <cell r="F501">
            <v>5460</v>
          </cell>
          <cell r="G501">
            <v>0</v>
          </cell>
          <cell r="H501">
            <v>0</v>
          </cell>
        </row>
        <row r="502">
          <cell r="A502" t="str">
            <v>BASE PORTAFUSIBLE 63 AMP.</v>
          </cell>
          <cell r="B502">
            <v>3430</v>
          </cell>
          <cell r="C502" t="str">
            <v>UND</v>
          </cell>
          <cell r="D502">
            <v>3430</v>
          </cell>
          <cell r="E502">
            <v>686</v>
          </cell>
          <cell r="F502">
            <v>4116</v>
          </cell>
          <cell r="G502">
            <v>0</v>
          </cell>
          <cell r="H502">
            <v>0</v>
          </cell>
        </row>
        <row r="503">
          <cell r="A503" t="str">
            <v>BASE PORTAFUSIBLE DOBLE CON FUSIBLES</v>
          </cell>
          <cell r="B503">
            <v>15000</v>
          </cell>
          <cell r="C503" t="str">
            <v>UND</v>
          </cell>
          <cell r="D503">
            <v>15000</v>
          </cell>
          <cell r="E503">
            <v>3000</v>
          </cell>
          <cell r="F503">
            <v>18000</v>
          </cell>
          <cell r="G503">
            <v>0</v>
          </cell>
          <cell r="H503">
            <v>0</v>
          </cell>
        </row>
        <row r="504">
          <cell r="A504" t="str">
            <v>BASE PORTAFUSIBLE E33</v>
          </cell>
          <cell r="B504">
            <v>564.20001220703114</v>
          </cell>
          <cell r="C504" t="str">
            <v>UND</v>
          </cell>
          <cell r="D504">
            <v>564.20001220703114</v>
          </cell>
          <cell r="E504">
            <v>112.84000244140623</v>
          </cell>
          <cell r="F504">
            <v>677</v>
          </cell>
          <cell r="G504">
            <v>0</v>
          </cell>
          <cell r="H504">
            <v>0</v>
          </cell>
        </row>
        <row r="505">
          <cell r="A505" t="str">
            <v>BASE PULSADOR BRETER</v>
          </cell>
          <cell r="B505">
            <v>4000</v>
          </cell>
          <cell r="C505" t="str">
            <v>UND</v>
          </cell>
          <cell r="D505">
            <v>4000</v>
          </cell>
          <cell r="E505">
            <v>800</v>
          </cell>
          <cell r="F505">
            <v>4800</v>
          </cell>
          <cell r="G505">
            <v>0</v>
          </cell>
          <cell r="H505">
            <v>0</v>
          </cell>
        </row>
        <row r="506">
          <cell r="A506" t="str">
            <v>BASE PULSADOR ZA2B2009</v>
          </cell>
          <cell r="B506">
            <v>1040</v>
          </cell>
          <cell r="C506" t="str">
            <v>UND</v>
          </cell>
          <cell r="D506">
            <v>1040</v>
          </cell>
          <cell r="E506">
            <v>208</v>
          </cell>
          <cell r="F506">
            <v>1248</v>
          </cell>
          <cell r="G506">
            <v>0</v>
          </cell>
          <cell r="H506">
            <v>0</v>
          </cell>
        </row>
        <row r="507">
          <cell r="A507" t="str">
            <v>BASE PULSADOR ZA2B2009</v>
          </cell>
          <cell r="B507">
            <v>4500</v>
          </cell>
          <cell r="C507" t="str">
            <v>UND</v>
          </cell>
          <cell r="D507">
            <v>4500</v>
          </cell>
          <cell r="E507">
            <v>900</v>
          </cell>
          <cell r="F507">
            <v>5400</v>
          </cell>
          <cell r="G507">
            <v>0</v>
          </cell>
          <cell r="H507">
            <v>0</v>
          </cell>
        </row>
        <row r="508">
          <cell r="A508" t="str">
            <v>BASE RELEVO 11 PINES</v>
          </cell>
          <cell r="B508">
            <v>600</v>
          </cell>
          <cell r="C508" t="str">
            <v>UND</v>
          </cell>
          <cell r="D508">
            <v>600</v>
          </cell>
          <cell r="E508">
            <v>120</v>
          </cell>
          <cell r="F508">
            <v>720</v>
          </cell>
          <cell r="G508">
            <v>0</v>
          </cell>
          <cell r="H508">
            <v>0</v>
          </cell>
        </row>
        <row r="509">
          <cell r="A509" t="str">
            <v>BASE UNIPOLAR TAM0 160A</v>
          </cell>
          <cell r="B509">
            <v>4000</v>
          </cell>
          <cell r="C509" t="str">
            <v>UND</v>
          </cell>
          <cell r="D509">
            <v>4000</v>
          </cell>
          <cell r="E509">
            <v>800</v>
          </cell>
          <cell r="F509">
            <v>4800</v>
          </cell>
          <cell r="G509">
            <v>0</v>
          </cell>
          <cell r="H509">
            <v>0</v>
          </cell>
        </row>
        <row r="510">
          <cell r="A510" t="str">
            <v>BASES P/RELES RH</v>
          </cell>
          <cell r="B510">
            <v>75000</v>
          </cell>
          <cell r="C510" t="str">
            <v>UND</v>
          </cell>
          <cell r="D510">
            <v>75000</v>
          </cell>
          <cell r="E510">
            <v>15000</v>
          </cell>
          <cell r="F510">
            <v>90000</v>
          </cell>
          <cell r="G510">
            <v>0</v>
          </cell>
          <cell r="H510">
            <v>0</v>
          </cell>
        </row>
        <row r="511">
          <cell r="A511" t="str">
            <v>BASES PARA AMARRE (2.54X50.8)MM</v>
          </cell>
          <cell r="B511">
            <v>1232</v>
          </cell>
          <cell r="C511" t="str">
            <v>UND</v>
          </cell>
          <cell r="D511">
            <v>1232</v>
          </cell>
          <cell r="E511">
            <v>246.4</v>
          </cell>
          <cell r="F511">
            <v>1478</v>
          </cell>
          <cell r="G511">
            <v>0</v>
          </cell>
          <cell r="H511">
            <v>0</v>
          </cell>
        </row>
        <row r="512">
          <cell r="A512" t="str">
            <v>BASES PARA AMARRE (25.4X25.4)MM</v>
          </cell>
          <cell r="B512">
            <v>616</v>
          </cell>
          <cell r="C512" t="str">
            <v>UND</v>
          </cell>
          <cell r="D512">
            <v>616</v>
          </cell>
          <cell r="E512">
            <v>123.2</v>
          </cell>
          <cell r="F512">
            <v>739</v>
          </cell>
          <cell r="G512">
            <v>0</v>
          </cell>
          <cell r="H512">
            <v>0</v>
          </cell>
        </row>
        <row r="513">
          <cell r="A513" t="str">
            <v>BATERIA Y CARGADOR 120AC 24 VDC</v>
          </cell>
          <cell r="B513">
            <v>5406000</v>
          </cell>
          <cell r="C513" t="str">
            <v>UND</v>
          </cell>
          <cell r="D513">
            <v>5406000</v>
          </cell>
          <cell r="E513">
            <v>1081200</v>
          </cell>
          <cell r="F513">
            <v>6487200</v>
          </cell>
          <cell r="G513">
            <v>0</v>
          </cell>
          <cell r="H513">
            <v>0</v>
          </cell>
        </row>
        <row r="514">
          <cell r="A514" t="str">
            <v>BAYONETA AGULO 2X3/16"X1.2M REF1912</v>
          </cell>
          <cell r="B514">
            <v>25548</v>
          </cell>
          <cell r="C514" t="str">
            <v>UND</v>
          </cell>
          <cell r="D514">
            <v>25548</v>
          </cell>
          <cell r="E514">
            <v>5109.6000000000004</v>
          </cell>
          <cell r="F514">
            <v>30658</v>
          </cell>
          <cell r="G514">
            <v>0</v>
          </cell>
          <cell r="H514">
            <v>0</v>
          </cell>
        </row>
        <row r="515">
          <cell r="A515" t="str">
            <v>BAYONETA ANGULO 21/2X1/4"X1.5M</v>
          </cell>
          <cell r="B515">
            <v>33880</v>
          </cell>
          <cell r="C515" t="str">
            <v>UND</v>
          </cell>
          <cell r="D515">
            <v>33880</v>
          </cell>
          <cell r="E515">
            <v>6776</v>
          </cell>
          <cell r="F515">
            <v>40656</v>
          </cell>
          <cell r="G515">
            <v>0</v>
          </cell>
          <cell r="H515">
            <v>0</v>
          </cell>
        </row>
        <row r="516">
          <cell r="A516" t="str">
            <v>BAYONETA ANGULO 21/2X1/4"X2M REF1914</v>
          </cell>
          <cell r="B516">
            <v>56773</v>
          </cell>
          <cell r="C516" t="str">
            <v>UND</v>
          </cell>
          <cell r="D516">
            <v>56773</v>
          </cell>
          <cell r="E516">
            <v>11354.6</v>
          </cell>
          <cell r="F516">
            <v>68128</v>
          </cell>
          <cell r="G516">
            <v>0</v>
          </cell>
          <cell r="H516">
            <v>0</v>
          </cell>
        </row>
        <row r="517">
          <cell r="A517" t="str">
            <v>BAYONETA ANGULO 2X1/4"X1.5M</v>
          </cell>
          <cell r="B517">
            <v>19160</v>
          </cell>
          <cell r="C517" t="str">
            <v>UND</v>
          </cell>
          <cell r="D517">
            <v>19160</v>
          </cell>
          <cell r="E517">
            <v>3832</v>
          </cell>
          <cell r="F517">
            <v>22992</v>
          </cell>
          <cell r="G517">
            <v>0</v>
          </cell>
          <cell r="H517">
            <v>0</v>
          </cell>
        </row>
        <row r="518">
          <cell r="A518" t="str">
            <v>BAYONETA ARRIOSTRA 21/2X1/4"X4M</v>
          </cell>
          <cell r="B518">
            <v>54300</v>
          </cell>
          <cell r="C518" t="str">
            <v>UND</v>
          </cell>
          <cell r="D518">
            <v>54300</v>
          </cell>
          <cell r="E518">
            <v>10860</v>
          </cell>
          <cell r="F518">
            <v>65160</v>
          </cell>
          <cell r="G518">
            <v>0</v>
          </cell>
          <cell r="H518">
            <v>0</v>
          </cell>
        </row>
        <row r="519">
          <cell r="A519" t="str">
            <v>BAYONETA RETENIDA 21/2X1/4"X2M REF1924</v>
          </cell>
          <cell r="B519">
            <v>58625</v>
          </cell>
          <cell r="C519" t="str">
            <v>UND</v>
          </cell>
          <cell r="D519">
            <v>58625</v>
          </cell>
          <cell r="E519">
            <v>11725</v>
          </cell>
          <cell r="F519">
            <v>70350</v>
          </cell>
          <cell r="G519">
            <v>0</v>
          </cell>
          <cell r="H519">
            <v>0</v>
          </cell>
        </row>
        <row r="520">
          <cell r="A520" t="str">
            <v>BAYONETA RETENIDA 2X1/4"X1.5M REF1923</v>
          </cell>
          <cell r="B520">
            <v>37447</v>
          </cell>
          <cell r="C520" t="str">
            <v>UND</v>
          </cell>
          <cell r="D520">
            <v>37447</v>
          </cell>
          <cell r="E520">
            <v>7489.4000000000005</v>
          </cell>
          <cell r="F520">
            <v>44936</v>
          </cell>
          <cell r="G520">
            <v>0</v>
          </cell>
          <cell r="H520">
            <v>0</v>
          </cell>
        </row>
        <row r="521">
          <cell r="A521" t="str">
            <v>BAYONETA RETENIDA 2X2X1/4"X1.4M</v>
          </cell>
          <cell r="B521">
            <v>45000</v>
          </cell>
          <cell r="C521" t="str">
            <v>UND</v>
          </cell>
          <cell r="D521">
            <v>45000</v>
          </cell>
          <cell r="E521">
            <v>9000</v>
          </cell>
          <cell r="F521">
            <v>54000</v>
          </cell>
          <cell r="G521">
            <v>0</v>
          </cell>
          <cell r="H521">
            <v>0</v>
          </cell>
        </row>
        <row r="522">
          <cell r="A522" t="str">
            <v>BAYONETA RETENIDA 2X3/16"X1.2M REF1922</v>
          </cell>
          <cell r="B522">
            <v>22082</v>
          </cell>
          <cell r="C522" t="str">
            <v>UND</v>
          </cell>
          <cell r="D522">
            <v>22082</v>
          </cell>
          <cell r="E522">
            <v>4416.4000000000005</v>
          </cell>
          <cell r="F522">
            <v>26498</v>
          </cell>
          <cell r="G522">
            <v>0</v>
          </cell>
          <cell r="H522">
            <v>0</v>
          </cell>
        </row>
        <row r="523">
          <cell r="A523" t="str">
            <v>BAYONETA RETENIDA 3X1/4"X2M</v>
          </cell>
          <cell r="B523">
            <v>71528</v>
          </cell>
          <cell r="C523" t="str">
            <v>UND</v>
          </cell>
          <cell r="D523">
            <v>71528</v>
          </cell>
          <cell r="E523">
            <v>14305.6</v>
          </cell>
          <cell r="F523">
            <v>85834</v>
          </cell>
          <cell r="G523">
            <v>0</v>
          </cell>
          <cell r="H523">
            <v>0</v>
          </cell>
        </row>
        <row r="524">
          <cell r="A524" t="str">
            <v>BAYONETA RETENNIDA 21/2X1/4"X1.5M S/U</v>
          </cell>
          <cell r="B524">
            <v>44646</v>
          </cell>
          <cell r="C524" t="str">
            <v>UND</v>
          </cell>
          <cell r="D524">
            <v>44646</v>
          </cell>
          <cell r="E524">
            <v>8929.2000000000007</v>
          </cell>
          <cell r="F524">
            <v>53575</v>
          </cell>
          <cell r="G524">
            <v>0</v>
          </cell>
          <cell r="H524">
            <v>0</v>
          </cell>
        </row>
        <row r="525">
          <cell r="A525" t="str">
            <v>BAYONETA SENCILLA 21/2X1/4"X1.2M REF1902</v>
          </cell>
          <cell r="B525">
            <v>14898</v>
          </cell>
          <cell r="C525" t="str">
            <v>UND</v>
          </cell>
          <cell r="D525">
            <v>14898</v>
          </cell>
          <cell r="E525">
            <v>2979.6000000000004</v>
          </cell>
          <cell r="F525">
            <v>17878</v>
          </cell>
          <cell r="G525">
            <v>0</v>
          </cell>
          <cell r="H525">
            <v>0</v>
          </cell>
        </row>
        <row r="526">
          <cell r="A526" t="str">
            <v>BAYONETA SENCILLA 21/2X1/4"X1.5M REF1903</v>
          </cell>
          <cell r="B526">
            <v>21598</v>
          </cell>
          <cell r="C526" t="str">
            <v>UND</v>
          </cell>
          <cell r="D526">
            <v>21598</v>
          </cell>
          <cell r="E526">
            <v>4319.6000000000004</v>
          </cell>
          <cell r="F526">
            <v>25918</v>
          </cell>
          <cell r="G526">
            <v>0</v>
          </cell>
          <cell r="H526">
            <v>0</v>
          </cell>
        </row>
        <row r="527">
          <cell r="A527" t="str">
            <v>BAYONETA SENCILLA 3X1/4X2M REF1904</v>
          </cell>
          <cell r="B527">
            <v>30294</v>
          </cell>
          <cell r="C527" t="str">
            <v>UND</v>
          </cell>
          <cell r="D527">
            <v>30294</v>
          </cell>
          <cell r="E527">
            <v>6058.8</v>
          </cell>
          <cell r="F527">
            <v>36353</v>
          </cell>
          <cell r="G527">
            <v>0</v>
          </cell>
          <cell r="H527">
            <v>0</v>
          </cell>
        </row>
        <row r="528">
          <cell r="A528" t="str">
            <v>BEN TONITA</v>
          </cell>
          <cell r="B528">
            <v>450</v>
          </cell>
          <cell r="C528" t="str">
            <v>UND</v>
          </cell>
          <cell r="D528">
            <v>450</v>
          </cell>
          <cell r="E528">
            <v>90</v>
          </cell>
          <cell r="F528">
            <v>540</v>
          </cell>
          <cell r="G528">
            <v>0</v>
          </cell>
          <cell r="H528">
            <v>0</v>
          </cell>
        </row>
        <row r="529">
          <cell r="A529" t="str">
            <v>BENJAMIN</v>
          </cell>
          <cell r="B529">
            <v>882</v>
          </cell>
          <cell r="C529" t="str">
            <v>UND</v>
          </cell>
          <cell r="D529">
            <v>882</v>
          </cell>
          <cell r="E529">
            <v>176.4</v>
          </cell>
          <cell r="F529">
            <v>1058</v>
          </cell>
          <cell r="G529">
            <v>0</v>
          </cell>
          <cell r="H529">
            <v>0</v>
          </cell>
        </row>
        <row r="530">
          <cell r="A530" t="str">
            <v>BLOQUE 3TY7561-1B SQUARED</v>
          </cell>
          <cell r="B530">
            <v>4000</v>
          </cell>
          <cell r="C530" t="str">
            <v>UND</v>
          </cell>
          <cell r="D530">
            <v>4000</v>
          </cell>
          <cell r="E530">
            <v>800</v>
          </cell>
          <cell r="F530">
            <v>4800</v>
          </cell>
          <cell r="G530">
            <v>0</v>
          </cell>
          <cell r="H530">
            <v>0</v>
          </cell>
        </row>
        <row r="531">
          <cell r="A531" t="str">
            <v>BLOQUE ADITIVO 3 CONTACTOS</v>
          </cell>
          <cell r="B531">
            <v>54000</v>
          </cell>
          <cell r="C531" t="str">
            <v>UND</v>
          </cell>
          <cell r="D531">
            <v>54000</v>
          </cell>
          <cell r="E531">
            <v>10800</v>
          </cell>
          <cell r="F531">
            <v>64800</v>
          </cell>
          <cell r="G531">
            <v>0</v>
          </cell>
          <cell r="H531">
            <v>0</v>
          </cell>
        </row>
        <row r="532">
          <cell r="A532" t="str">
            <v>BLOQUE AUX.1NA+1NC MONT.LAT.3RV1901-1A</v>
          </cell>
          <cell r="B532">
            <v>15000</v>
          </cell>
          <cell r="C532" t="str">
            <v>UND</v>
          </cell>
          <cell r="D532">
            <v>15000</v>
          </cell>
          <cell r="E532">
            <v>3000</v>
          </cell>
          <cell r="F532">
            <v>18000</v>
          </cell>
          <cell r="G532">
            <v>0</v>
          </cell>
          <cell r="H532">
            <v>0</v>
          </cell>
        </row>
        <row r="533">
          <cell r="A533" t="str">
            <v>BLOQUE CONECCION UN PAR</v>
          </cell>
          <cell r="B533">
            <v>1320</v>
          </cell>
          <cell r="C533" t="str">
            <v>UND</v>
          </cell>
          <cell r="D533">
            <v>1320</v>
          </cell>
          <cell r="E533">
            <v>264</v>
          </cell>
          <cell r="F533">
            <v>1584</v>
          </cell>
          <cell r="G533">
            <v>0</v>
          </cell>
          <cell r="H533">
            <v>0</v>
          </cell>
        </row>
        <row r="534">
          <cell r="A534" t="str">
            <v>BLOQUE CONTACTOS #1 1NA</v>
          </cell>
          <cell r="B534">
            <v>20000</v>
          </cell>
          <cell r="C534" t="str">
            <v>UND</v>
          </cell>
          <cell r="D534">
            <v>20000</v>
          </cell>
          <cell r="E534">
            <v>4000</v>
          </cell>
          <cell r="F534">
            <v>24000</v>
          </cell>
          <cell r="G534">
            <v>0</v>
          </cell>
          <cell r="H534">
            <v>0</v>
          </cell>
        </row>
        <row r="535">
          <cell r="A535" t="str">
            <v>BLOQUE CONTACTOS AUX. #1 1NC</v>
          </cell>
          <cell r="B535">
            <v>20000</v>
          </cell>
          <cell r="C535" t="str">
            <v>UND</v>
          </cell>
          <cell r="D535">
            <v>20000</v>
          </cell>
          <cell r="E535">
            <v>4000</v>
          </cell>
          <cell r="F535">
            <v>24000</v>
          </cell>
          <cell r="G535">
            <v>0</v>
          </cell>
          <cell r="H535">
            <v>0</v>
          </cell>
        </row>
        <row r="536">
          <cell r="A536" t="str">
            <v>BLOQUE CONTACTOS AUX. #4 2NA+2NC</v>
          </cell>
          <cell r="B536">
            <v>41000</v>
          </cell>
          <cell r="C536" t="str">
            <v>UND</v>
          </cell>
          <cell r="D536">
            <v>41000</v>
          </cell>
          <cell r="E536">
            <v>8200</v>
          </cell>
          <cell r="F536">
            <v>49200</v>
          </cell>
          <cell r="G536">
            <v>0</v>
          </cell>
          <cell r="H536">
            <v>0</v>
          </cell>
        </row>
        <row r="537">
          <cell r="A537" t="str">
            <v>BLOQUE CONTACTOS AUX.#2 1NA 1NC</v>
          </cell>
          <cell r="B537">
            <v>39000</v>
          </cell>
          <cell r="C537" t="str">
            <v>UND</v>
          </cell>
          <cell r="D537">
            <v>39000</v>
          </cell>
          <cell r="E537">
            <v>7800</v>
          </cell>
          <cell r="F537">
            <v>46800</v>
          </cell>
          <cell r="G537">
            <v>0</v>
          </cell>
          <cell r="H537">
            <v>0</v>
          </cell>
        </row>
        <row r="538">
          <cell r="A538" t="str">
            <v>BLOQUE CONTACTOS AUX.#4 4NA</v>
          </cell>
          <cell r="B538">
            <v>41000</v>
          </cell>
          <cell r="C538" t="str">
            <v>UND</v>
          </cell>
          <cell r="D538">
            <v>41000</v>
          </cell>
          <cell r="E538">
            <v>8200</v>
          </cell>
          <cell r="F538">
            <v>49200</v>
          </cell>
          <cell r="G538">
            <v>0</v>
          </cell>
          <cell r="H538">
            <v>0</v>
          </cell>
        </row>
        <row r="539">
          <cell r="A539" t="str">
            <v>BLOQUE CONTACTOS AUX.3TX4001-2A 1NC</v>
          </cell>
          <cell r="B539">
            <v>12600</v>
          </cell>
          <cell r="C539" t="str">
            <v>UND</v>
          </cell>
          <cell r="D539">
            <v>12600</v>
          </cell>
          <cell r="E539">
            <v>2520</v>
          </cell>
          <cell r="F539">
            <v>15120</v>
          </cell>
          <cell r="G539">
            <v>0</v>
          </cell>
          <cell r="H539">
            <v>0</v>
          </cell>
        </row>
        <row r="540">
          <cell r="A540" t="str">
            <v>BLOQUE CONTACTOS AUX.3TX4010-2A 1NA</v>
          </cell>
          <cell r="B540">
            <v>12600</v>
          </cell>
          <cell r="C540" t="str">
            <v>UND</v>
          </cell>
          <cell r="D540">
            <v>12600</v>
          </cell>
          <cell r="E540">
            <v>2520</v>
          </cell>
          <cell r="F540">
            <v>15120</v>
          </cell>
          <cell r="G540">
            <v>0</v>
          </cell>
          <cell r="H540">
            <v>0</v>
          </cell>
        </row>
        <row r="541">
          <cell r="A541" t="str">
            <v>BLOQUE DE CONTACTO 11DILM</v>
          </cell>
          <cell r="B541">
            <v>8379</v>
          </cell>
          <cell r="C541" t="str">
            <v>UND</v>
          </cell>
          <cell r="D541">
            <v>8379</v>
          </cell>
          <cell r="E541">
            <v>1675.8000000000002</v>
          </cell>
          <cell r="F541">
            <v>10055</v>
          </cell>
          <cell r="G541">
            <v>0</v>
          </cell>
          <cell r="H541">
            <v>0</v>
          </cell>
        </row>
        <row r="542">
          <cell r="A542" t="str">
            <v>BLOQUE DE CONTACTO AUX. 2NA+2NC</v>
          </cell>
          <cell r="B542">
            <v>27000</v>
          </cell>
          <cell r="C542" t="str">
            <v>UND</v>
          </cell>
          <cell r="D542">
            <v>27000</v>
          </cell>
          <cell r="E542">
            <v>5400</v>
          </cell>
          <cell r="F542">
            <v>32400</v>
          </cell>
          <cell r="G542">
            <v>0</v>
          </cell>
          <cell r="H542">
            <v>0</v>
          </cell>
        </row>
        <row r="543">
          <cell r="A543" t="str">
            <v>BLOQUE DE CONTACTO AUX. 3NA+1NC</v>
          </cell>
          <cell r="B543">
            <v>27000</v>
          </cell>
          <cell r="C543" t="str">
            <v>UND</v>
          </cell>
          <cell r="D543">
            <v>27000</v>
          </cell>
          <cell r="E543">
            <v>5400</v>
          </cell>
          <cell r="F543">
            <v>32400</v>
          </cell>
          <cell r="G543">
            <v>0</v>
          </cell>
          <cell r="H543">
            <v>0</v>
          </cell>
        </row>
        <row r="544">
          <cell r="A544" t="str">
            <v>BLOQUE DE CONTACTO AUXILIAR 04DILE</v>
          </cell>
          <cell r="B544">
            <v>12222</v>
          </cell>
          <cell r="C544" t="str">
            <v>UND</v>
          </cell>
          <cell r="D544">
            <v>12222</v>
          </cell>
          <cell r="E544">
            <v>2444.4</v>
          </cell>
          <cell r="F544">
            <v>14666</v>
          </cell>
          <cell r="G544">
            <v>0</v>
          </cell>
          <cell r="H544">
            <v>0</v>
          </cell>
        </row>
        <row r="545">
          <cell r="A545" t="str">
            <v>BLOQUE DE CONTACTO AUXILIAR 22DILM2</v>
          </cell>
          <cell r="B545">
            <v>13797</v>
          </cell>
          <cell r="C545" t="str">
            <v>UND</v>
          </cell>
          <cell r="D545">
            <v>13797</v>
          </cell>
          <cell r="E545">
            <v>2759.4</v>
          </cell>
          <cell r="F545">
            <v>16556</v>
          </cell>
          <cell r="G545">
            <v>0</v>
          </cell>
          <cell r="H545">
            <v>0</v>
          </cell>
        </row>
        <row r="546">
          <cell r="A546" t="str">
            <v>BLOQUE DE CONTACTO DIL 01SKM</v>
          </cell>
          <cell r="B546">
            <v>4000</v>
          </cell>
          <cell r="C546" t="str">
            <v>UND</v>
          </cell>
          <cell r="D546">
            <v>4000</v>
          </cell>
          <cell r="E546">
            <v>800</v>
          </cell>
          <cell r="F546">
            <v>4800</v>
          </cell>
          <cell r="G546">
            <v>0</v>
          </cell>
          <cell r="H546">
            <v>0</v>
          </cell>
        </row>
        <row r="547">
          <cell r="A547" t="str">
            <v>BLOQUE DE CONTACTO NA PARA PULSADOR</v>
          </cell>
          <cell r="B547">
            <v>5292</v>
          </cell>
          <cell r="C547" t="str">
            <v>UND</v>
          </cell>
          <cell r="D547">
            <v>5292</v>
          </cell>
          <cell r="E547">
            <v>1058.4000000000001</v>
          </cell>
          <cell r="F547">
            <v>6350</v>
          </cell>
          <cell r="G547">
            <v>0</v>
          </cell>
          <cell r="H547">
            <v>0</v>
          </cell>
        </row>
        <row r="548">
          <cell r="A548" t="str">
            <v>BLOQUE DE CONTACTO NA PARA PULSADOR</v>
          </cell>
          <cell r="B548">
            <v>6251</v>
          </cell>
          <cell r="C548" t="str">
            <v>UND</v>
          </cell>
          <cell r="D548">
            <v>6251</v>
          </cell>
          <cell r="E548">
            <v>1250.2</v>
          </cell>
          <cell r="F548">
            <v>7501</v>
          </cell>
          <cell r="G548">
            <v>0</v>
          </cell>
          <cell r="H548">
            <v>0</v>
          </cell>
        </row>
        <row r="549">
          <cell r="A549" t="str">
            <v>BLOQUE DE CONTACTO NC PARA PULSADOR</v>
          </cell>
          <cell r="B549">
            <v>5292</v>
          </cell>
          <cell r="C549" t="str">
            <v>UND</v>
          </cell>
          <cell r="D549">
            <v>5292</v>
          </cell>
          <cell r="E549">
            <v>1058.4000000000001</v>
          </cell>
          <cell r="F549">
            <v>6350</v>
          </cell>
          <cell r="G549">
            <v>0</v>
          </cell>
          <cell r="H549">
            <v>0</v>
          </cell>
        </row>
        <row r="550">
          <cell r="A550" t="str">
            <v>BLOQUE DE CONTACTO NC PARA PULSADOR</v>
          </cell>
          <cell r="B550">
            <v>6251</v>
          </cell>
          <cell r="C550" t="str">
            <v>UND</v>
          </cell>
          <cell r="D550">
            <v>6251</v>
          </cell>
          <cell r="E550">
            <v>1250.2</v>
          </cell>
          <cell r="F550">
            <v>7501</v>
          </cell>
          <cell r="G550">
            <v>0</v>
          </cell>
          <cell r="H550">
            <v>0</v>
          </cell>
        </row>
        <row r="551">
          <cell r="A551" t="str">
            <v>BLOQUE DE CONTACTO NHI 11 KM</v>
          </cell>
          <cell r="B551">
            <v>4000</v>
          </cell>
          <cell r="C551" t="str">
            <v>UND</v>
          </cell>
          <cell r="D551">
            <v>4000</v>
          </cell>
          <cell r="E551">
            <v>800</v>
          </cell>
          <cell r="F551">
            <v>4800</v>
          </cell>
          <cell r="G551">
            <v>0</v>
          </cell>
          <cell r="H551">
            <v>0</v>
          </cell>
        </row>
        <row r="552">
          <cell r="A552" t="str">
            <v>BLOQUE DE CONTACTOS (NA) ABB</v>
          </cell>
          <cell r="B552">
            <v>4800</v>
          </cell>
          <cell r="C552" t="str">
            <v>UND</v>
          </cell>
          <cell r="D552">
            <v>4800</v>
          </cell>
          <cell r="E552">
            <v>960</v>
          </cell>
          <cell r="F552">
            <v>5760</v>
          </cell>
          <cell r="G552">
            <v>0</v>
          </cell>
          <cell r="H552">
            <v>0</v>
          </cell>
        </row>
        <row r="553">
          <cell r="A553" t="str">
            <v>BLOQUE DE CONTACTOS 195 FA11 ALLANBRA</v>
          </cell>
          <cell r="B553">
            <v>4000</v>
          </cell>
          <cell r="C553" t="str">
            <v>UND</v>
          </cell>
          <cell r="D553">
            <v>4000</v>
          </cell>
          <cell r="E553">
            <v>800</v>
          </cell>
          <cell r="F553">
            <v>4800</v>
          </cell>
          <cell r="G553">
            <v>0</v>
          </cell>
          <cell r="H553">
            <v>0</v>
          </cell>
        </row>
        <row r="554">
          <cell r="A554" t="str">
            <v>BLOQUE DE CONTACTOS 1NA+1NC</v>
          </cell>
          <cell r="B554">
            <v>15100</v>
          </cell>
          <cell r="C554" t="str">
            <v>UND</v>
          </cell>
          <cell r="D554">
            <v>15100</v>
          </cell>
          <cell r="E554">
            <v>3020</v>
          </cell>
          <cell r="F554">
            <v>18120</v>
          </cell>
          <cell r="G554">
            <v>0</v>
          </cell>
          <cell r="H554">
            <v>0</v>
          </cell>
        </row>
        <row r="555">
          <cell r="A555" t="str">
            <v>BLOQUE DE CONTACTOS 1NA+1NC</v>
          </cell>
          <cell r="B555">
            <v>20000</v>
          </cell>
          <cell r="C555" t="str">
            <v>UND</v>
          </cell>
          <cell r="D555">
            <v>20000</v>
          </cell>
          <cell r="E555">
            <v>4000</v>
          </cell>
          <cell r="F555">
            <v>24000</v>
          </cell>
          <cell r="G555">
            <v>0</v>
          </cell>
          <cell r="H555">
            <v>0</v>
          </cell>
        </row>
        <row r="556">
          <cell r="A556" t="str">
            <v>BLOQUE DE CONTACTOS 1NC</v>
          </cell>
          <cell r="B556">
            <v>13000</v>
          </cell>
          <cell r="C556" t="str">
            <v>UND</v>
          </cell>
          <cell r="D556">
            <v>13000</v>
          </cell>
          <cell r="E556">
            <v>2600</v>
          </cell>
          <cell r="F556">
            <v>15600</v>
          </cell>
          <cell r="G556">
            <v>0</v>
          </cell>
          <cell r="H556">
            <v>0</v>
          </cell>
        </row>
        <row r="557">
          <cell r="A557" t="str">
            <v>BLOQUE DE CONTACTOS 1NO</v>
          </cell>
          <cell r="B557">
            <v>13000</v>
          </cell>
          <cell r="C557" t="str">
            <v>UND</v>
          </cell>
          <cell r="D557">
            <v>13000</v>
          </cell>
          <cell r="E557">
            <v>2600</v>
          </cell>
          <cell r="F557">
            <v>15600</v>
          </cell>
          <cell r="G557">
            <v>0</v>
          </cell>
          <cell r="H557">
            <v>0</v>
          </cell>
        </row>
        <row r="558">
          <cell r="A558" t="str">
            <v>BLOQUE DE CONTACTOS GV3M1NA+1NC</v>
          </cell>
          <cell r="B558">
            <v>28000</v>
          </cell>
          <cell r="C558" t="str">
            <v>UND</v>
          </cell>
          <cell r="D558">
            <v>28000</v>
          </cell>
          <cell r="E558">
            <v>5600</v>
          </cell>
          <cell r="F558">
            <v>33600</v>
          </cell>
          <cell r="G558">
            <v>0</v>
          </cell>
          <cell r="H558">
            <v>0</v>
          </cell>
        </row>
        <row r="559">
          <cell r="A559" t="str">
            <v>BLOQUE DE CONTACTOS NA ILUM PARA TEND</v>
          </cell>
          <cell r="B559">
            <v>8026.2001953124991</v>
          </cell>
          <cell r="C559" t="str">
            <v>UND</v>
          </cell>
          <cell r="D559">
            <v>8026.2001953124991</v>
          </cell>
          <cell r="E559">
            <v>1605.2400390624998</v>
          </cell>
          <cell r="F559">
            <v>9631</v>
          </cell>
          <cell r="G559">
            <v>0</v>
          </cell>
          <cell r="H559">
            <v>0</v>
          </cell>
        </row>
        <row r="560">
          <cell r="A560" t="str">
            <v>BLOQUE DE CONTACTOS NA NOILUM PARA</v>
          </cell>
          <cell r="B560">
            <v>3229.80004882813</v>
          </cell>
          <cell r="C560" t="str">
            <v>UND</v>
          </cell>
          <cell r="D560">
            <v>3229.80004882813</v>
          </cell>
          <cell r="E560">
            <v>645.96000976562607</v>
          </cell>
          <cell r="F560">
            <v>3876</v>
          </cell>
          <cell r="G560">
            <v>0</v>
          </cell>
          <cell r="H560">
            <v>0</v>
          </cell>
        </row>
        <row r="561">
          <cell r="A561" t="str">
            <v>BLOQUE DE CONTACTOS NA+NC ILUM PARA</v>
          </cell>
          <cell r="B561">
            <v>8444.7998046874982</v>
          </cell>
          <cell r="C561" t="str">
            <v>UND</v>
          </cell>
          <cell r="D561">
            <v>8444.7998046874982</v>
          </cell>
          <cell r="E561">
            <v>1688.9599609374998</v>
          </cell>
          <cell r="F561">
            <v>10134</v>
          </cell>
          <cell r="G561">
            <v>0</v>
          </cell>
          <cell r="H561">
            <v>0</v>
          </cell>
        </row>
        <row r="562">
          <cell r="A562" t="str">
            <v>BLOQUE DE CONTACTOS SD REF:8502</v>
          </cell>
          <cell r="B562">
            <v>4000</v>
          </cell>
          <cell r="C562" t="str">
            <v>UND</v>
          </cell>
          <cell r="D562">
            <v>4000</v>
          </cell>
          <cell r="E562">
            <v>800</v>
          </cell>
          <cell r="F562">
            <v>4800</v>
          </cell>
          <cell r="G562">
            <v>0</v>
          </cell>
          <cell r="H562">
            <v>0</v>
          </cell>
        </row>
        <row r="563">
          <cell r="A563" t="str">
            <v>BLOQUE DE RETENCION MECANICA</v>
          </cell>
          <cell r="B563">
            <v>107000</v>
          </cell>
          <cell r="C563" t="str">
            <v>UND</v>
          </cell>
          <cell r="D563">
            <v>107000</v>
          </cell>
          <cell r="E563">
            <v>21400</v>
          </cell>
          <cell r="F563">
            <v>128400</v>
          </cell>
          <cell r="G563">
            <v>0</v>
          </cell>
          <cell r="H563">
            <v>0</v>
          </cell>
        </row>
        <row r="564">
          <cell r="A564" t="str">
            <v>BLOQUE DECONTACTO TEMPORIZADO DIL0.8-33T</v>
          </cell>
          <cell r="B564">
            <v>2000</v>
          </cell>
          <cell r="C564" t="str">
            <v>UND</v>
          </cell>
          <cell r="D564">
            <v>2000</v>
          </cell>
          <cell r="E564">
            <v>400</v>
          </cell>
          <cell r="F564">
            <v>2400</v>
          </cell>
          <cell r="G564">
            <v>0</v>
          </cell>
          <cell r="H564">
            <v>0</v>
          </cell>
        </row>
        <row r="565">
          <cell r="A565" t="str">
            <v>BLOQUE DIL 00M 115V KM</v>
          </cell>
          <cell r="B565">
            <v>19719</v>
          </cell>
          <cell r="C565" t="str">
            <v>UND</v>
          </cell>
          <cell r="D565">
            <v>19719</v>
          </cell>
          <cell r="E565">
            <v>3943.8</v>
          </cell>
          <cell r="F565">
            <v>23663</v>
          </cell>
          <cell r="G565">
            <v>0</v>
          </cell>
          <cell r="H565">
            <v>0</v>
          </cell>
        </row>
        <row r="566">
          <cell r="A566" t="str">
            <v>BLOQUE DIL 1M 115V KM</v>
          </cell>
          <cell r="B566">
            <v>23751</v>
          </cell>
          <cell r="C566" t="str">
            <v>UND</v>
          </cell>
          <cell r="D566">
            <v>23751</v>
          </cell>
          <cell r="E566">
            <v>4750.2</v>
          </cell>
          <cell r="F566">
            <v>28501</v>
          </cell>
          <cell r="G566">
            <v>0</v>
          </cell>
          <cell r="H566">
            <v>0</v>
          </cell>
        </row>
        <row r="567">
          <cell r="A567" t="str">
            <v>BLOQUE DIL 2M 220V KM</v>
          </cell>
          <cell r="B567">
            <v>27216</v>
          </cell>
          <cell r="C567" t="str">
            <v>UND</v>
          </cell>
          <cell r="D567">
            <v>27216</v>
          </cell>
          <cell r="E567">
            <v>5443.2000000000007</v>
          </cell>
          <cell r="F567">
            <v>32659</v>
          </cell>
          <cell r="G567">
            <v>0</v>
          </cell>
          <cell r="H567">
            <v>0</v>
          </cell>
        </row>
        <row r="568">
          <cell r="A568" t="str">
            <v>BLOQUE DIL OM 115V KM</v>
          </cell>
          <cell r="B568">
            <v>21609</v>
          </cell>
          <cell r="C568" t="str">
            <v>UND</v>
          </cell>
          <cell r="D568">
            <v>21609</v>
          </cell>
          <cell r="E568">
            <v>4321.8</v>
          </cell>
          <cell r="F568">
            <v>25931</v>
          </cell>
          <cell r="G568">
            <v>0</v>
          </cell>
          <cell r="H568">
            <v>0</v>
          </cell>
        </row>
        <row r="569">
          <cell r="A569" t="str">
            <v>BLOQUE FRONTAL DE CONTACTOS NA+NC</v>
          </cell>
          <cell r="B569">
            <v>34000</v>
          </cell>
          <cell r="C569" t="str">
            <v>UND</v>
          </cell>
          <cell r="D569">
            <v>34000</v>
          </cell>
          <cell r="E569">
            <v>6800</v>
          </cell>
          <cell r="F569">
            <v>40800</v>
          </cell>
          <cell r="G569">
            <v>0</v>
          </cell>
          <cell r="H569">
            <v>0</v>
          </cell>
        </row>
        <row r="570">
          <cell r="A570" t="str">
            <v>BLOQUE INSERCION 100 PARES</v>
          </cell>
          <cell r="B570">
            <v>71500</v>
          </cell>
          <cell r="C570" t="str">
            <v>UND</v>
          </cell>
          <cell r="D570">
            <v>71500</v>
          </cell>
          <cell r="E570">
            <v>14300</v>
          </cell>
          <cell r="F570">
            <v>85800</v>
          </cell>
          <cell r="G570">
            <v>0</v>
          </cell>
          <cell r="H570">
            <v>0</v>
          </cell>
        </row>
        <row r="571">
          <cell r="A571" t="str">
            <v>BLOQUE LA1EN20 TELEMECANIQUE</v>
          </cell>
          <cell r="B571">
            <v>4000</v>
          </cell>
          <cell r="C571" t="str">
            <v>UND</v>
          </cell>
          <cell r="D571">
            <v>4000</v>
          </cell>
          <cell r="E571">
            <v>800</v>
          </cell>
          <cell r="F571">
            <v>4800</v>
          </cell>
          <cell r="G571">
            <v>0</v>
          </cell>
          <cell r="H571">
            <v>0</v>
          </cell>
        </row>
        <row r="572">
          <cell r="A572" t="str">
            <v>BLOQUE LA1EN20 TELEMECANIQUE</v>
          </cell>
          <cell r="B572">
            <v>4000</v>
          </cell>
          <cell r="C572" t="str">
            <v>UND</v>
          </cell>
          <cell r="D572">
            <v>4000</v>
          </cell>
          <cell r="E572">
            <v>800</v>
          </cell>
          <cell r="F572">
            <v>4800</v>
          </cell>
          <cell r="G572">
            <v>0</v>
          </cell>
          <cell r="H572">
            <v>0</v>
          </cell>
        </row>
        <row r="573">
          <cell r="A573" t="str">
            <v>BLOQUE LA1LC020 TELEMECANIQUE</v>
          </cell>
          <cell r="B573">
            <v>4000</v>
          </cell>
          <cell r="C573" t="str">
            <v>UND</v>
          </cell>
          <cell r="D573">
            <v>4000</v>
          </cell>
          <cell r="E573">
            <v>800</v>
          </cell>
          <cell r="F573">
            <v>4800</v>
          </cell>
          <cell r="G573">
            <v>0</v>
          </cell>
          <cell r="H573">
            <v>0</v>
          </cell>
        </row>
        <row r="574">
          <cell r="A574" t="str">
            <v>BLOQUE LATERAL DE CONTACTOS AUX.</v>
          </cell>
          <cell r="B574">
            <v>34000</v>
          </cell>
          <cell r="C574" t="str">
            <v>UND</v>
          </cell>
          <cell r="D574">
            <v>34000</v>
          </cell>
          <cell r="E574">
            <v>6800</v>
          </cell>
          <cell r="F574">
            <v>40800</v>
          </cell>
          <cell r="G574">
            <v>0</v>
          </cell>
          <cell r="H574">
            <v>0</v>
          </cell>
        </row>
        <row r="575">
          <cell r="A575" t="str">
            <v>BLOQUE NA SK616001-A ABB</v>
          </cell>
          <cell r="B575">
            <v>4000</v>
          </cell>
          <cell r="C575" t="str">
            <v>UND</v>
          </cell>
          <cell r="D575">
            <v>4000</v>
          </cell>
          <cell r="E575">
            <v>800</v>
          </cell>
          <cell r="F575">
            <v>4800</v>
          </cell>
          <cell r="G575">
            <v>0</v>
          </cell>
          <cell r="H575">
            <v>0</v>
          </cell>
        </row>
        <row r="576">
          <cell r="A576" t="str">
            <v>BLOQUE NC CA7-01 ABB</v>
          </cell>
          <cell r="B576">
            <v>4000</v>
          </cell>
          <cell r="C576" t="str">
            <v>UND</v>
          </cell>
          <cell r="D576">
            <v>4000</v>
          </cell>
          <cell r="E576">
            <v>800</v>
          </cell>
          <cell r="F576">
            <v>4800</v>
          </cell>
          <cell r="G576">
            <v>0</v>
          </cell>
          <cell r="H576">
            <v>0</v>
          </cell>
        </row>
        <row r="577">
          <cell r="A577" t="str">
            <v>BLOQUE NC CA7-10 ABB</v>
          </cell>
          <cell r="B577">
            <v>4000</v>
          </cell>
          <cell r="C577" t="str">
            <v>UND</v>
          </cell>
          <cell r="D577">
            <v>4000</v>
          </cell>
          <cell r="E577">
            <v>800</v>
          </cell>
          <cell r="F577">
            <v>4800</v>
          </cell>
          <cell r="G577">
            <v>0</v>
          </cell>
          <cell r="H577">
            <v>0</v>
          </cell>
        </row>
        <row r="578">
          <cell r="A578" t="str">
            <v>BLOQUE NC SL616001-B ABB</v>
          </cell>
          <cell r="B578">
            <v>4000</v>
          </cell>
          <cell r="C578" t="str">
            <v>UND</v>
          </cell>
          <cell r="D578">
            <v>4000</v>
          </cell>
          <cell r="E578">
            <v>800</v>
          </cell>
          <cell r="F578">
            <v>4800</v>
          </cell>
          <cell r="G578">
            <v>0</v>
          </cell>
          <cell r="H578">
            <v>0</v>
          </cell>
        </row>
        <row r="579">
          <cell r="A579" t="str">
            <v>BLOQUE PORTAFUSIBLE R80</v>
          </cell>
          <cell r="B579">
            <v>4000</v>
          </cell>
          <cell r="C579" t="str">
            <v>UND</v>
          </cell>
          <cell r="D579">
            <v>4000</v>
          </cell>
          <cell r="E579">
            <v>800</v>
          </cell>
          <cell r="F579">
            <v>4800</v>
          </cell>
          <cell r="G579">
            <v>0</v>
          </cell>
          <cell r="H579">
            <v>0</v>
          </cell>
        </row>
        <row r="580">
          <cell r="A580" t="str">
            <v>BLOQUE PORTALAMPARA PARA PILOTO KM</v>
          </cell>
          <cell r="B580">
            <v>1890</v>
          </cell>
          <cell r="C580" t="str">
            <v>UND</v>
          </cell>
          <cell r="D580">
            <v>1890</v>
          </cell>
          <cell r="E580">
            <v>378</v>
          </cell>
          <cell r="F580">
            <v>2268</v>
          </cell>
          <cell r="G580">
            <v>0</v>
          </cell>
          <cell r="H580">
            <v>0</v>
          </cell>
        </row>
        <row r="581">
          <cell r="A581" t="str">
            <v>BLOQUE RETENCION MECANICA REF:LA6DK2</v>
          </cell>
          <cell r="B581">
            <v>41297</v>
          </cell>
          <cell r="C581" t="str">
            <v>UND</v>
          </cell>
          <cell r="D581">
            <v>41297</v>
          </cell>
          <cell r="E581">
            <v>8259.4</v>
          </cell>
          <cell r="F581">
            <v>49556</v>
          </cell>
          <cell r="G581">
            <v>0</v>
          </cell>
          <cell r="H581">
            <v>0</v>
          </cell>
        </row>
        <row r="582">
          <cell r="A582" t="str">
            <v>BLOQUE X-EN B1191</v>
          </cell>
          <cell r="B582">
            <v>45500</v>
          </cell>
          <cell r="C582" t="str">
            <v>UND</v>
          </cell>
          <cell r="D582">
            <v>45500</v>
          </cell>
          <cell r="E582">
            <v>9100</v>
          </cell>
          <cell r="F582">
            <v>54600</v>
          </cell>
          <cell r="G582">
            <v>0</v>
          </cell>
          <cell r="H582">
            <v>0</v>
          </cell>
        </row>
        <row r="583">
          <cell r="A583" t="str">
            <v>BLOQUES CONTACTOS AUX.1NA+1NC (D09-D95)</v>
          </cell>
          <cell r="B583">
            <v>25000</v>
          </cell>
          <cell r="C583" t="str">
            <v>UND</v>
          </cell>
          <cell r="D583">
            <v>25000</v>
          </cell>
          <cell r="E583">
            <v>5000</v>
          </cell>
          <cell r="F583">
            <v>30000</v>
          </cell>
          <cell r="G583">
            <v>0</v>
          </cell>
          <cell r="H583">
            <v>0</v>
          </cell>
        </row>
        <row r="584">
          <cell r="A584" t="str">
            <v>BLOQUES CONTACTOS AUX.4NC (D09-D95)</v>
          </cell>
          <cell r="B584">
            <v>41000</v>
          </cell>
          <cell r="C584" t="str">
            <v>UND</v>
          </cell>
          <cell r="D584">
            <v>41000</v>
          </cell>
          <cell r="E584">
            <v>8200</v>
          </cell>
          <cell r="F584">
            <v>49200</v>
          </cell>
          <cell r="G584">
            <v>0</v>
          </cell>
          <cell r="H584">
            <v>0</v>
          </cell>
        </row>
        <row r="585">
          <cell r="A585" t="str">
            <v>BLOQUES DE CONTACTOS 1NC</v>
          </cell>
          <cell r="B585">
            <v>12000</v>
          </cell>
          <cell r="C585" t="str">
            <v>UND</v>
          </cell>
          <cell r="D585">
            <v>12000</v>
          </cell>
          <cell r="E585">
            <v>2400</v>
          </cell>
          <cell r="F585">
            <v>14400</v>
          </cell>
          <cell r="G585">
            <v>0</v>
          </cell>
          <cell r="H585">
            <v>0</v>
          </cell>
        </row>
        <row r="586">
          <cell r="A586" t="str">
            <v>BLOQUR CONTACTOS AUX.#4 2NA+2NC</v>
          </cell>
          <cell r="B586">
            <v>68000</v>
          </cell>
          <cell r="C586" t="str">
            <v>UND</v>
          </cell>
          <cell r="D586">
            <v>68000</v>
          </cell>
          <cell r="E586">
            <v>13600</v>
          </cell>
          <cell r="F586">
            <v>81600</v>
          </cell>
          <cell r="G586">
            <v>0</v>
          </cell>
          <cell r="H586">
            <v>0</v>
          </cell>
        </row>
        <row r="587">
          <cell r="A587" t="str">
            <v>BOBINA 110V</v>
          </cell>
          <cell r="B587">
            <v>18000</v>
          </cell>
          <cell r="C587" t="str">
            <v>UND</v>
          </cell>
          <cell r="D587">
            <v>18000</v>
          </cell>
          <cell r="E587">
            <v>3600</v>
          </cell>
          <cell r="F587">
            <v>21600</v>
          </cell>
          <cell r="G587">
            <v>0</v>
          </cell>
          <cell r="H587">
            <v>0</v>
          </cell>
        </row>
        <row r="588">
          <cell r="A588" t="str">
            <v>BOBINA 110V</v>
          </cell>
          <cell r="B588">
            <v>23868</v>
          </cell>
          <cell r="C588" t="str">
            <v>UND</v>
          </cell>
          <cell r="D588">
            <v>23868</v>
          </cell>
          <cell r="E588">
            <v>4773.6000000000004</v>
          </cell>
          <cell r="F588">
            <v>28642</v>
          </cell>
          <cell r="G588">
            <v>0</v>
          </cell>
          <cell r="H588">
            <v>0</v>
          </cell>
        </row>
        <row r="589">
          <cell r="A589" t="str">
            <v>BOBINA 110V</v>
          </cell>
          <cell r="B589">
            <v>81000</v>
          </cell>
          <cell r="C589" t="str">
            <v>UND</v>
          </cell>
          <cell r="D589">
            <v>81000</v>
          </cell>
          <cell r="E589">
            <v>16200</v>
          </cell>
          <cell r="F589">
            <v>97200</v>
          </cell>
          <cell r="G589">
            <v>0</v>
          </cell>
          <cell r="H589">
            <v>0</v>
          </cell>
        </row>
        <row r="590">
          <cell r="A590" t="str">
            <v>BOBINA 125 VDO</v>
          </cell>
          <cell r="B590">
            <v>200000</v>
          </cell>
          <cell r="C590" t="str">
            <v>UND</v>
          </cell>
          <cell r="D590">
            <v>200000</v>
          </cell>
          <cell r="E590">
            <v>40000</v>
          </cell>
          <cell r="F590">
            <v>240000</v>
          </cell>
          <cell r="G590">
            <v>0</v>
          </cell>
          <cell r="H590">
            <v>0</v>
          </cell>
        </row>
        <row r="591">
          <cell r="A591" t="str">
            <v>BOBINA 220V</v>
          </cell>
          <cell r="B591">
            <v>11024</v>
          </cell>
          <cell r="C591" t="str">
            <v>UND</v>
          </cell>
          <cell r="D591">
            <v>11024</v>
          </cell>
          <cell r="E591">
            <v>2204.8000000000002</v>
          </cell>
          <cell r="F591">
            <v>13229</v>
          </cell>
          <cell r="G591">
            <v>0</v>
          </cell>
          <cell r="H591">
            <v>0</v>
          </cell>
        </row>
        <row r="592">
          <cell r="A592" t="str">
            <v>BOBINA 220V</v>
          </cell>
          <cell r="B592">
            <v>44000</v>
          </cell>
          <cell r="C592" t="str">
            <v>UND</v>
          </cell>
          <cell r="D592">
            <v>44000</v>
          </cell>
          <cell r="E592">
            <v>8800</v>
          </cell>
          <cell r="F592">
            <v>52800</v>
          </cell>
          <cell r="G592">
            <v>0</v>
          </cell>
          <cell r="H592">
            <v>0</v>
          </cell>
        </row>
        <row r="593">
          <cell r="A593" t="str">
            <v>BOBINA 220V</v>
          </cell>
          <cell r="B593">
            <v>180000</v>
          </cell>
          <cell r="C593" t="str">
            <v>UND</v>
          </cell>
          <cell r="D593">
            <v>180000</v>
          </cell>
          <cell r="E593">
            <v>36000</v>
          </cell>
          <cell r="F593">
            <v>216000</v>
          </cell>
          <cell r="G593">
            <v>0</v>
          </cell>
          <cell r="H593">
            <v>0</v>
          </cell>
        </row>
        <row r="594">
          <cell r="A594" t="str">
            <v>BOBINA 220V</v>
          </cell>
          <cell r="B594">
            <v>217000</v>
          </cell>
          <cell r="C594" t="str">
            <v>UND</v>
          </cell>
          <cell r="D594">
            <v>217000</v>
          </cell>
          <cell r="E594">
            <v>43400</v>
          </cell>
          <cell r="F594">
            <v>260400</v>
          </cell>
          <cell r="G594">
            <v>0</v>
          </cell>
          <cell r="H594">
            <v>0</v>
          </cell>
        </row>
        <row r="595">
          <cell r="A595" t="str">
            <v>BOBINA 220V</v>
          </cell>
          <cell r="B595">
            <v>217000</v>
          </cell>
          <cell r="C595" t="str">
            <v>UND</v>
          </cell>
          <cell r="D595">
            <v>217000</v>
          </cell>
          <cell r="E595">
            <v>43400</v>
          </cell>
          <cell r="F595">
            <v>260400</v>
          </cell>
          <cell r="G595">
            <v>0</v>
          </cell>
          <cell r="H595">
            <v>0</v>
          </cell>
        </row>
        <row r="596">
          <cell r="A596" t="str">
            <v>BOBINA 220V</v>
          </cell>
          <cell r="B596">
            <v>244000</v>
          </cell>
          <cell r="C596" t="str">
            <v>UND</v>
          </cell>
          <cell r="D596">
            <v>244000</v>
          </cell>
          <cell r="E596">
            <v>48800</v>
          </cell>
          <cell r="F596">
            <v>292800</v>
          </cell>
          <cell r="G596">
            <v>0</v>
          </cell>
          <cell r="H596">
            <v>0</v>
          </cell>
        </row>
        <row r="597">
          <cell r="A597" t="str">
            <v>BOBINA 220V</v>
          </cell>
          <cell r="B597">
            <v>657000</v>
          </cell>
          <cell r="C597" t="str">
            <v>UND</v>
          </cell>
          <cell r="D597">
            <v>657000</v>
          </cell>
          <cell r="E597">
            <v>131400</v>
          </cell>
          <cell r="F597">
            <v>788400</v>
          </cell>
          <cell r="G597">
            <v>0</v>
          </cell>
          <cell r="H597">
            <v>0</v>
          </cell>
        </row>
        <row r="598">
          <cell r="A598" t="str">
            <v>BOBINA 24V</v>
          </cell>
          <cell r="B598">
            <v>10296</v>
          </cell>
          <cell r="C598" t="str">
            <v>UND</v>
          </cell>
          <cell r="D598">
            <v>10296</v>
          </cell>
          <cell r="E598">
            <v>2059.2000000000003</v>
          </cell>
          <cell r="F598">
            <v>12355</v>
          </cell>
          <cell r="G598">
            <v>0</v>
          </cell>
          <cell r="H598">
            <v>0</v>
          </cell>
        </row>
        <row r="599">
          <cell r="A599" t="str">
            <v>BOBINA 24V</v>
          </cell>
          <cell r="B599">
            <v>35000</v>
          </cell>
          <cell r="C599" t="str">
            <v>UND</v>
          </cell>
          <cell r="D599">
            <v>35000</v>
          </cell>
          <cell r="E599">
            <v>7000</v>
          </cell>
          <cell r="F599">
            <v>42000</v>
          </cell>
          <cell r="G599">
            <v>0</v>
          </cell>
          <cell r="H599">
            <v>0</v>
          </cell>
        </row>
        <row r="600">
          <cell r="A600" t="str">
            <v>BOBINA 24V</v>
          </cell>
          <cell r="B600">
            <v>35000</v>
          </cell>
          <cell r="C600" t="str">
            <v>UND</v>
          </cell>
          <cell r="D600">
            <v>35000</v>
          </cell>
          <cell r="E600">
            <v>7000</v>
          </cell>
          <cell r="F600">
            <v>42000</v>
          </cell>
          <cell r="G600">
            <v>0</v>
          </cell>
          <cell r="H600">
            <v>0</v>
          </cell>
        </row>
        <row r="601">
          <cell r="A601" t="str">
            <v>BOBINA 3TF52 -220V</v>
          </cell>
          <cell r="B601">
            <v>200400</v>
          </cell>
          <cell r="C601" t="str">
            <v>UND</v>
          </cell>
          <cell r="D601">
            <v>200400</v>
          </cell>
          <cell r="E601">
            <v>40080</v>
          </cell>
          <cell r="F601">
            <v>240480</v>
          </cell>
          <cell r="G601">
            <v>0</v>
          </cell>
          <cell r="H601">
            <v>0</v>
          </cell>
        </row>
        <row r="602">
          <cell r="A602" t="str">
            <v>BOBINA 440V</v>
          </cell>
          <cell r="B602">
            <v>217000</v>
          </cell>
          <cell r="C602" t="str">
            <v>UND</v>
          </cell>
          <cell r="D602">
            <v>217000</v>
          </cell>
          <cell r="E602">
            <v>43400</v>
          </cell>
          <cell r="F602">
            <v>260400</v>
          </cell>
          <cell r="G602">
            <v>0</v>
          </cell>
          <cell r="H602">
            <v>0</v>
          </cell>
        </row>
        <row r="603">
          <cell r="A603" t="str">
            <v>BOBINA 48V</v>
          </cell>
          <cell r="B603">
            <v>10296</v>
          </cell>
          <cell r="C603" t="str">
            <v>UND</v>
          </cell>
          <cell r="D603">
            <v>10296</v>
          </cell>
          <cell r="E603">
            <v>2059.2000000000003</v>
          </cell>
          <cell r="F603">
            <v>12355</v>
          </cell>
          <cell r="G603">
            <v>0</v>
          </cell>
          <cell r="H603">
            <v>0</v>
          </cell>
        </row>
        <row r="604">
          <cell r="A604" t="str">
            <v>BOBINA 48V</v>
          </cell>
          <cell r="B604">
            <v>35000</v>
          </cell>
          <cell r="C604" t="str">
            <v>UND</v>
          </cell>
          <cell r="D604">
            <v>35000</v>
          </cell>
          <cell r="E604">
            <v>7000</v>
          </cell>
          <cell r="F604">
            <v>42000</v>
          </cell>
          <cell r="G604">
            <v>0</v>
          </cell>
          <cell r="H604">
            <v>0</v>
          </cell>
        </row>
        <row r="605">
          <cell r="A605" t="str">
            <v>BOBINA 48V</v>
          </cell>
          <cell r="B605">
            <v>35000</v>
          </cell>
          <cell r="C605" t="str">
            <v>UND</v>
          </cell>
          <cell r="D605">
            <v>35000</v>
          </cell>
          <cell r="E605">
            <v>7000</v>
          </cell>
          <cell r="F605">
            <v>42000</v>
          </cell>
          <cell r="G605">
            <v>0</v>
          </cell>
          <cell r="H605">
            <v>0</v>
          </cell>
        </row>
        <row r="606">
          <cell r="A606" t="str">
            <v>BOBINA 48V</v>
          </cell>
          <cell r="B606">
            <v>48000</v>
          </cell>
          <cell r="C606" t="str">
            <v>UND</v>
          </cell>
          <cell r="D606">
            <v>48000</v>
          </cell>
          <cell r="E606">
            <v>9600</v>
          </cell>
          <cell r="F606">
            <v>57600</v>
          </cell>
          <cell r="G606">
            <v>0</v>
          </cell>
          <cell r="H606">
            <v>0</v>
          </cell>
        </row>
        <row r="607">
          <cell r="A607" t="str">
            <v>BOBINA 48V</v>
          </cell>
          <cell r="B607">
            <v>81000</v>
          </cell>
          <cell r="C607" t="str">
            <v>UND</v>
          </cell>
          <cell r="D607">
            <v>81000</v>
          </cell>
          <cell r="E607">
            <v>16200</v>
          </cell>
          <cell r="F607">
            <v>97200</v>
          </cell>
          <cell r="G607">
            <v>0</v>
          </cell>
          <cell r="H607">
            <v>0</v>
          </cell>
        </row>
        <row r="608">
          <cell r="A608" t="str">
            <v>BOBINA CONTACTOR 3TF46/47 110V</v>
          </cell>
          <cell r="B608">
            <v>89600</v>
          </cell>
          <cell r="C608" t="str">
            <v>UND</v>
          </cell>
          <cell r="D608">
            <v>89600</v>
          </cell>
          <cell r="E608">
            <v>17920</v>
          </cell>
          <cell r="F608">
            <v>107520</v>
          </cell>
          <cell r="G608">
            <v>0</v>
          </cell>
          <cell r="H608">
            <v>0</v>
          </cell>
        </row>
        <row r="609">
          <cell r="A609" t="str">
            <v>BOBINA CONTACTOR 3TF50 24V</v>
          </cell>
          <cell r="B609">
            <v>39172</v>
          </cell>
          <cell r="C609" t="str">
            <v>UND</v>
          </cell>
          <cell r="D609">
            <v>39172</v>
          </cell>
          <cell r="E609">
            <v>7834.4000000000005</v>
          </cell>
          <cell r="F609">
            <v>47006</v>
          </cell>
          <cell r="G609">
            <v>0</v>
          </cell>
          <cell r="H609">
            <v>0</v>
          </cell>
        </row>
        <row r="610">
          <cell r="A610" t="str">
            <v xml:space="preserve">BOBINA DE CHOQUE DE 1 MH </v>
          </cell>
          <cell r="B610">
            <v>295000</v>
          </cell>
          <cell r="C610" t="str">
            <v>UND</v>
          </cell>
          <cell r="D610">
            <v>295000</v>
          </cell>
          <cell r="E610">
            <v>59000</v>
          </cell>
          <cell r="F610">
            <v>354000</v>
          </cell>
          <cell r="G610">
            <v>0</v>
          </cell>
          <cell r="H610">
            <v>0</v>
          </cell>
        </row>
        <row r="611">
          <cell r="A611" t="str">
            <v xml:space="preserve">BOBINA DE CHOQUE DE 40 MH </v>
          </cell>
          <cell r="B611">
            <v>208000</v>
          </cell>
          <cell r="C611" t="str">
            <v>UND</v>
          </cell>
          <cell r="D611">
            <v>208000</v>
          </cell>
          <cell r="E611">
            <v>41600</v>
          </cell>
          <cell r="F611">
            <v>249600</v>
          </cell>
          <cell r="G611">
            <v>0</v>
          </cell>
          <cell r="H611">
            <v>0</v>
          </cell>
        </row>
        <row r="612">
          <cell r="A612" t="str">
            <v>BOBINA DE EMISION CORRIENTE S03JLD6 240V</v>
          </cell>
          <cell r="B612">
            <v>193200</v>
          </cell>
          <cell r="C612" t="str">
            <v>UND</v>
          </cell>
          <cell r="D612">
            <v>193200</v>
          </cell>
          <cell r="E612">
            <v>38640</v>
          </cell>
          <cell r="F612">
            <v>231840</v>
          </cell>
          <cell r="G612">
            <v>0</v>
          </cell>
          <cell r="H612">
            <v>0</v>
          </cell>
        </row>
        <row r="613">
          <cell r="A613" t="str">
            <v>BOBINA DIL 00M</v>
          </cell>
          <cell r="B613">
            <v>4000</v>
          </cell>
          <cell r="C613" t="str">
            <v>UND</v>
          </cell>
          <cell r="D613">
            <v>4000</v>
          </cell>
          <cell r="E613">
            <v>800</v>
          </cell>
          <cell r="F613">
            <v>4800</v>
          </cell>
          <cell r="G613">
            <v>0</v>
          </cell>
          <cell r="H613">
            <v>0</v>
          </cell>
        </row>
        <row r="614">
          <cell r="A614" t="str">
            <v>BOBINA DIL 0M 115V</v>
          </cell>
          <cell r="B614">
            <v>4000</v>
          </cell>
          <cell r="C614" t="str">
            <v>UND</v>
          </cell>
          <cell r="D614">
            <v>4000</v>
          </cell>
          <cell r="E614">
            <v>800</v>
          </cell>
          <cell r="F614">
            <v>4800</v>
          </cell>
          <cell r="G614">
            <v>0</v>
          </cell>
          <cell r="H614">
            <v>0</v>
          </cell>
        </row>
        <row r="615">
          <cell r="A615" t="str">
            <v>BOBINA DIL 1M 115V</v>
          </cell>
          <cell r="B615">
            <v>4000</v>
          </cell>
          <cell r="C615" t="str">
            <v>UND</v>
          </cell>
          <cell r="D615">
            <v>4000</v>
          </cell>
          <cell r="E615">
            <v>800</v>
          </cell>
          <cell r="F615">
            <v>4800</v>
          </cell>
          <cell r="G615">
            <v>0</v>
          </cell>
          <cell r="H615">
            <v>0</v>
          </cell>
        </row>
        <row r="616">
          <cell r="A616" t="str">
            <v>BOBINA DIL 2M 220V</v>
          </cell>
          <cell r="B616">
            <v>4000</v>
          </cell>
          <cell r="C616" t="str">
            <v>UND</v>
          </cell>
          <cell r="D616">
            <v>4000</v>
          </cell>
          <cell r="E616">
            <v>800</v>
          </cell>
          <cell r="F616">
            <v>4800</v>
          </cell>
          <cell r="G616">
            <v>0</v>
          </cell>
          <cell r="H616">
            <v>0</v>
          </cell>
        </row>
        <row r="617">
          <cell r="A617" t="str">
            <v>BOBINA DIL 2M 440V</v>
          </cell>
          <cell r="B617">
            <v>4000</v>
          </cell>
          <cell r="C617" t="str">
            <v>UND</v>
          </cell>
          <cell r="D617">
            <v>4000</v>
          </cell>
          <cell r="E617">
            <v>800</v>
          </cell>
          <cell r="F617">
            <v>4800</v>
          </cell>
          <cell r="G617">
            <v>0</v>
          </cell>
          <cell r="H617">
            <v>0</v>
          </cell>
        </row>
        <row r="618">
          <cell r="A618" t="str">
            <v>BOBINA DIL 3.22 110V</v>
          </cell>
          <cell r="B618">
            <v>7000</v>
          </cell>
          <cell r="C618" t="str">
            <v>UND</v>
          </cell>
          <cell r="D618">
            <v>7000</v>
          </cell>
          <cell r="E618">
            <v>1400</v>
          </cell>
          <cell r="F618">
            <v>8400</v>
          </cell>
          <cell r="G618">
            <v>0</v>
          </cell>
          <cell r="H618">
            <v>0</v>
          </cell>
        </row>
        <row r="619">
          <cell r="A619" t="str">
            <v>BOBINA DIL 4.22 110V</v>
          </cell>
          <cell r="B619">
            <v>7000</v>
          </cell>
          <cell r="C619" t="str">
            <v>UND</v>
          </cell>
          <cell r="D619">
            <v>7000</v>
          </cell>
          <cell r="E619">
            <v>1400</v>
          </cell>
          <cell r="F619">
            <v>8400</v>
          </cell>
          <cell r="G619">
            <v>0</v>
          </cell>
          <cell r="H619">
            <v>0</v>
          </cell>
        </row>
        <row r="620">
          <cell r="A620" t="str">
            <v>BOBINA DIL 8.22 110V</v>
          </cell>
          <cell r="B620">
            <v>7000</v>
          </cell>
          <cell r="C620" t="str">
            <v>UND</v>
          </cell>
          <cell r="D620">
            <v>7000</v>
          </cell>
          <cell r="E620">
            <v>1400</v>
          </cell>
          <cell r="F620">
            <v>8400</v>
          </cell>
          <cell r="G620">
            <v>0</v>
          </cell>
          <cell r="H620">
            <v>0</v>
          </cell>
        </row>
        <row r="621">
          <cell r="A621" t="str">
            <v>BOBINA DIL OM 220V</v>
          </cell>
          <cell r="B621">
            <v>4000</v>
          </cell>
          <cell r="C621" t="str">
            <v>UND</v>
          </cell>
          <cell r="D621">
            <v>4000</v>
          </cell>
          <cell r="E621">
            <v>800</v>
          </cell>
          <cell r="F621">
            <v>4800</v>
          </cell>
          <cell r="G621">
            <v>0</v>
          </cell>
          <cell r="H621">
            <v>0</v>
          </cell>
        </row>
        <row r="622">
          <cell r="A622" t="str">
            <v>BOBINA DISPARO P/INT. G.E.CLA REF.SASTI</v>
          </cell>
          <cell r="B622">
            <v>216000</v>
          </cell>
          <cell r="C622" t="str">
            <v>UND</v>
          </cell>
          <cell r="D622">
            <v>216000</v>
          </cell>
          <cell r="E622">
            <v>43200</v>
          </cell>
          <cell r="F622">
            <v>259200</v>
          </cell>
          <cell r="G622">
            <v>0</v>
          </cell>
          <cell r="H622">
            <v>0</v>
          </cell>
        </row>
        <row r="623">
          <cell r="A623" t="str">
            <v>BOBINA KB16 220V ABB</v>
          </cell>
          <cell r="B623">
            <v>16121</v>
          </cell>
          <cell r="C623" t="str">
            <v>UND</v>
          </cell>
          <cell r="D623">
            <v>16121</v>
          </cell>
          <cell r="E623">
            <v>3224.2000000000003</v>
          </cell>
          <cell r="F623">
            <v>19345</v>
          </cell>
          <cell r="G623">
            <v>0</v>
          </cell>
          <cell r="H623">
            <v>0</v>
          </cell>
        </row>
        <row r="624">
          <cell r="A624" t="str">
            <v>BOBINA KB30 110V ABB</v>
          </cell>
          <cell r="B624">
            <v>23359</v>
          </cell>
          <cell r="C624" t="str">
            <v>UND</v>
          </cell>
          <cell r="D624">
            <v>23359</v>
          </cell>
          <cell r="E624">
            <v>4671.8</v>
          </cell>
          <cell r="F624">
            <v>28031</v>
          </cell>
          <cell r="G624">
            <v>0</v>
          </cell>
          <cell r="H624">
            <v>0</v>
          </cell>
        </row>
        <row r="625">
          <cell r="A625" t="str">
            <v>BOBINA KB30 220V ABB</v>
          </cell>
          <cell r="B625">
            <v>23359</v>
          </cell>
          <cell r="C625" t="str">
            <v>UND</v>
          </cell>
          <cell r="D625">
            <v>23359</v>
          </cell>
          <cell r="E625">
            <v>4671.8</v>
          </cell>
          <cell r="F625">
            <v>28031</v>
          </cell>
          <cell r="G625">
            <v>0</v>
          </cell>
          <cell r="H625">
            <v>0</v>
          </cell>
        </row>
        <row r="626">
          <cell r="A626" t="str">
            <v>BOBINA LC1-D 110V.</v>
          </cell>
          <cell r="B626">
            <v>48000</v>
          </cell>
          <cell r="C626" t="str">
            <v>UND</v>
          </cell>
          <cell r="D626">
            <v>48000</v>
          </cell>
          <cell r="E626">
            <v>9600</v>
          </cell>
          <cell r="F626">
            <v>57600</v>
          </cell>
          <cell r="G626">
            <v>0</v>
          </cell>
          <cell r="H626">
            <v>0</v>
          </cell>
        </row>
        <row r="627">
          <cell r="A627" t="str">
            <v>BOBINA LC1-D 110V.</v>
          </cell>
          <cell r="B627">
            <v>81000</v>
          </cell>
          <cell r="C627" t="str">
            <v>UND</v>
          </cell>
          <cell r="D627">
            <v>81000</v>
          </cell>
          <cell r="E627">
            <v>16200</v>
          </cell>
          <cell r="F627">
            <v>97200</v>
          </cell>
          <cell r="G627">
            <v>0</v>
          </cell>
          <cell r="H627">
            <v>0</v>
          </cell>
        </row>
        <row r="628">
          <cell r="A628" t="str">
            <v>BOBINA LC1-D 220V.</v>
          </cell>
          <cell r="B628">
            <v>48000</v>
          </cell>
          <cell r="C628" t="str">
            <v>UND</v>
          </cell>
          <cell r="D628">
            <v>48000</v>
          </cell>
          <cell r="E628">
            <v>9600</v>
          </cell>
          <cell r="F628">
            <v>57600</v>
          </cell>
          <cell r="G628">
            <v>0</v>
          </cell>
          <cell r="H628">
            <v>0</v>
          </cell>
        </row>
        <row r="629">
          <cell r="A629" t="str">
            <v>BOBINA LC1-D 220V.</v>
          </cell>
          <cell r="B629">
            <v>81000</v>
          </cell>
          <cell r="C629" t="str">
            <v>UND</v>
          </cell>
          <cell r="D629">
            <v>81000</v>
          </cell>
          <cell r="E629">
            <v>16200</v>
          </cell>
          <cell r="F629">
            <v>97200</v>
          </cell>
          <cell r="G629">
            <v>0</v>
          </cell>
          <cell r="H629">
            <v>0</v>
          </cell>
        </row>
        <row r="630">
          <cell r="A630" t="str">
            <v>BOBINA LC1-D 24V</v>
          </cell>
          <cell r="B630">
            <v>48000</v>
          </cell>
          <cell r="C630" t="str">
            <v>UND</v>
          </cell>
          <cell r="D630">
            <v>48000</v>
          </cell>
          <cell r="E630">
            <v>9600</v>
          </cell>
          <cell r="F630">
            <v>57600</v>
          </cell>
          <cell r="G630">
            <v>0</v>
          </cell>
          <cell r="H630">
            <v>0</v>
          </cell>
        </row>
        <row r="631">
          <cell r="A631" t="str">
            <v>BOBINA LC1-D 24V.</v>
          </cell>
          <cell r="B631">
            <v>81000</v>
          </cell>
          <cell r="C631" t="str">
            <v>UND</v>
          </cell>
          <cell r="D631">
            <v>81000</v>
          </cell>
          <cell r="E631">
            <v>16200</v>
          </cell>
          <cell r="F631">
            <v>97200</v>
          </cell>
          <cell r="G631">
            <v>0</v>
          </cell>
          <cell r="H631">
            <v>0</v>
          </cell>
        </row>
        <row r="632">
          <cell r="A632" t="str">
            <v>BOBINA LC1-D 440V</v>
          </cell>
          <cell r="B632">
            <v>35000</v>
          </cell>
          <cell r="C632" t="str">
            <v>UND</v>
          </cell>
          <cell r="D632">
            <v>35000</v>
          </cell>
          <cell r="E632">
            <v>7000</v>
          </cell>
          <cell r="F632">
            <v>42000</v>
          </cell>
          <cell r="G632">
            <v>0</v>
          </cell>
          <cell r="H632">
            <v>0</v>
          </cell>
        </row>
        <row r="633">
          <cell r="A633" t="str">
            <v>BOBINA LC1-D 440V.</v>
          </cell>
          <cell r="B633">
            <v>48000</v>
          </cell>
          <cell r="C633" t="str">
            <v>UND</v>
          </cell>
          <cell r="D633">
            <v>48000</v>
          </cell>
          <cell r="E633">
            <v>9600</v>
          </cell>
          <cell r="F633">
            <v>57600</v>
          </cell>
          <cell r="G633">
            <v>0</v>
          </cell>
          <cell r="H633">
            <v>0</v>
          </cell>
        </row>
        <row r="634">
          <cell r="A634" t="str">
            <v>BOBINA LC1-D 440V.</v>
          </cell>
          <cell r="B634">
            <v>81000</v>
          </cell>
          <cell r="C634" t="str">
            <v>UND</v>
          </cell>
          <cell r="D634">
            <v>81000</v>
          </cell>
          <cell r="E634">
            <v>16200</v>
          </cell>
          <cell r="F634">
            <v>97200</v>
          </cell>
          <cell r="G634">
            <v>0</v>
          </cell>
          <cell r="H634">
            <v>0</v>
          </cell>
        </row>
        <row r="635">
          <cell r="A635" t="str">
            <v>BOBINA LC1-D 48V</v>
          </cell>
          <cell r="B635">
            <v>35000</v>
          </cell>
          <cell r="C635" t="str">
            <v>UND</v>
          </cell>
          <cell r="D635">
            <v>35000</v>
          </cell>
          <cell r="E635">
            <v>7000</v>
          </cell>
          <cell r="F635">
            <v>42000</v>
          </cell>
          <cell r="G635">
            <v>0</v>
          </cell>
          <cell r="H635">
            <v>0</v>
          </cell>
        </row>
        <row r="636">
          <cell r="A636" t="str">
            <v>BOBINA LS17 SHA AEG</v>
          </cell>
          <cell r="B636">
            <v>35000</v>
          </cell>
          <cell r="C636" t="str">
            <v>UND</v>
          </cell>
          <cell r="D636">
            <v>35000</v>
          </cell>
          <cell r="E636">
            <v>7000</v>
          </cell>
          <cell r="F636">
            <v>42000</v>
          </cell>
          <cell r="G636">
            <v>0</v>
          </cell>
          <cell r="H636">
            <v>0</v>
          </cell>
        </row>
        <row r="637">
          <cell r="A637" t="str">
            <v>BOBINA LS2L57</v>
          </cell>
          <cell r="B637">
            <v>4000</v>
          </cell>
          <cell r="C637" t="str">
            <v>UND</v>
          </cell>
          <cell r="D637">
            <v>4000</v>
          </cell>
          <cell r="E637">
            <v>800</v>
          </cell>
          <cell r="F637">
            <v>4800</v>
          </cell>
          <cell r="G637">
            <v>0</v>
          </cell>
          <cell r="H637">
            <v>0</v>
          </cell>
        </row>
        <row r="638">
          <cell r="A638" t="str">
            <v>BOBINA LS4L57 220V</v>
          </cell>
          <cell r="B638">
            <v>4000</v>
          </cell>
          <cell r="C638" t="str">
            <v>UND</v>
          </cell>
          <cell r="D638">
            <v>4000</v>
          </cell>
          <cell r="E638">
            <v>800</v>
          </cell>
          <cell r="F638">
            <v>4800</v>
          </cell>
          <cell r="G638">
            <v>0</v>
          </cell>
          <cell r="H638">
            <v>0</v>
          </cell>
        </row>
        <row r="639">
          <cell r="A639" t="str">
            <v>BOBINA LX1D025 D25-D32 C.A. SERIE D</v>
          </cell>
          <cell r="B639">
            <v>35000</v>
          </cell>
          <cell r="C639" t="str">
            <v>UND</v>
          </cell>
          <cell r="D639">
            <v>35000</v>
          </cell>
          <cell r="E639">
            <v>7000</v>
          </cell>
          <cell r="F639">
            <v>42000</v>
          </cell>
          <cell r="G639">
            <v>0</v>
          </cell>
          <cell r="H639">
            <v>0</v>
          </cell>
        </row>
        <row r="640">
          <cell r="A640" t="str">
            <v>BOBINA LX1D25 440V</v>
          </cell>
          <cell r="B640">
            <v>4000</v>
          </cell>
          <cell r="C640" t="str">
            <v>UND</v>
          </cell>
          <cell r="D640">
            <v>4000</v>
          </cell>
          <cell r="E640">
            <v>800</v>
          </cell>
          <cell r="F640">
            <v>4800</v>
          </cell>
          <cell r="G640">
            <v>0</v>
          </cell>
          <cell r="H640">
            <v>0</v>
          </cell>
        </row>
        <row r="641">
          <cell r="A641" t="str">
            <v>BOBINA MN220V PARA NS100/160/250/400/630</v>
          </cell>
          <cell r="B641">
            <v>184000</v>
          </cell>
          <cell r="C641" t="str">
            <v>UND</v>
          </cell>
          <cell r="D641">
            <v>184000</v>
          </cell>
          <cell r="E641">
            <v>36800</v>
          </cell>
          <cell r="F641">
            <v>220800</v>
          </cell>
          <cell r="G641">
            <v>0</v>
          </cell>
          <cell r="H641">
            <v>0</v>
          </cell>
        </row>
        <row r="642">
          <cell r="A642" t="str">
            <v>BOBINA MX120V PARA NS100/160/250/400/630</v>
          </cell>
          <cell r="B642">
            <v>119000</v>
          </cell>
          <cell r="C642" t="str">
            <v>UND</v>
          </cell>
          <cell r="D642">
            <v>119000</v>
          </cell>
          <cell r="E642">
            <v>23800</v>
          </cell>
          <cell r="F642">
            <v>142800</v>
          </cell>
          <cell r="G642">
            <v>0</v>
          </cell>
          <cell r="H642">
            <v>0</v>
          </cell>
        </row>
        <row r="643">
          <cell r="A643" t="str">
            <v>BOBINA P/3F46-47 (220V).</v>
          </cell>
          <cell r="B643">
            <v>89600</v>
          </cell>
          <cell r="C643" t="str">
            <v>UND</v>
          </cell>
          <cell r="D643">
            <v>89600</v>
          </cell>
          <cell r="E643">
            <v>17920</v>
          </cell>
          <cell r="F643">
            <v>107520</v>
          </cell>
          <cell r="G643">
            <v>0</v>
          </cell>
          <cell r="H643">
            <v>0</v>
          </cell>
        </row>
        <row r="644">
          <cell r="A644" t="str">
            <v>BOBINA P/3F54 (440V).</v>
          </cell>
          <cell r="B644">
            <v>293900</v>
          </cell>
          <cell r="C644" t="str">
            <v>UND</v>
          </cell>
          <cell r="D644">
            <v>293900</v>
          </cell>
          <cell r="E644">
            <v>58780</v>
          </cell>
          <cell r="F644">
            <v>352680</v>
          </cell>
          <cell r="G644">
            <v>0</v>
          </cell>
          <cell r="H644">
            <v>0</v>
          </cell>
        </row>
        <row r="645">
          <cell r="A645" t="str">
            <v>BOBINA P/3F56 (220V).</v>
          </cell>
          <cell r="B645">
            <v>418400</v>
          </cell>
          <cell r="C645" t="str">
            <v>UND</v>
          </cell>
          <cell r="D645">
            <v>418400</v>
          </cell>
          <cell r="E645">
            <v>83680</v>
          </cell>
          <cell r="F645">
            <v>502080</v>
          </cell>
          <cell r="G645">
            <v>0</v>
          </cell>
          <cell r="H645">
            <v>0</v>
          </cell>
        </row>
        <row r="646">
          <cell r="A646" t="str">
            <v>BOBINA P/3FT30 A 3TF33 (220V).</v>
          </cell>
          <cell r="B646">
            <v>43300</v>
          </cell>
          <cell r="C646" t="str">
            <v>UND</v>
          </cell>
          <cell r="D646">
            <v>43300</v>
          </cell>
          <cell r="E646">
            <v>8660</v>
          </cell>
          <cell r="F646">
            <v>51960</v>
          </cell>
          <cell r="G646">
            <v>0</v>
          </cell>
          <cell r="H646">
            <v>0</v>
          </cell>
        </row>
        <row r="647">
          <cell r="A647" t="str">
            <v>BOBINA P/3RT1023/1024/25/26 (110V)</v>
          </cell>
          <cell r="B647">
            <v>43300</v>
          </cell>
          <cell r="C647" t="str">
            <v>UND</v>
          </cell>
          <cell r="D647">
            <v>43300</v>
          </cell>
          <cell r="E647">
            <v>8660</v>
          </cell>
          <cell r="F647">
            <v>51960</v>
          </cell>
          <cell r="G647">
            <v>0</v>
          </cell>
          <cell r="H647">
            <v>0</v>
          </cell>
        </row>
        <row r="648">
          <cell r="A648" t="str">
            <v>BOBINA P/3RT1023/1024/25/26 (24V)</v>
          </cell>
          <cell r="B648">
            <v>47600</v>
          </cell>
          <cell r="C648" t="str">
            <v>UND</v>
          </cell>
          <cell r="D648">
            <v>47600</v>
          </cell>
          <cell r="E648">
            <v>9520</v>
          </cell>
          <cell r="F648">
            <v>57120</v>
          </cell>
          <cell r="G648">
            <v>0</v>
          </cell>
          <cell r="H648">
            <v>0</v>
          </cell>
        </row>
        <row r="649">
          <cell r="A649" t="str">
            <v>BOBINA P/3RT1023/1024/25/26 (48V)</v>
          </cell>
          <cell r="B649">
            <v>47600</v>
          </cell>
          <cell r="C649" t="str">
            <v>UND</v>
          </cell>
          <cell r="D649">
            <v>47600</v>
          </cell>
          <cell r="E649">
            <v>9520</v>
          </cell>
          <cell r="F649">
            <v>57120</v>
          </cell>
          <cell r="G649">
            <v>0</v>
          </cell>
          <cell r="H649">
            <v>0</v>
          </cell>
        </row>
        <row r="650">
          <cell r="A650" t="str">
            <v>BOBINA P/3RT1034 (110V)</v>
          </cell>
          <cell r="B650">
            <v>52100</v>
          </cell>
          <cell r="C650" t="str">
            <v>UND</v>
          </cell>
          <cell r="D650">
            <v>52100</v>
          </cell>
          <cell r="E650">
            <v>10420</v>
          </cell>
          <cell r="F650">
            <v>62520</v>
          </cell>
          <cell r="G650">
            <v>0</v>
          </cell>
          <cell r="H650">
            <v>0</v>
          </cell>
        </row>
        <row r="651">
          <cell r="A651" t="str">
            <v>BOBINA P/3RT1035/1036 (110V)</v>
          </cell>
          <cell r="B651">
            <v>52100</v>
          </cell>
          <cell r="C651" t="str">
            <v>UND</v>
          </cell>
          <cell r="D651">
            <v>52100</v>
          </cell>
          <cell r="E651">
            <v>10420</v>
          </cell>
          <cell r="F651">
            <v>62520</v>
          </cell>
          <cell r="G651">
            <v>0</v>
          </cell>
          <cell r="H651">
            <v>0</v>
          </cell>
        </row>
        <row r="652">
          <cell r="A652" t="str">
            <v>BOBINA P/3TB40 A 3TB44</v>
          </cell>
          <cell r="B652">
            <v>43300</v>
          </cell>
          <cell r="C652" t="str">
            <v>UND</v>
          </cell>
          <cell r="D652">
            <v>43300</v>
          </cell>
          <cell r="E652">
            <v>8660</v>
          </cell>
          <cell r="F652">
            <v>51960</v>
          </cell>
          <cell r="G652">
            <v>0</v>
          </cell>
          <cell r="H652">
            <v>0</v>
          </cell>
        </row>
        <row r="653">
          <cell r="A653" t="str">
            <v>BOBINA P/3TB46 (110V).</v>
          </cell>
          <cell r="B653">
            <v>93500</v>
          </cell>
          <cell r="C653" t="str">
            <v>UND</v>
          </cell>
          <cell r="D653">
            <v>93500</v>
          </cell>
          <cell r="E653">
            <v>18700</v>
          </cell>
          <cell r="F653">
            <v>112200</v>
          </cell>
          <cell r="G653">
            <v>0</v>
          </cell>
          <cell r="H653">
            <v>0</v>
          </cell>
        </row>
        <row r="654">
          <cell r="A654" t="str">
            <v>BOBINA P/3TB46 (220V).</v>
          </cell>
          <cell r="B654">
            <v>93500</v>
          </cell>
          <cell r="C654" t="str">
            <v>UND</v>
          </cell>
          <cell r="D654">
            <v>93500</v>
          </cell>
          <cell r="E654">
            <v>18700</v>
          </cell>
          <cell r="F654">
            <v>112200</v>
          </cell>
          <cell r="G654">
            <v>0</v>
          </cell>
          <cell r="H654">
            <v>0</v>
          </cell>
        </row>
        <row r="655">
          <cell r="A655" t="str">
            <v>BOBINA P/3TB46 (440V).</v>
          </cell>
          <cell r="B655">
            <v>93500</v>
          </cell>
          <cell r="C655" t="str">
            <v>UND</v>
          </cell>
          <cell r="D655">
            <v>93500</v>
          </cell>
          <cell r="E655">
            <v>18700</v>
          </cell>
          <cell r="F655">
            <v>112200</v>
          </cell>
          <cell r="G655">
            <v>0</v>
          </cell>
          <cell r="H655">
            <v>0</v>
          </cell>
        </row>
        <row r="656">
          <cell r="A656" t="str">
            <v>BOBINA P/3TB47-48 (110V).</v>
          </cell>
          <cell r="B656">
            <v>127600</v>
          </cell>
          <cell r="C656" t="str">
            <v>UND</v>
          </cell>
          <cell r="D656">
            <v>127600</v>
          </cell>
          <cell r="E656">
            <v>25520</v>
          </cell>
          <cell r="F656">
            <v>153120</v>
          </cell>
          <cell r="G656">
            <v>0</v>
          </cell>
          <cell r="H656">
            <v>0</v>
          </cell>
        </row>
        <row r="657">
          <cell r="A657" t="str">
            <v>BOBINA P/3TB47-48 (220V).</v>
          </cell>
          <cell r="B657">
            <v>127600</v>
          </cell>
          <cell r="C657" t="str">
            <v>UND</v>
          </cell>
          <cell r="D657">
            <v>127600</v>
          </cell>
          <cell r="E657">
            <v>25520</v>
          </cell>
          <cell r="F657">
            <v>153120</v>
          </cell>
          <cell r="G657">
            <v>0</v>
          </cell>
          <cell r="H657">
            <v>0</v>
          </cell>
        </row>
        <row r="658">
          <cell r="A658" t="str">
            <v>BOBINA P/3TB47-48 (440V).</v>
          </cell>
          <cell r="B658">
            <v>127600</v>
          </cell>
          <cell r="C658" t="str">
            <v>UND</v>
          </cell>
          <cell r="D658">
            <v>127600</v>
          </cell>
          <cell r="E658">
            <v>25520</v>
          </cell>
          <cell r="F658">
            <v>153120</v>
          </cell>
          <cell r="G658">
            <v>0</v>
          </cell>
          <cell r="H658">
            <v>0</v>
          </cell>
        </row>
        <row r="659">
          <cell r="A659" t="str">
            <v>BOBINA P/3TB50 (110V).</v>
          </cell>
          <cell r="B659">
            <v>159400</v>
          </cell>
          <cell r="C659" t="str">
            <v>UND</v>
          </cell>
          <cell r="D659">
            <v>159400</v>
          </cell>
          <cell r="E659">
            <v>31880</v>
          </cell>
          <cell r="F659">
            <v>191280</v>
          </cell>
          <cell r="G659">
            <v>0</v>
          </cell>
          <cell r="H659">
            <v>0</v>
          </cell>
        </row>
        <row r="660">
          <cell r="A660" t="str">
            <v>BOBINA P/3TB50 (440V).</v>
          </cell>
          <cell r="B660">
            <v>159400</v>
          </cell>
          <cell r="C660" t="str">
            <v>UND</v>
          </cell>
          <cell r="D660">
            <v>159400</v>
          </cell>
          <cell r="E660">
            <v>31880</v>
          </cell>
          <cell r="F660">
            <v>191280</v>
          </cell>
          <cell r="G660">
            <v>0</v>
          </cell>
          <cell r="H660">
            <v>0</v>
          </cell>
        </row>
        <row r="661">
          <cell r="A661" t="str">
            <v>BOBINA P/3TB52 (110V).</v>
          </cell>
          <cell r="B661">
            <v>209100</v>
          </cell>
          <cell r="C661" t="str">
            <v>UND</v>
          </cell>
          <cell r="D661">
            <v>209100</v>
          </cell>
          <cell r="E661">
            <v>41820</v>
          </cell>
          <cell r="F661">
            <v>250920</v>
          </cell>
          <cell r="G661">
            <v>0</v>
          </cell>
          <cell r="H661">
            <v>0</v>
          </cell>
        </row>
        <row r="662">
          <cell r="A662" t="str">
            <v>BOBINA P/3TB52 (220V).</v>
          </cell>
          <cell r="B662">
            <v>209100</v>
          </cell>
          <cell r="C662" t="str">
            <v>UND</v>
          </cell>
          <cell r="D662">
            <v>209100</v>
          </cell>
          <cell r="E662">
            <v>41820</v>
          </cell>
          <cell r="F662">
            <v>250920</v>
          </cell>
          <cell r="G662">
            <v>0</v>
          </cell>
          <cell r="H662">
            <v>0</v>
          </cell>
        </row>
        <row r="663">
          <cell r="A663" t="str">
            <v>BOBINA P/3TB52 (440V).</v>
          </cell>
          <cell r="B663">
            <v>209100</v>
          </cell>
          <cell r="C663" t="str">
            <v>UND</v>
          </cell>
          <cell r="D663">
            <v>209100</v>
          </cell>
          <cell r="E663">
            <v>41820</v>
          </cell>
          <cell r="F663">
            <v>250920</v>
          </cell>
          <cell r="G663">
            <v>0</v>
          </cell>
          <cell r="H663">
            <v>0</v>
          </cell>
        </row>
        <row r="664">
          <cell r="A664" t="str">
            <v>BOBINA P/3TB54 (110V).</v>
          </cell>
          <cell r="B664">
            <v>306600</v>
          </cell>
          <cell r="C664" t="str">
            <v>UND</v>
          </cell>
          <cell r="D664">
            <v>306600</v>
          </cell>
          <cell r="E664">
            <v>61320</v>
          </cell>
          <cell r="F664">
            <v>367920</v>
          </cell>
          <cell r="G664">
            <v>0</v>
          </cell>
          <cell r="H664">
            <v>0</v>
          </cell>
        </row>
        <row r="665">
          <cell r="A665" t="str">
            <v>BOBINA P/3TB54 (440V).</v>
          </cell>
          <cell r="B665">
            <v>306600</v>
          </cell>
          <cell r="C665" t="str">
            <v>UND</v>
          </cell>
          <cell r="D665">
            <v>306600</v>
          </cell>
          <cell r="E665">
            <v>61320</v>
          </cell>
          <cell r="F665">
            <v>367920</v>
          </cell>
          <cell r="G665">
            <v>0</v>
          </cell>
          <cell r="H665">
            <v>0</v>
          </cell>
        </row>
        <row r="666">
          <cell r="A666" t="str">
            <v>BOBINA P/3TB56 (110V).</v>
          </cell>
          <cell r="B666">
            <v>436600</v>
          </cell>
          <cell r="C666" t="str">
            <v>UND</v>
          </cell>
          <cell r="D666">
            <v>436600</v>
          </cell>
          <cell r="E666">
            <v>87320</v>
          </cell>
          <cell r="F666">
            <v>523920</v>
          </cell>
          <cell r="G666">
            <v>0</v>
          </cell>
          <cell r="H666">
            <v>0</v>
          </cell>
        </row>
        <row r="667">
          <cell r="A667" t="str">
            <v>BOBINA P/3TB56 (220V).</v>
          </cell>
          <cell r="B667">
            <v>436600</v>
          </cell>
          <cell r="C667" t="str">
            <v>UND</v>
          </cell>
          <cell r="D667">
            <v>436600</v>
          </cell>
          <cell r="E667">
            <v>87320</v>
          </cell>
          <cell r="F667">
            <v>523920</v>
          </cell>
          <cell r="G667">
            <v>0</v>
          </cell>
          <cell r="H667">
            <v>0</v>
          </cell>
        </row>
        <row r="668">
          <cell r="A668" t="str">
            <v>BOBINA P/3TB56 (440V).</v>
          </cell>
          <cell r="B668">
            <v>436600</v>
          </cell>
          <cell r="C668" t="str">
            <v>UND</v>
          </cell>
          <cell r="D668">
            <v>436600</v>
          </cell>
          <cell r="E668">
            <v>87320</v>
          </cell>
          <cell r="F668">
            <v>523920</v>
          </cell>
          <cell r="G668">
            <v>0</v>
          </cell>
          <cell r="H668">
            <v>0</v>
          </cell>
        </row>
        <row r="669">
          <cell r="A669" t="str">
            <v>BOBINA P/3TF30 A 3TF33 440V.</v>
          </cell>
          <cell r="B669">
            <v>43300</v>
          </cell>
          <cell r="C669" t="str">
            <v>UND</v>
          </cell>
          <cell r="D669">
            <v>43300</v>
          </cell>
          <cell r="E669">
            <v>8660</v>
          </cell>
          <cell r="F669">
            <v>51960</v>
          </cell>
          <cell r="G669">
            <v>0</v>
          </cell>
          <cell r="H669">
            <v>0</v>
          </cell>
        </row>
        <row r="670">
          <cell r="A670" t="str">
            <v>BOBINA P/3TF30 A 3TF33 48V</v>
          </cell>
          <cell r="B670">
            <v>46300</v>
          </cell>
          <cell r="C670" t="str">
            <v>UND</v>
          </cell>
          <cell r="D670">
            <v>46300</v>
          </cell>
          <cell r="E670">
            <v>9260</v>
          </cell>
          <cell r="F670">
            <v>55560</v>
          </cell>
          <cell r="G670">
            <v>0</v>
          </cell>
          <cell r="H670">
            <v>0</v>
          </cell>
        </row>
        <row r="671">
          <cell r="A671" t="str">
            <v>BOBINA P/3TF34-35  (110V).</v>
          </cell>
          <cell r="B671">
            <v>47400</v>
          </cell>
          <cell r="C671" t="str">
            <v>UND</v>
          </cell>
          <cell r="D671">
            <v>47400</v>
          </cell>
          <cell r="E671">
            <v>9480</v>
          </cell>
          <cell r="F671">
            <v>56880</v>
          </cell>
          <cell r="G671">
            <v>0</v>
          </cell>
          <cell r="H671">
            <v>0</v>
          </cell>
        </row>
        <row r="672">
          <cell r="A672" t="str">
            <v>BOBINA P/3TF34-35 (220V).</v>
          </cell>
          <cell r="B672">
            <v>47400</v>
          </cell>
          <cell r="C672" t="str">
            <v>UND</v>
          </cell>
          <cell r="D672">
            <v>47400</v>
          </cell>
          <cell r="E672">
            <v>9480</v>
          </cell>
          <cell r="F672">
            <v>56880</v>
          </cell>
          <cell r="G672">
            <v>0</v>
          </cell>
          <cell r="H672">
            <v>0</v>
          </cell>
        </row>
        <row r="673">
          <cell r="A673" t="str">
            <v>BOBINA P/3TF34-35 (440V).</v>
          </cell>
          <cell r="B673">
            <v>47400</v>
          </cell>
          <cell r="C673" t="str">
            <v>UND</v>
          </cell>
          <cell r="D673">
            <v>47400</v>
          </cell>
          <cell r="E673">
            <v>9480</v>
          </cell>
          <cell r="F673">
            <v>56880</v>
          </cell>
          <cell r="G673">
            <v>0</v>
          </cell>
          <cell r="H673">
            <v>0</v>
          </cell>
        </row>
        <row r="674">
          <cell r="A674" t="str">
            <v>BOBINA P/3TF44-45 (24V).</v>
          </cell>
          <cell r="B674">
            <v>47400</v>
          </cell>
          <cell r="C674" t="str">
            <v>UND</v>
          </cell>
          <cell r="D674">
            <v>47400</v>
          </cell>
          <cell r="E674">
            <v>9480</v>
          </cell>
          <cell r="F674">
            <v>56880</v>
          </cell>
          <cell r="G674">
            <v>0</v>
          </cell>
          <cell r="H674">
            <v>0</v>
          </cell>
        </row>
        <row r="675">
          <cell r="A675" t="str">
            <v>BOBINA P/3TF46-47 (440V).</v>
          </cell>
          <cell r="B675">
            <v>89600</v>
          </cell>
          <cell r="C675" t="str">
            <v>UND</v>
          </cell>
          <cell r="D675">
            <v>89600</v>
          </cell>
          <cell r="E675">
            <v>17920</v>
          </cell>
          <cell r="F675">
            <v>107520</v>
          </cell>
          <cell r="G675">
            <v>0</v>
          </cell>
          <cell r="H675">
            <v>0</v>
          </cell>
        </row>
        <row r="676">
          <cell r="A676" t="str">
            <v>BOBINA P/3TF48 (110V).</v>
          </cell>
          <cell r="B676">
            <v>122300</v>
          </cell>
          <cell r="C676" t="str">
            <v>UND</v>
          </cell>
          <cell r="D676">
            <v>122300</v>
          </cell>
          <cell r="E676">
            <v>24460</v>
          </cell>
          <cell r="F676">
            <v>146760</v>
          </cell>
          <cell r="G676">
            <v>0</v>
          </cell>
          <cell r="H676">
            <v>0</v>
          </cell>
        </row>
        <row r="677">
          <cell r="A677" t="str">
            <v>BOBINA P/3TF48 (220V).</v>
          </cell>
          <cell r="B677">
            <v>122300</v>
          </cell>
          <cell r="C677" t="str">
            <v>UND</v>
          </cell>
          <cell r="D677">
            <v>122300</v>
          </cell>
          <cell r="E677">
            <v>24460</v>
          </cell>
          <cell r="F677">
            <v>146760</v>
          </cell>
          <cell r="G677">
            <v>0</v>
          </cell>
          <cell r="H677">
            <v>0</v>
          </cell>
        </row>
        <row r="678">
          <cell r="A678" t="str">
            <v>BOBINA P/3TF48 (440V).</v>
          </cell>
          <cell r="B678">
            <v>122300</v>
          </cell>
          <cell r="C678" t="str">
            <v>UND</v>
          </cell>
          <cell r="D678">
            <v>122300</v>
          </cell>
          <cell r="E678">
            <v>24460</v>
          </cell>
          <cell r="F678">
            <v>146760</v>
          </cell>
          <cell r="G678">
            <v>0</v>
          </cell>
          <cell r="H678">
            <v>0</v>
          </cell>
        </row>
        <row r="679">
          <cell r="A679" t="str">
            <v>BOBINA P/3TF50 (110V).</v>
          </cell>
          <cell r="B679">
            <v>154045</v>
          </cell>
          <cell r="C679" t="str">
            <v>UND</v>
          </cell>
          <cell r="D679">
            <v>154045</v>
          </cell>
          <cell r="E679">
            <v>30809</v>
          </cell>
          <cell r="F679">
            <v>184854</v>
          </cell>
          <cell r="G679">
            <v>0</v>
          </cell>
          <cell r="H679">
            <v>0</v>
          </cell>
        </row>
        <row r="680">
          <cell r="A680" t="str">
            <v>BOBINA P/3TF50 (220V).</v>
          </cell>
          <cell r="B680">
            <v>152800</v>
          </cell>
          <cell r="C680" t="str">
            <v>UND</v>
          </cell>
          <cell r="D680">
            <v>152800</v>
          </cell>
          <cell r="E680">
            <v>30560</v>
          </cell>
          <cell r="F680">
            <v>183360</v>
          </cell>
          <cell r="G680">
            <v>0</v>
          </cell>
          <cell r="H680">
            <v>0</v>
          </cell>
        </row>
        <row r="681">
          <cell r="A681" t="str">
            <v>BOBINA P/3TF50 (440V).</v>
          </cell>
          <cell r="B681">
            <v>152800</v>
          </cell>
          <cell r="C681" t="str">
            <v>UND</v>
          </cell>
          <cell r="D681">
            <v>152800</v>
          </cell>
          <cell r="E681">
            <v>30560</v>
          </cell>
          <cell r="F681">
            <v>183360</v>
          </cell>
          <cell r="G681">
            <v>0</v>
          </cell>
          <cell r="H681">
            <v>0</v>
          </cell>
        </row>
        <row r="682">
          <cell r="A682" t="str">
            <v>BOBINA P/3TF52 (220V).</v>
          </cell>
          <cell r="B682">
            <v>200400</v>
          </cell>
          <cell r="C682" t="str">
            <v>UND</v>
          </cell>
          <cell r="D682">
            <v>200400</v>
          </cell>
          <cell r="E682">
            <v>40080</v>
          </cell>
          <cell r="F682">
            <v>240480</v>
          </cell>
          <cell r="G682">
            <v>0</v>
          </cell>
          <cell r="H682">
            <v>0</v>
          </cell>
        </row>
        <row r="683">
          <cell r="A683" t="str">
            <v>BOBINA P/3TF52 (440V).</v>
          </cell>
          <cell r="B683">
            <v>200400</v>
          </cell>
          <cell r="C683" t="str">
            <v>UND</v>
          </cell>
          <cell r="D683">
            <v>200400</v>
          </cell>
          <cell r="E683">
            <v>40080</v>
          </cell>
          <cell r="F683">
            <v>240480</v>
          </cell>
          <cell r="G683">
            <v>0</v>
          </cell>
          <cell r="H683">
            <v>0</v>
          </cell>
        </row>
        <row r="684">
          <cell r="A684" t="str">
            <v>BOBINA P/3TF54 (220V).</v>
          </cell>
          <cell r="B684">
            <v>293900</v>
          </cell>
          <cell r="C684" t="str">
            <v>UND</v>
          </cell>
          <cell r="D684">
            <v>293900</v>
          </cell>
          <cell r="E684">
            <v>58780</v>
          </cell>
          <cell r="F684">
            <v>352680</v>
          </cell>
          <cell r="G684">
            <v>0</v>
          </cell>
          <cell r="H684">
            <v>0</v>
          </cell>
        </row>
        <row r="685">
          <cell r="A685" t="str">
            <v>BOBINA P/3TF56 (110V).</v>
          </cell>
          <cell r="B685">
            <v>418400</v>
          </cell>
          <cell r="C685" t="str">
            <v>UND</v>
          </cell>
          <cell r="D685">
            <v>418400</v>
          </cell>
          <cell r="E685">
            <v>83680</v>
          </cell>
          <cell r="F685">
            <v>502080</v>
          </cell>
          <cell r="G685">
            <v>0</v>
          </cell>
          <cell r="H685">
            <v>0</v>
          </cell>
        </row>
        <row r="686">
          <cell r="A686" t="str">
            <v>BOBINA P/3TF56 (440V).</v>
          </cell>
          <cell r="B686">
            <v>418400</v>
          </cell>
          <cell r="C686" t="str">
            <v>UND</v>
          </cell>
          <cell r="D686">
            <v>418400</v>
          </cell>
          <cell r="E686">
            <v>83680</v>
          </cell>
          <cell r="F686">
            <v>502080</v>
          </cell>
          <cell r="G686">
            <v>0</v>
          </cell>
          <cell r="H686">
            <v>0</v>
          </cell>
        </row>
        <row r="687">
          <cell r="A687" t="str">
            <v>BOBINA P/3TF68 (220V).</v>
          </cell>
          <cell r="B687">
            <v>873600</v>
          </cell>
          <cell r="C687" t="str">
            <v>UND</v>
          </cell>
          <cell r="D687">
            <v>873600</v>
          </cell>
          <cell r="E687">
            <v>174720</v>
          </cell>
          <cell r="F687">
            <v>1048320</v>
          </cell>
          <cell r="G687">
            <v>0</v>
          </cell>
          <cell r="H687">
            <v>0</v>
          </cell>
        </row>
        <row r="688">
          <cell r="A688" t="str">
            <v>BOBINA P/3THB,3TH4,3THB (110V).</v>
          </cell>
          <cell r="B688">
            <v>43300</v>
          </cell>
          <cell r="C688" t="str">
            <v>UND</v>
          </cell>
          <cell r="D688">
            <v>43300</v>
          </cell>
          <cell r="E688">
            <v>8660</v>
          </cell>
          <cell r="F688">
            <v>51960</v>
          </cell>
          <cell r="G688">
            <v>0</v>
          </cell>
          <cell r="H688">
            <v>0</v>
          </cell>
        </row>
        <row r="689">
          <cell r="A689" t="str">
            <v>BOBINA PARA CONTACTOR LC1FJ-LC1FF400</v>
          </cell>
          <cell r="B689">
            <v>540000</v>
          </cell>
          <cell r="C689" t="str">
            <v>UND</v>
          </cell>
          <cell r="D689">
            <v>540000</v>
          </cell>
          <cell r="E689">
            <v>108000</v>
          </cell>
          <cell r="F689">
            <v>648000</v>
          </cell>
          <cell r="G689">
            <v>0</v>
          </cell>
          <cell r="H689">
            <v>0</v>
          </cell>
        </row>
        <row r="690">
          <cell r="A690" t="str">
            <v>BOBINA PARA CONTACTOR LX1D09 220V</v>
          </cell>
          <cell r="B690">
            <v>35000</v>
          </cell>
          <cell r="C690" t="str">
            <v>UND</v>
          </cell>
          <cell r="D690">
            <v>35000</v>
          </cell>
          <cell r="E690">
            <v>7000</v>
          </cell>
          <cell r="F690">
            <v>42000</v>
          </cell>
          <cell r="G690">
            <v>0</v>
          </cell>
          <cell r="H690">
            <v>0</v>
          </cell>
        </row>
        <row r="691">
          <cell r="A691" t="str">
            <v>BOBINAP/RT1023/1024/1025/1026(220)</v>
          </cell>
          <cell r="B691">
            <v>43300</v>
          </cell>
          <cell r="C691" t="str">
            <v>UND</v>
          </cell>
          <cell r="D691">
            <v>43300</v>
          </cell>
          <cell r="E691">
            <v>8660</v>
          </cell>
          <cell r="F691">
            <v>51960</v>
          </cell>
          <cell r="G691">
            <v>0</v>
          </cell>
          <cell r="H691">
            <v>0</v>
          </cell>
        </row>
        <row r="692">
          <cell r="A692" t="str">
            <v>BOBINAS LC1-D 110V</v>
          </cell>
          <cell r="B692">
            <v>35000</v>
          </cell>
          <cell r="C692" t="str">
            <v>UND</v>
          </cell>
          <cell r="D692">
            <v>35000</v>
          </cell>
          <cell r="E692">
            <v>7000</v>
          </cell>
          <cell r="F692">
            <v>42000</v>
          </cell>
          <cell r="G692">
            <v>0</v>
          </cell>
          <cell r="H692">
            <v>0</v>
          </cell>
        </row>
        <row r="693">
          <cell r="A693" t="str">
            <v>BOBINAS LC1-D 220V</v>
          </cell>
          <cell r="B693">
            <v>35000</v>
          </cell>
          <cell r="C693" t="str">
            <v>UND</v>
          </cell>
          <cell r="D693">
            <v>35000</v>
          </cell>
          <cell r="E693">
            <v>7000</v>
          </cell>
          <cell r="F693">
            <v>42000</v>
          </cell>
          <cell r="G693">
            <v>0</v>
          </cell>
          <cell r="H693">
            <v>0</v>
          </cell>
        </row>
        <row r="694">
          <cell r="A694" t="str">
            <v>BOBUNA 48V</v>
          </cell>
          <cell r="B694">
            <v>10296</v>
          </cell>
          <cell r="C694" t="str">
            <v>UND</v>
          </cell>
          <cell r="D694">
            <v>10296</v>
          </cell>
          <cell r="E694">
            <v>2059.2000000000003</v>
          </cell>
          <cell r="F694">
            <v>12355</v>
          </cell>
          <cell r="G694">
            <v>0</v>
          </cell>
          <cell r="H694">
            <v>0</v>
          </cell>
        </row>
        <row r="695">
          <cell r="A695" t="str">
            <v>BOLA PARA FLOTADOR</v>
          </cell>
          <cell r="B695">
            <v>9520</v>
          </cell>
          <cell r="C695" t="str">
            <v>UND</v>
          </cell>
          <cell r="D695">
            <v>9520</v>
          </cell>
          <cell r="E695">
            <v>1904</v>
          </cell>
          <cell r="F695">
            <v>11424</v>
          </cell>
          <cell r="G695">
            <v>0</v>
          </cell>
          <cell r="H695">
            <v>0</v>
          </cell>
        </row>
        <row r="696">
          <cell r="A696" t="str">
            <v>BOLIGRAFO TINTA ROJA INDELEBLE</v>
          </cell>
          <cell r="B696">
            <v>18500</v>
          </cell>
          <cell r="C696" t="str">
            <v>UND</v>
          </cell>
          <cell r="D696">
            <v>18500</v>
          </cell>
          <cell r="E696">
            <v>3700</v>
          </cell>
          <cell r="F696">
            <v>22200</v>
          </cell>
          <cell r="G696">
            <v>0</v>
          </cell>
          <cell r="H696">
            <v>0</v>
          </cell>
        </row>
        <row r="697">
          <cell r="A697" t="str">
            <v>BOMBIILO INCANDESCENTE DE 25W-120V VINOT</v>
          </cell>
          <cell r="B697">
            <v>672</v>
          </cell>
          <cell r="C697" t="str">
            <v>UND</v>
          </cell>
          <cell r="D697">
            <v>672</v>
          </cell>
          <cell r="E697">
            <v>134.4</v>
          </cell>
          <cell r="F697">
            <v>806</v>
          </cell>
          <cell r="G697">
            <v>0</v>
          </cell>
          <cell r="H697">
            <v>0</v>
          </cell>
        </row>
        <row r="698">
          <cell r="A698" t="str">
            <v>BOMBILLA 120 VAC ABB</v>
          </cell>
          <cell r="B698">
            <v>2700</v>
          </cell>
          <cell r="C698" t="str">
            <v>UND</v>
          </cell>
          <cell r="D698">
            <v>2700</v>
          </cell>
          <cell r="E698">
            <v>540</v>
          </cell>
          <cell r="F698">
            <v>3240</v>
          </cell>
          <cell r="G698">
            <v>0</v>
          </cell>
          <cell r="H698">
            <v>0</v>
          </cell>
        </row>
        <row r="699">
          <cell r="A699" t="str">
            <v>BOMBILLO 100W-150V</v>
          </cell>
          <cell r="B699">
            <v>660</v>
          </cell>
          <cell r="C699" t="str">
            <v>UND</v>
          </cell>
          <cell r="D699">
            <v>660</v>
          </cell>
          <cell r="E699">
            <v>132</v>
          </cell>
          <cell r="F699">
            <v>792</v>
          </cell>
          <cell r="G699">
            <v>0</v>
          </cell>
          <cell r="H699">
            <v>0</v>
          </cell>
        </row>
        <row r="700">
          <cell r="A700" t="str">
            <v>BOMBILLO 24V</v>
          </cell>
          <cell r="B700">
            <v>5200</v>
          </cell>
          <cell r="C700" t="str">
            <v>UND</v>
          </cell>
          <cell r="D700">
            <v>5200</v>
          </cell>
          <cell r="E700">
            <v>1040</v>
          </cell>
          <cell r="F700">
            <v>6240</v>
          </cell>
          <cell r="G700">
            <v>0</v>
          </cell>
          <cell r="H700">
            <v>0</v>
          </cell>
        </row>
        <row r="701">
          <cell r="A701" t="str">
            <v>BOMBILLO 40W SPOTLINE R60 PHILIPS INCAND</v>
          </cell>
          <cell r="B701">
            <v>408.79998779296898</v>
          </cell>
          <cell r="C701" t="str">
            <v>UND</v>
          </cell>
          <cell r="D701">
            <v>408.79998779296898</v>
          </cell>
          <cell r="E701">
            <v>81.759997558593795</v>
          </cell>
          <cell r="F701">
            <v>491</v>
          </cell>
          <cell r="G701">
            <v>0</v>
          </cell>
          <cell r="H701">
            <v>0</v>
          </cell>
        </row>
        <row r="702">
          <cell r="A702" t="str">
            <v>BOMBILLO 48V 22MM</v>
          </cell>
          <cell r="B702">
            <v>5200</v>
          </cell>
          <cell r="C702" t="str">
            <v>UND</v>
          </cell>
          <cell r="D702">
            <v>5200</v>
          </cell>
          <cell r="E702">
            <v>1040</v>
          </cell>
          <cell r="F702">
            <v>6240</v>
          </cell>
          <cell r="G702">
            <v>0</v>
          </cell>
          <cell r="H702">
            <v>0</v>
          </cell>
        </row>
        <row r="703">
          <cell r="A703" t="str">
            <v>BOMBILLO A COLOR 25W A3UL PHILIPS</v>
          </cell>
          <cell r="B703">
            <v>634.20001220703114</v>
          </cell>
          <cell r="C703" t="str">
            <v>UND</v>
          </cell>
          <cell r="D703">
            <v>634.20001220703114</v>
          </cell>
          <cell r="E703">
            <v>126.84000244140623</v>
          </cell>
          <cell r="F703">
            <v>761</v>
          </cell>
          <cell r="G703">
            <v>0</v>
          </cell>
          <cell r="H703">
            <v>0</v>
          </cell>
        </row>
        <row r="704">
          <cell r="A704" t="str">
            <v>BOMBILLO AHORRADOR DE ENERGIA 120V. 15W.</v>
          </cell>
          <cell r="B704">
            <v>15000</v>
          </cell>
          <cell r="C704" t="str">
            <v>UND</v>
          </cell>
          <cell r="D704">
            <v>15000</v>
          </cell>
          <cell r="E704">
            <v>3000</v>
          </cell>
          <cell r="F704">
            <v>18000</v>
          </cell>
          <cell r="G704">
            <v>0</v>
          </cell>
          <cell r="H704">
            <v>0</v>
          </cell>
        </row>
        <row r="705">
          <cell r="A705" t="str">
            <v>BOMBILLO AHORRADOR DE ENERGIA 120V. 20W.</v>
          </cell>
          <cell r="B705">
            <v>12500</v>
          </cell>
          <cell r="C705" t="str">
            <v>UND</v>
          </cell>
          <cell r="D705">
            <v>12500</v>
          </cell>
          <cell r="E705">
            <v>2500</v>
          </cell>
          <cell r="F705">
            <v>15000</v>
          </cell>
          <cell r="G705">
            <v>0</v>
          </cell>
          <cell r="H705">
            <v>0</v>
          </cell>
        </row>
        <row r="706">
          <cell r="A706" t="str">
            <v>BOMBILLO BAYONETA</v>
          </cell>
          <cell r="B706">
            <v>1120</v>
          </cell>
          <cell r="C706" t="str">
            <v>UND</v>
          </cell>
          <cell r="D706">
            <v>1120</v>
          </cell>
          <cell r="E706">
            <v>224</v>
          </cell>
          <cell r="F706">
            <v>1344</v>
          </cell>
          <cell r="G706">
            <v>0</v>
          </cell>
          <cell r="H706">
            <v>0</v>
          </cell>
        </row>
        <row r="707">
          <cell r="A707" t="str">
            <v>BOMBILLO BAYONETA  28MM</v>
          </cell>
          <cell r="B707">
            <v>2000</v>
          </cell>
          <cell r="C707" t="str">
            <v>UND</v>
          </cell>
          <cell r="D707">
            <v>2000</v>
          </cell>
          <cell r="E707">
            <v>400</v>
          </cell>
          <cell r="F707">
            <v>2400</v>
          </cell>
          <cell r="G707">
            <v>0</v>
          </cell>
          <cell r="H707">
            <v>0</v>
          </cell>
        </row>
        <row r="708">
          <cell r="A708" t="str">
            <v>BOMBILLO DE NEON 110V</v>
          </cell>
          <cell r="B708">
            <v>8100</v>
          </cell>
          <cell r="C708" t="str">
            <v>UND</v>
          </cell>
          <cell r="D708">
            <v>8100</v>
          </cell>
          <cell r="E708">
            <v>1620</v>
          </cell>
          <cell r="F708">
            <v>9720</v>
          </cell>
          <cell r="G708">
            <v>0</v>
          </cell>
          <cell r="H708">
            <v>0</v>
          </cell>
        </row>
        <row r="709">
          <cell r="A709" t="str">
            <v>BOMBILLO DE NEON 220V.</v>
          </cell>
          <cell r="B709">
            <v>11000</v>
          </cell>
          <cell r="C709" t="str">
            <v>UND</v>
          </cell>
          <cell r="D709">
            <v>11000</v>
          </cell>
          <cell r="E709">
            <v>2200</v>
          </cell>
          <cell r="F709">
            <v>13200</v>
          </cell>
          <cell r="G709">
            <v>0</v>
          </cell>
          <cell r="H709">
            <v>0</v>
          </cell>
        </row>
        <row r="710">
          <cell r="A710" t="str">
            <v>BOMBILLO DICROICO 50W 12V OSRAM</v>
          </cell>
          <cell r="B710">
            <v>5880</v>
          </cell>
          <cell r="C710" t="str">
            <v>UND</v>
          </cell>
          <cell r="D710">
            <v>5880</v>
          </cell>
          <cell r="E710">
            <v>1176</v>
          </cell>
          <cell r="F710">
            <v>7056</v>
          </cell>
          <cell r="G710">
            <v>0</v>
          </cell>
          <cell r="H710">
            <v>0</v>
          </cell>
        </row>
        <row r="711">
          <cell r="A711" t="str">
            <v>BOMBILLO ESMERILADO 60W 120V SILVANIA</v>
          </cell>
          <cell r="B711">
            <v>400</v>
          </cell>
          <cell r="C711" t="str">
            <v>UND</v>
          </cell>
          <cell r="D711">
            <v>400</v>
          </cell>
          <cell r="E711">
            <v>80</v>
          </cell>
          <cell r="F711">
            <v>480</v>
          </cell>
          <cell r="G711">
            <v>0</v>
          </cell>
          <cell r="H711">
            <v>0</v>
          </cell>
        </row>
        <row r="712">
          <cell r="A712" t="str">
            <v>BOMBILLO INCADECENTE 40W 130V EXCELL</v>
          </cell>
          <cell r="B712">
            <v>400</v>
          </cell>
          <cell r="C712" t="str">
            <v>UND</v>
          </cell>
          <cell r="D712">
            <v>400</v>
          </cell>
          <cell r="E712">
            <v>80</v>
          </cell>
          <cell r="F712">
            <v>480</v>
          </cell>
          <cell r="G712">
            <v>0</v>
          </cell>
          <cell r="H712">
            <v>0</v>
          </cell>
        </row>
        <row r="713">
          <cell r="A713" t="str">
            <v>BOMBILLO INCANDESCENTE 100W-110V</v>
          </cell>
          <cell r="B713">
            <v>800</v>
          </cell>
          <cell r="C713" t="str">
            <v>UND</v>
          </cell>
          <cell r="D713">
            <v>800</v>
          </cell>
          <cell r="E713">
            <v>160</v>
          </cell>
          <cell r="F713">
            <v>960</v>
          </cell>
          <cell r="G713">
            <v>0</v>
          </cell>
          <cell r="H713">
            <v>0</v>
          </cell>
        </row>
        <row r="714">
          <cell r="A714" t="str">
            <v>BOMBILLO INCANDESCENTE 100W-110V GLOBO 6</v>
          </cell>
          <cell r="B714">
            <v>494.20001220703097</v>
          </cell>
          <cell r="C714" t="str">
            <v>UND</v>
          </cell>
          <cell r="D714">
            <v>494.20001220703097</v>
          </cell>
          <cell r="E714">
            <v>98.840002441406199</v>
          </cell>
          <cell r="F714">
            <v>593</v>
          </cell>
          <cell r="G714">
            <v>0</v>
          </cell>
          <cell r="H714">
            <v>0</v>
          </cell>
        </row>
        <row r="715">
          <cell r="A715" t="str">
            <v>BOMBILLO INCANDESCENTE 100W-110V GLOBO T</v>
          </cell>
          <cell r="B715">
            <v>1692.59997558594</v>
          </cell>
          <cell r="C715" t="str">
            <v>UND</v>
          </cell>
          <cell r="D715">
            <v>1692.59997558594</v>
          </cell>
          <cell r="E715">
            <v>338.51999511718805</v>
          </cell>
          <cell r="F715">
            <v>2031</v>
          </cell>
          <cell r="G715">
            <v>0</v>
          </cell>
          <cell r="H715">
            <v>0</v>
          </cell>
        </row>
        <row r="716">
          <cell r="A716" t="str">
            <v>BOMBILLO INCANDESCENTE 100W-110V OPTICA</v>
          </cell>
          <cell r="B716">
            <v>494.20001220703097</v>
          </cell>
          <cell r="C716" t="str">
            <v>UND</v>
          </cell>
          <cell r="D716">
            <v>494.20001220703097</v>
          </cell>
          <cell r="E716">
            <v>98.840002441406199</v>
          </cell>
          <cell r="F716">
            <v>593</v>
          </cell>
          <cell r="G716">
            <v>0</v>
          </cell>
          <cell r="H716">
            <v>0</v>
          </cell>
        </row>
        <row r="717">
          <cell r="A717" t="str">
            <v>BOMBILLO INCANDESCENTE 100W-120V CLARO</v>
          </cell>
          <cell r="B717">
            <v>494.20001220703097</v>
          </cell>
          <cell r="C717" t="str">
            <v>UND</v>
          </cell>
          <cell r="D717">
            <v>494.20001220703097</v>
          </cell>
          <cell r="E717">
            <v>98.840002441406199</v>
          </cell>
          <cell r="F717">
            <v>593</v>
          </cell>
          <cell r="G717">
            <v>0</v>
          </cell>
          <cell r="H717">
            <v>0</v>
          </cell>
        </row>
        <row r="718">
          <cell r="A718" t="str">
            <v>BOMBILLO INCANDESCENTE 60W-120V SPOTLINE</v>
          </cell>
          <cell r="B718">
            <v>464.79998779296898</v>
          </cell>
          <cell r="C718" t="str">
            <v>UND</v>
          </cell>
          <cell r="D718">
            <v>464.79998779296898</v>
          </cell>
          <cell r="E718">
            <v>92.959997558593798</v>
          </cell>
          <cell r="F718">
            <v>558</v>
          </cell>
          <cell r="G718">
            <v>0</v>
          </cell>
          <cell r="H718">
            <v>0</v>
          </cell>
        </row>
        <row r="719">
          <cell r="A719" t="str">
            <v>BOMBILLO INCANDESCENTE 60W-220V PHILIPS</v>
          </cell>
          <cell r="B719">
            <v>465</v>
          </cell>
          <cell r="C719" t="str">
            <v>UND</v>
          </cell>
          <cell r="D719">
            <v>465</v>
          </cell>
          <cell r="E719">
            <v>93</v>
          </cell>
          <cell r="F719">
            <v>558</v>
          </cell>
          <cell r="G719">
            <v>0</v>
          </cell>
          <cell r="H719">
            <v>0</v>
          </cell>
        </row>
        <row r="720">
          <cell r="A720" t="str">
            <v>BOMBILLO INCANDESCENTE DE 100W-110V</v>
          </cell>
          <cell r="B720">
            <v>660</v>
          </cell>
          <cell r="C720" t="str">
            <v>UND</v>
          </cell>
          <cell r="D720">
            <v>660</v>
          </cell>
          <cell r="E720">
            <v>132</v>
          </cell>
          <cell r="F720">
            <v>792</v>
          </cell>
          <cell r="G720">
            <v>0</v>
          </cell>
          <cell r="H720">
            <v>0</v>
          </cell>
        </row>
        <row r="721">
          <cell r="A721" t="str">
            <v>BOMBILLO INCANDESCENTE DE 100W-150V</v>
          </cell>
          <cell r="B721">
            <v>660</v>
          </cell>
          <cell r="C721" t="str">
            <v>UND</v>
          </cell>
          <cell r="D721">
            <v>660</v>
          </cell>
          <cell r="E721">
            <v>132</v>
          </cell>
          <cell r="F721">
            <v>792</v>
          </cell>
          <cell r="G721">
            <v>0</v>
          </cell>
          <cell r="H721">
            <v>0</v>
          </cell>
        </row>
        <row r="722">
          <cell r="A722" t="str">
            <v>BOMBILLO INCANDESCENTE DE 200W-220V</v>
          </cell>
          <cell r="B722">
            <v>1694</v>
          </cell>
          <cell r="C722" t="str">
            <v>UND</v>
          </cell>
          <cell r="D722">
            <v>1694</v>
          </cell>
          <cell r="E722">
            <v>338.8</v>
          </cell>
          <cell r="F722">
            <v>2033</v>
          </cell>
          <cell r="G722">
            <v>0</v>
          </cell>
          <cell r="H722">
            <v>0</v>
          </cell>
        </row>
        <row r="723">
          <cell r="A723" t="str">
            <v>BOMBILLO INCANDESCENTE DE 25W-120V AMAR</v>
          </cell>
          <cell r="B723">
            <v>672</v>
          </cell>
          <cell r="C723" t="str">
            <v>UND</v>
          </cell>
          <cell r="D723">
            <v>672</v>
          </cell>
          <cell r="E723">
            <v>134.4</v>
          </cell>
          <cell r="F723">
            <v>806</v>
          </cell>
          <cell r="G723">
            <v>0</v>
          </cell>
          <cell r="H723">
            <v>0</v>
          </cell>
        </row>
        <row r="724">
          <cell r="A724" t="str">
            <v>BOMBILLO INCANDESCENTE DE 25W-120V AZUL</v>
          </cell>
          <cell r="B724">
            <v>672</v>
          </cell>
          <cell r="C724" t="str">
            <v>UND</v>
          </cell>
          <cell r="D724">
            <v>672</v>
          </cell>
          <cell r="E724">
            <v>134.4</v>
          </cell>
          <cell r="F724">
            <v>806</v>
          </cell>
          <cell r="G724">
            <v>0</v>
          </cell>
          <cell r="H724">
            <v>0</v>
          </cell>
        </row>
        <row r="725">
          <cell r="A725" t="str">
            <v>BOMBILLO INCANDESCENTE DE 25W-120V ROJO</v>
          </cell>
          <cell r="B725">
            <v>672</v>
          </cell>
          <cell r="C725" t="str">
            <v>UND</v>
          </cell>
          <cell r="D725">
            <v>672</v>
          </cell>
          <cell r="E725">
            <v>134.4</v>
          </cell>
          <cell r="F725">
            <v>806</v>
          </cell>
          <cell r="G725">
            <v>0</v>
          </cell>
          <cell r="H725">
            <v>0</v>
          </cell>
        </row>
        <row r="726">
          <cell r="A726" t="str">
            <v>BOMBILLO INCANDESCENTE DE 25W-120V VERDE</v>
          </cell>
          <cell r="B726">
            <v>672</v>
          </cell>
          <cell r="C726" t="str">
            <v>UND</v>
          </cell>
          <cell r="D726">
            <v>672</v>
          </cell>
          <cell r="E726">
            <v>134.4</v>
          </cell>
          <cell r="F726">
            <v>806</v>
          </cell>
          <cell r="G726">
            <v>0</v>
          </cell>
          <cell r="H726">
            <v>0</v>
          </cell>
        </row>
        <row r="727">
          <cell r="A727" t="str">
            <v>BOMBILLO INCANDESCENTE DE 60W-120V</v>
          </cell>
          <cell r="B727">
            <v>672</v>
          </cell>
          <cell r="C727" t="str">
            <v>UND</v>
          </cell>
          <cell r="D727">
            <v>672</v>
          </cell>
          <cell r="E727">
            <v>134.4</v>
          </cell>
          <cell r="F727">
            <v>806</v>
          </cell>
          <cell r="G727">
            <v>0</v>
          </cell>
          <cell r="H727">
            <v>0</v>
          </cell>
        </row>
        <row r="728">
          <cell r="A728" t="str">
            <v>BOMBILLO INCANDESCENTE DE 60W-120V BLANC</v>
          </cell>
          <cell r="B728">
            <v>672</v>
          </cell>
          <cell r="C728" t="str">
            <v>UND</v>
          </cell>
          <cell r="D728">
            <v>672</v>
          </cell>
          <cell r="E728">
            <v>134.4</v>
          </cell>
          <cell r="F728">
            <v>806</v>
          </cell>
          <cell r="G728">
            <v>0</v>
          </cell>
          <cell r="H728">
            <v>0</v>
          </cell>
        </row>
        <row r="729">
          <cell r="A729" t="str">
            <v>BOMBILLO LUZ DIA COLOR AZUL 20W</v>
          </cell>
          <cell r="B729">
            <v>323</v>
          </cell>
          <cell r="C729" t="str">
            <v>UND</v>
          </cell>
          <cell r="D729">
            <v>323</v>
          </cell>
          <cell r="E729">
            <v>64.600000000000009</v>
          </cell>
          <cell r="F729">
            <v>388</v>
          </cell>
          <cell r="G729">
            <v>0</v>
          </cell>
          <cell r="H729">
            <v>0</v>
          </cell>
        </row>
        <row r="730">
          <cell r="A730" t="str">
            <v>BOMBILLO LUZ MIXTA DE 160W-110V</v>
          </cell>
          <cell r="B730">
            <v>18300</v>
          </cell>
          <cell r="C730" t="str">
            <v>UND</v>
          </cell>
          <cell r="D730">
            <v>18300</v>
          </cell>
          <cell r="E730">
            <v>3660</v>
          </cell>
          <cell r="F730">
            <v>21960</v>
          </cell>
          <cell r="G730">
            <v>0</v>
          </cell>
          <cell r="H730">
            <v>0</v>
          </cell>
        </row>
        <row r="731">
          <cell r="A731" t="str">
            <v>BOMBILLO LUZ MIXTA DE 160W-220V</v>
          </cell>
          <cell r="B731">
            <v>8700</v>
          </cell>
          <cell r="C731" t="str">
            <v>UND</v>
          </cell>
          <cell r="D731">
            <v>8700</v>
          </cell>
          <cell r="E731">
            <v>1740</v>
          </cell>
          <cell r="F731">
            <v>10440</v>
          </cell>
          <cell r="G731">
            <v>0</v>
          </cell>
          <cell r="H731">
            <v>0</v>
          </cell>
        </row>
        <row r="732">
          <cell r="A732" t="str">
            <v>BOMBILLO LUZ MIXTA DE 250W</v>
          </cell>
          <cell r="B732">
            <v>11184</v>
          </cell>
          <cell r="C732" t="str">
            <v>UND</v>
          </cell>
          <cell r="D732">
            <v>11184</v>
          </cell>
          <cell r="E732">
            <v>2236.8000000000002</v>
          </cell>
          <cell r="F732">
            <v>13421</v>
          </cell>
          <cell r="G732">
            <v>0</v>
          </cell>
          <cell r="H732">
            <v>0</v>
          </cell>
        </row>
        <row r="733">
          <cell r="A733" t="str">
            <v>BOMBILLO MERCURIO DE 125W</v>
          </cell>
          <cell r="B733">
            <v>5590</v>
          </cell>
          <cell r="C733" t="str">
            <v>UND</v>
          </cell>
          <cell r="D733">
            <v>5590</v>
          </cell>
          <cell r="E733">
            <v>1118</v>
          </cell>
          <cell r="F733">
            <v>6708</v>
          </cell>
          <cell r="G733">
            <v>0</v>
          </cell>
          <cell r="H733">
            <v>0</v>
          </cell>
        </row>
        <row r="734">
          <cell r="A734" t="str">
            <v>BOMBILLO MERCURIO DE 125W TUNGRAM</v>
          </cell>
          <cell r="B734">
            <v>5590</v>
          </cell>
          <cell r="C734" t="str">
            <v>UND</v>
          </cell>
          <cell r="D734">
            <v>5590</v>
          </cell>
          <cell r="E734">
            <v>1118</v>
          </cell>
          <cell r="F734">
            <v>6708</v>
          </cell>
          <cell r="G734">
            <v>0</v>
          </cell>
          <cell r="H734">
            <v>0</v>
          </cell>
        </row>
        <row r="735">
          <cell r="A735" t="str">
            <v>BOMBILLO MERCURIO DE 250W</v>
          </cell>
          <cell r="B735">
            <v>15840</v>
          </cell>
          <cell r="C735" t="str">
            <v>UND</v>
          </cell>
          <cell r="D735">
            <v>15840</v>
          </cell>
          <cell r="E735">
            <v>3168</v>
          </cell>
          <cell r="F735">
            <v>19008</v>
          </cell>
          <cell r="G735">
            <v>0</v>
          </cell>
          <cell r="H735">
            <v>0</v>
          </cell>
        </row>
        <row r="736">
          <cell r="A736" t="str">
            <v>BOMBILLO MERCURIO DE 400W</v>
          </cell>
          <cell r="B736">
            <v>21481</v>
          </cell>
          <cell r="C736" t="str">
            <v>UND</v>
          </cell>
          <cell r="D736">
            <v>21481</v>
          </cell>
          <cell r="E736">
            <v>4296.2</v>
          </cell>
          <cell r="F736">
            <v>25777</v>
          </cell>
          <cell r="G736">
            <v>0</v>
          </cell>
          <cell r="H736">
            <v>0</v>
          </cell>
        </row>
        <row r="737">
          <cell r="A737" t="str">
            <v>BOMBILLO METAL HALIDE DE 1000W</v>
          </cell>
          <cell r="B737">
            <v>47850</v>
          </cell>
          <cell r="C737" t="str">
            <v>UND</v>
          </cell>
          <cell r="D737">
            <v>47850</v>
          </cell>
          <cell r="E737">
            <v>9570</v>
          </cell>
          <cell r="F737">
            <v>57420</v>
          </cell>
          <cell r="G737">
            <v>0</v>
          </cell>
          <cell r="H737">
            <v>0</v>
          </cell>
        </row>
        <row r="738">
          <cell r="A738" t="str">
            <v>BOMBILLO METAL HALIDE DE 150W</v>
          </cell>
          <cell r="B738">
            <v>47851</v>
          </cell>
          <cell r="C738" t="str">
            <v>UND</v>
          </cell>
          <cell r="D738">
            <v>47851</v>
          </cell>
          <cell r="E738">
            <v>9570.2000000000007</v>
          </cell>
          <cell r="F738">
            <v>57421</v>
          </cell>
          <cell r="G738">
            <v>0</v>
          </cell>
          <cell r="H738">
            <v>0</v>
          </cell>
        </row>
        <row r="739">
          <cell r="A739" t="str">
            <v>BOMBILLO METAL HALIDE DE 250W</v>
          </cell>
          <cell r="B739">
            <v>31500</v>
          </cell>
          <cell r="C739" t="str">
            <v>UND</v>
          </cell>
          <cell r="D739">
            <v>31500</v>
          </cell>
          <cell r="E739">
            <v>6300</v>
          </cell>
          <cell r="F739">
            <v>37800</v>
          </cell>
          <cell r="G739">
            <v>0</v>
          </cell>
          <cell r="H739">
            <v>0</v>
          </cell>
        </row>
        <row r="740">
          <cell r="A740" t="str">
            <v>BOMBILLO METAL HALIDE DE 400W</v>
          </cell>
          <cell r="B740">
            <v>45535</v>
          </cell>
          <cell r="C740" t="str">
            <v>UND</v>
          </cell>
          <cell r="D740">
            <v>45535</v>
          </cell>
          <cell r="E740">
            <v>9107</v>
          </cell>
          <cell r="F740">
            <v>54642</v>
          </cell>
          <cell r="G740">
            <v>0</v>
          </cell>
          <cell r="H740">
            <v>0</v>
          </cell>
        </row>
        <row r="741">
          <cell r="A741" t="str">
            <v>BOMBILLO OJO BUEY 220V AMARILLO</v>
          </cell>
          <cell r="B741">
            <v>4000</v>
          </cell>
          <cell r="C741" t="str">
            <v>UND</v>
          </cell>
          <cell r="D741">
            <v>4000</v>
          </cell>
          <cell r="E741">
            <v>800</v>
          </cell>
          <cell r="F741">
            <v>4800</v>
          </cell>
          <cell r="G741">
            <v>0</v>
          </cell>
          <cell r="H741">
            <v>0</v>
          </cell>
        </row>
        <row r="742">
          <cell r="A742" t="str">
            <v>BOMBILLO PARA XB2B T.BA9S 28MM 130V</v>
          </cell>
          <cell r="B742">
            <v>5200</v>
          </cell>
          <cell r="C742" t="str">
            <v>UND</v>
          </cell>
          <cell r="D742">
            <v>5200</v>
          </cell>
          <cell r="E742">
            <v>1040</v>
          </cell>
          <cell r="F742">
            <v>6240</v>
          </cell>
          <cell r="G742">
            <v>0</v>
          </cell>
          <cell r="H742">
            <v>0</v>
          </cell>
        </row>
        <row r="743">
          <cell r="A743" t="str">
            <v>BOMBILLO PARA XB2B T.BA9S 28MM 220V</v>
          </cell>
          <cell r="B743">
            <v>5200</v>
          </cell>
          <cell r="C743" t="str">
            <v>UND</v>
          </cell>
          <cell r="D743">
            <v>5200</v>
          </cell>
          <cell r="E743">
            <v>1040</v>
          </cell>
          <cell r="F743">
            <v>6240</v>
          </cell>
          <cell r="G743">
            <v>0</v>
          </cell>
          <cell r="H743">
            <v>0</v>
          </cell>
        </row>
        <row r="744">
          <cell r="A744" t="str">
            <v>BOMBILLO REFLECTOR 100W INTERIOR</v>
          </cell>
          <cell r="B744">
            <v>4232.2001953124991</v>
          </cell>
          <cell r="C744" t="str">
            <v>UND</v>
          </cell>
          <cell r="D744">
            <v>4232.2001953124991</v>
          </cell>
          <cell r="E744">
            <v>846.44003906249986</v>
          </cell>
          <cell r="F744">
            <v>5079</v>
          </cell>
          <cell r="G744">
            <v>0</v>
          </cell>
          <cell r="H744">
            <v>0</v>
          </cell>
        </row>
        <row r="745">
          <cell r="A745" t="str">
            <v>BOMBILLO REFLECTOR 60W SPOTLINE R80 PHIL</v>
          </cell>
          <cell r="B745">
            <v>400</v>
          </cell>
          <cell r="C745" t="str">
            <v>UND</v>
          </cell>
          <cell r="D745">
            <v>400</v>
          </cell>
          <cell r="E745">
            <v>80</v>
          </cell>
          <cell r="F745">
            <v>480</v>
          </cell>
          <cell r="G745">
            <v>0</v>
          </cell>
          <cell r="H745">
            <v>0</v>
          </cell>
        </row>
        <row r="746">
          <cell r="A746" t="str">
            <v>BOMBILLO SODIO DE 150 TUBULAR</v>
          </cell>
          <cell r="B746">
            <v>23640</v>
          </cell>
          <cell r="C746" t="str">
            <v>UND</v>
          </cell>
          <cell r="D746">
            <v>23640</v>
          </cell>
          <cell r="E746">
            <v>4728</v>
          </cell>
          <cell r="F746">
            <v>28368</v>
          </cell>
          <cell r="G746">
            <v>0</v>
          </cell>
          <cell r="H746">
            <v>0</v>
          </cell>
        </row>
        <row r="747">
          <cell r="A747" t="str">
            <v>BOMBILLO SODIO DE 150W OVOIDE "SILVANIA"</v>
          </cell>
          <cell r="B747">
            <v>23640</v>
          </cell>
          <cell r="C747" t="str">
            <v>UND</v>
          </cell>
          <cell r="D747">
            <v>23640</v>
          </cell>
          <cell r="E747">
            <v>4728</v>
          </cell>
          <cell r="F747">
            <v>28368</v>
          </cell>
          <cell r="G747">
            <v>0</v>
          </cell>
          <cell r="H747">
            <v>0</v>
          </cell>
        </row>
        <row r="748">
          <cell r="A748" t="str">
            <v>BOMBILLO SODIO DE 250W TUBULAR</v>
          </cell>
          <cell r="B748">
            <v>28500</v>
          </cell>
          <cell r="C748" t="str">
            <v>UND</v>
          </cell>
          <cell r="D748">
            <v>28500</v>
          </cell>
          <cell r="E748">
            <v>5700</v>
          </cell>
          <cell r="F748">
            <v>34200</v>
          </cell>
          <cell r="G748">
            <v>0</v>
          </cell>
          <cell r="H748">
            <v>0</v>
          </cell>
        </row>
        <row r="749">
          <cell r="A749" t="str">
            <v>BOMBILLO SODIO DE 400W TUBULAR</v>
          </cell>
          <cell r="B749">
            <v>29376</v>
          </cell>
          <cell r="C749" t="str">
            <v>UND</v>
          </cell>
          <cell r="D749">
            <v>29376</v>
          </cell>
          <cell r="E749">
            <v>5875.2000000000007</v>
          </cell>
          <cell r="F749">
            <v>35251</v>
          </cell>
          <cell r="G749">
            <v>0</v>
          </cell>
          <cell r="H749">
            <v>0</v>
          </cell>
        </row>
        <row r="750">
          <cell r="A750" t="str">
            <v>BOMBILLO SODIO DE 70W CON ARRANCADOR TUB</v>
          </cell>
          <cell r="B750">
            <v>14672</v>
          </cell>
          <cell r="C750" t="str">
            <v>UND</v>
          </cell>
          <cell r="D750">
            <v>14672</v>
          </cell>
          <cell r="E750">
            <v>2934.4</v>
          </cell>
          <cell r="F750">
            <v>17606</v>
          </cell>
          <cell r="G750">
            <v>0</v>
          </cell>
          <cell r="H750">
            <v>0</v>
          </cell>
        </row>
        <row r="751">
          <cell r="A751" t="str">
            <v>BOMBILLO SODIO DE 70W OVOIDE C/ARR SILVA</v>
          </cell>
          <cell r="B751">
            <v>21736</v>
          </cell>
          <cell r="C751" t="str">
            <v>UND</v>
          </cell>
          <cell r="D751">
            <v>21736</v>
          </cell>
          <cell r="E751">
            <v>4347.2</v>
          </cell>
          <cell r="F751">
            <v>26083</v>
          </cell>
          <cell r="G751">
            <v>0</v>
          </cell>
          <cell r="H751">
            <v>0</v>
          </cell>
        </row>
        <row r="752">
          <cell r="A752" t="str">
            <v>BOMBILLO SODIO DE 70W OVOIDE CON ARRANCA</v>
          </cell>
          <cell r="B752">
            <v>15180</v>
          </cell>
          <cell r="C752" t="str">
            <v>UND</v>
          </cell>
          <cell r="D752">
            <v>15180</v>
          </cell>
          <cell r="E752">
            <v>3036</v>
          </cell>
          <cell r="F752">
            <v>18216</v>
          </cell>
          <cell r="G752">
            <v>0</v>
          </cell>
          <cell r="H752">
            <v>0</v>
          </cell>
        </row>
        <row r="753">
          <cell r="A753" t="str">
            <v>BOMBILLO SODIO DE 70W TUBULAR SIN ARRANC</v>
          </cell>
          <cell r="B753">
            <v>15553</v>
          </cell>
          <cell r="C753" t="str">
            <v>UND</v>
          </cell>
          <cell r="D753">
            <v>15553</v>
          </cell>
          <cell r="E753">
            <v>3110.6000000000004</v>
          </cell>
          <cell r="F753">
            <v>18664</v>
          </cell>
          <cell r="G753">
            <v>0</v>
          </cell>
          <cell r="H753">
            <v>0</v>
          </cell>
        </row>
        <row r="754">
          <cell r="A754" t="str">
            <v>BOMBILLO T.BA 15D 35MM 110/160V</v>
          </cell>
          <cell r="B754">
            <v>7000</v>
          </cell>
          <cell r="C754" t="str">
            <v>UND</v>
          </cell>
          <cell r="D754">
            <v>7000</v>
          </cell>
          <cell r="E754">
            <v>1400</v>
          </cell>
          <cell r="F754">
            <v>8400</v>
          </cell>
          <cell r="G754">
            <v>0</v>
          </cell>
          <cell r="H754">
            <v>0</v>
          </cell>
        </row>
        <row r="755">
          <cell r="A755" t="str">
            <v>BOMBILLO T.BA 15D 35MM 220/260V</v>
          </cell>
          <cell r="B755">
            <v>7000</v>
          </cell>
          <cell r="C755" t="str">
            <v>UND</v>
          </cell>
          <cell r="D755">
            <v>7000</v>
          </cell>
          <cell r="E755">
            <v>1400</v>
          </cell>
          <cell r="F755">
            <v>8400</v>
          </cell>
          <cell r="G755">
            <v>0</v>
          </cell>
          <cell r="H755">
            <v>0</v>
          </cell>
        </row>
        <row r="756">
          <cell r="A756" t="str">
            <v>BOMBILLO T.BA 15D 35MM 48V.</v>
          </cell>
          <cell r="B756">
            <v>7000</v>
          </cell>
          <cell r="C756" t="str">
            <v>UND</v>
          </cell>
          <cell r="D756">
            <v>7000</v>
          </cell>
          <cell r="E756">
            <v>1400</v>
          </cell>
          <cell r="F756">
            <v>8400</v>
          </cell>
          <cell r="G756">
            <v>0</v>
          </cell>
          <cell r="H756">
            <v>0</v>
          </cell>
        </row>
        <row r="757">
          <cell r="A757" t="str">
            <v>BOMBILLO T.BA 15D 35MM.24V</v>
          </cell>
          <cell r="B757">
            <v>7000</v>
          </cell>
          <cell r="C757" t="str">
            <v>UND</v>
          </cell>
          <cell r="D757">
            <v>7000</v>
          </cell>
          <cell r="E757">
            <v>1400</v>
          </cell>
          <cell r="F757">
            <v>8400</v>
          </cell>
          <cell r="G757">
            <v>0</v>
          </cell>
          <cell r="H757">
            <v>0</v>
          </cell>
        </row>
        <row r="758">
          <cell r="A758" t="str">
            <v>BOMBILLOS MERCURIO DE 125W RAYADOS</v>
          </cell>
          <cell r="B758">
            <v>5590</v>
          </cell>
          <cell r="C758" t="str">
            <v>UND</v>
          </cell>
          <cell r="D758">
            <v>5590</v>
          </cell>
          <cell r="E758">
            <v>1118</v>
          </cell>
          <cell r="F758">
            <v>6708</v>
          </cell>
          <cell r="G758">
            <v>0</v>
          </cell>
          <cell r="H758">
            <v>0</v>
          </cell>
        </row>
        <row r="759">
          <cell r="A759" t="str">
            <v>BORNA 1810</v>
          </cell>
          <cell r="B759">
            <v>800</v>
          </cell>
          <cell r="C759" t="str">
            <v>UND</v>
          </cell>
          <cell r="D759">
            <v>800</v>
          </cell>
          <cell r="E759">
            <v>160</v>
          </cell>
          <cell r="F759">
            <v>960</v>
          </cell>
          <cell r="G759">
            <v>0</v>
          </cell>
          <cell r="H759">
            <v>0</v>
          </cell>
        </row>
        <row r="760">
          <cell r="A760" t="str">
            <v>BORNA 18-10</v>
          </cell>
          <cell r="B760">
            <v>600</v>
          </cell>
          <cell r="C760" t="str">
            <v>UND</v>
          </cell>
          <cell r="D760">
            <v>600</v>
          </cell>
          <cell r="E760">
            <v>120</v>
          </cell>
          <cell r="F760">
            <v>720</v>
          </cell>
          <cell r="G760">
            <v>0</v>
          </cell>
          <cell r="H760">
            <v>0</v>
          </cell>
        </row>
        <row r="761">
          <cell r="A761" t="str">
            <v>BORNA AB1VV3535 TELEMECANIQUE</v>
          </cell>
          <cell r="B761">
            <v>4000</v>
          </cell>
          <cell r="C761" t="str">
            <v>UND</v>
          </cell>
          <cell r="D761">
            <v>4000</v>
          </cell>
          <cell r="E761">
            <v>800</v>
          </cell>
          <cell r="F761">
            <v>4800</v>
          </cell>
          <cell r="G761">
            <v>0</v>
          </cell>
          <cell r="H761">
            <v>0</v>
          </cell>
        </row>
        <row r="762">
          <cell r="A762" t="str">
            <v>BORNA COBRE ESTAÑADA #2 1HUECO</v>
          </cell>
          <cell r="B762">
            <v>1150</v>
          </cell>
          <cell r="C762" t="str">
            <v>UND</v>
          </cell>
          <cell r="D762">
            <v>1150</v>
          </cell>
          <cell r="E762">
            <v>230</v>
          </cell>
          <cell r="F762">
            <v>1380</v>
          </cell>
          <cell r="G762">
            <v>0</v>
          </cell>
          <cell r="H762">
            <v>0</v>
          </cell>
        </row>
        <row r="763">
          <cell r="A763" t="str">
            <v>BORNA COBRE ESTAÑADO # 4/0 1 HUECO</v>
          </cell>
          <cell r="B763">
            <v>1725</v>
          </cell>
          <cell r="C763" t="str">
            <v>UND</v>
          </cell>
          <cell r="D763">
            <v>1725</v>
          </cell>
          <cell r="E763">
            <v>345</v>
          </cell>
          <cell r="F763">
            <v>2070</v>
          </cell>
          <cell r="G763">
            <v>0</v>
          </cell>
          <cell r="H763">
            <v>0</v>
          </cell>
        </row>
        <row r="764">
          <cell r="A764" t="str">
            <v>BORNA COBRE ESTAÑADO No 4 NAL</v>
          </cell>
          <cell r="B764">
            <v>3800</v>
          </cell>
          <cell r="C764" t="str">
            <v>UND</v>
          </cell>
          <cell r="D764">
            <v>3800</v>
          </cell>
          <cell r="E764">
            <v>760</v>
          </cell>
          <cell r="F764">
            <v>4560</v>
          </cell>
          <cell r="G764">
            <v>0</v>
          </cell>
          <cell r="H764">
            <v>0</v>
          </cell>
        </row>
        <row r="765">
          <cell r="A765" t="str">
            <v>BORNA COMPRENSION EN ALUMINIO No. 2/0</v>
          </cell>
          <cell r="B765">
            <v>9394</v>
          </cell>
          <cell r="C765" t="str">
            <v>UND</v>
          </cell>
          <cell r="D765">
            <v>9394</v>
          </cell>
          <cell r="E765">
            <v>1878.8000000000002</v>
          </cell>
          <cell r="F765">
            <v>11273</v>
          </cell>
          <cell r="G765">
            <v>0</v>
          </cell>
          <cell r="H765">
            <v>0</v>
          </cell>
        </row>
        <row r="766">
          <cell r="A766" t="str">
            <v>BORNA CONEXION 143AMP</v>
          </cell>
          <cell r="B766">
            <v>18000</v>
          </cell>
          <cell r="C766" t="str">
            <v>UND</v>
          </cell>
          <cell r="D766">
            <v>18000</v>
          </cell>
          <cell r="E766">
            <v>3600</v>
          </cell>
          <cell r="F766">
            <v>21600</v>
          </cell>
          <cell r="G766">
            <v>0</v>
          </cell>
          <cell r="H766">
            <v>0</v>
          </cell>
        </row>
        <row r="767">
          <cell r="A767" t="str">
            <v>BORNA CONEXION 87AMP</v>
          </cell>
          <cell r="B767">
            <v>9000</v>
          </cell>
          <cell r="C767" t="str">
            <v>UND</v>
          </cell>
          <cell r="D767">
            <v>9000</v>
          </cell>
          <cell r="E767">
            <v>1800</v>
          </cell>
          <cell r="F767">
            <v>10800</v>
          </cell>
          <cell r="G767">
            <v>0</v>
          </cell>
          <cell r="H767">
            <v>0</v>
          </cell>
        </row>
        <row r="768">
          <cell r="A768" t="str">
            <v>BORNA CONEXION TIERRA 12 AWG</v>
          </cell>
          <cell r="B768">
            <v>11000</v>
          </cell>
          <cell r="C768" t="str">
            <v>UND</v>
          </cell>
          <cell r="D768">
            <v>11000</v>
          </cell>
          <cell r="E768">
            <v>2200</v>
          </cell>
          <cell r="F768">
            <v>13200</v>
          </cell>
          <cell r="G768">
            <v>0</v>
          </cell>
          <cell r="H768">
            <v>0</v>
          </cell>
        </row>
        <row r="769">
          <cell r="A769" t="str">
            <v>BORNA CONTROL REF. 37001 LEGRAND</v>
          </cell>
          <cell r="B769">
            <v>1364</v>
          </cell>
          <cell r="C769" t="str">
            <v>UND</v>
          </cell>
          <cell r="D769">
            <v>1364</v>
          </cell>
          <cell r="E769">
            <v>272.8</v>
          </cell>
          <cell r="F769">
            <v>1637</v>
          </cell>
          <cell r="G769">
            <v>0</v>
          </cell>
          <cell r="H769">
            <v>0</v>
          </cell>
        </row>
        <row r="770">
          <cell r="A770" t="str">
            <v>BORNA CORTOCIRCUITABLE WAGO</v>
          </cell>
          <cell r="B770">
            <v>13110</v>
          </cell>
          <cell r="C770" t="str">
            <v>UND</v>
          </cell>
          <cell r="D770">
            <v>13110</v>
          </cell>
          <cell r="E770">
            <v>2622</v>
          </cell>
          <cell r="F770">
            <v>15732</v>
          </cell>
          <cell r="G770">
            <v>0</v>
          </cell>
          <cell r="H770">
            <v>0</v>
          </cell>
        </row>
        <row r="771">
          <cell r="A771" t="str">
            <v>BORNA Cu/ESTAÑADO No 1  2 HUECOS D</v>
          </cell>
          <cell r="B771">
            <v>2000</v>
          </cell>
          <cell r="C771" t="str">
            <v>UND</v>
          </cell>
          <cell r="D771">
            <v>2000</v>
          </cell>
          <cell r="E771">
            <v>400</v>
          </cell>
          <cell r="F771">
            <v>2400</v>
          </cell>
          <cell r="G771">
            <v>0</v>
          </cell>
          <cell r="H771">
            <v>0</v>
          </cell>
        </row>
        <row r="772">
          <cell r="A772" t="str">
            <v>BORNA Cu/ESTAÑADO No 1/0 1 HUECO</v>
          </cell>
          <cell r="B772">
            <v>6883</v>
          </cell>
          <cell r="C772" t="str">
            <v>UND</v>
          </cell>
          <cell r="D772">
            <v>6883</v>
          </cell>
          <cell r="E772">
            <v>1376.6000000000001</v>
          </cell>
          <cell r="F772">
            <v>8260</v>
          </cell>
          <cell r="G772">
            <v>0</v>
          </cell>
          <cell r="H772">
            <v>0</v>
          </cell>
        </row>
        <row r="773">
          <cell r="A773" t="str">
            <v>BORNA Cu/ESTAÑADO No 1/0 1 HUECO D</v>
          </cell>
          <cell r="B773">
            <v>6883</v>
          </cell>
          <cell r="C773" t="str">
            <v>UND</v>
          </cell>
          <cell r="D773">
            <v>6883</v>
          </cell>
          <cell r="E773">
            <v>1376.6000000000001</v>
          </cell>
          <cell r="F773">
            <v>8260</v>
          </cell>
          <cell r="G773">
            <v>0</v>
          </cell>
          <cell r="H773">
            <v>0</v>
          </cell>
        </row>
        <row r="774">
          <cell r="A774" t="str">
            <v>BORNA Cu/ESTAÑADO No 1/0 2 HUECOS D</v>
          </cell>
          <cell r="B774">
            <v>7000</v>
          </cell>
          <cell r="C774" t="str">
            <v>UND</v>
          </cell>
          <cell r="D774">
            <v>7000</v>
          </cell>
          <cell r="E774">
            <v>1400</v>
          </cell>
          <cell r="F774">
            <v>8400</v>
          </cell>
          <cell r="G774">
            <v>0</v>
          </cell>
          <cell r="H774">
            <v>0</v>
          </cell>
        </row>
        <row r="775">
          <cell r="A775" t="str">
            <v>BORNA Cu/ESTAÑADO No 1000 2 HUECOS</v>
          </cell>
          <cell r="B775">
            <v>77242</v>
          </cell>
          <cell r="C775" t="str">
            <v>UND</v>
          </cell>
          <cell r="D775">
            <v>77242</v>
          </cell>
          <cell r="E775">
            <v>15448.400000000001</v>
          </cell>
          <cell r="F775">
            <v>92690</v>
          </cell>
          <cell r="G775">
            <v>0</v>
          </cell>
          <cell r="H775">
            <v>0</v>
          </cell>
        </row>
        <row r="776">
          <cell r="A776" t="str">
            <v>BORNA Cu/ESTAÑADO No 2  1 HUECO D</v>
          </cell>
          <cell r="B776">
            <v>5624</v>
          </cell>
          <cell r="C776" t="str">
            <v>UND</v>
          </cell>
          <cell r="D776">
            <v>5624</v>
          </cell>
          <cell r="E776">
            <v>1124.8</v>
          </cell>
          <cell r="F776">
            <v>6749</v>
          </cell>
          <cell r="G776">
            <v>0</v>
          </cell>
          <cell r="H776">
            <v>0</v>
          </cell>
        </row>
        <row r="777">
          <cell r="A777" t="str">
            <v>BORNA Cu/ESTAÑADO No 2 1 HUECO</v>
          </cell>
          <cell r="B777">
            <v>5624</v>
          </cell>
          <cell r="C777" t="str">
            <v>UND</v>
          </cell>
          <cell r="D777">
            <v>5624</v>
          </cell>
          <cell r="E777">
            <v>1124.8</v>
          </cell>
          <cell r="F777">
            <v>6749</v>
          </cell>
          <cell r="G777">
            <v>0</v>
          </cell>
          <cell r="H777">
            <v>0</v>
          </cell>
        </row>
        <row r="778">
          <cell r="A778" t="str">
            <v>BORNA Cu/ESTAÑADO No 2 2 HUECOS</v>
          </cell>
          <cell r="B778">
            <v>6146</v>
          </cell>
          <cell r="C778" t="str">
            <v>UND</v>
          </cell>
          <cell r="D778">
            <v>6146</v>
          </cell>
          <cell r="E778">
            <v>1229.2</v>
          </cell>
          <cell r="F778">
            <v>7375</v>
          </cell>
          <cell r="G778">
            <v>0</v>
          </cell>
          <cell r="H778">
            <v>0</v>
          </cell>
        </row>
        <row r="779">
          <cell r="A779" t="str">
            <v>BORNA Cu/ESTAÑADO No 2/0 1 HUECO D</v>
          </cell>
          <cell r="B779">
            <v>8320</v>
          </cell>
          <cell r="C779" t="str">
            <v>UND</v>
          </cell>
          <cell r="D779">
            <v>8320</v>
          </cell>
          <cell r="E779">
            <v>1664</v>
          </cell>
          <cell r="F779">
            <v>9984</v>
          </cell>
          <cell r="G779">
            <v>0</v>
          </cell>
          <cell r="H779">
            <v>0</v>
          </cell>
        </row>
        <row r="780">
          <cell r="A780" t="str">
            <v>BORNA Cu/ESTAÑADO No 2/0 2 HUECOS D</v>
          </cell>
          <cell r="B780">
            <v>8000</v>
          </cell>
          <cell r="C780" t="str">
            <v>UND</v>
          </cell>
          <cell r="D780">
            <v>8000</v>
          </cell>
          <cell r="E780">
            <v>1600</v>
          </cell>
          <cell r="F780">
            <v>9600</v>
          </cell>
          <cell r="G780">
            <v>0</v>
          </cell>
          <cell r="H780">
            <v>0</v>
          </cell>
        </row>
        <row r="781">
          <cell r="A781" t="str">
            <v>BORNA Cu/ESTAÑADO No 250 1 HUECO</v>
          </cell>
          <cell r="B781">
            <v>17804</v>
          </cell>
          <cell r="C781" t="str">
            <v>UND</v>
          </cell>
          <cell r="D781">
            <v>17804</v>
          </cell>
          <cell r="E781">
            <v>3560.8</v>
          </cell>
          <cell r="F781">
            <v>21365</v>
          </cell>
          <cell r="G781">
            <v>0</v>
          </cell>
          <cell r="H781">
            <v>0</v>
          </cell>
        </row>
        <row r="782">
          <cell r="A782" t="str">
            <v>BORNA Cu/ESTAÑADO No 250 1 HUECO D</v>
          </cell>
          <cell r="B782">
            <v>17804</v>
          </cell>
          <cell r="C782" t="str">
            <v>UND</v>
          </cell>
          <cell r="D782">
            <v>17804</v>
          </cell>
          <cell r="E782">
            <v>3560.8</v>
          </cell>
          <cell r="F782">
            <v>21365</v>
          </cell>
          <cell r="G782">
            <v>0</v>
          </cell>
          <cell r="H782">
            <v>0</v>
          </cell>
        </row>
        <row r="783">
          <cell r="A783" t="str">
            <v>BORNA Cu/ESTAÑADO No 250 2 HUECOS</v>
          </cell>
          <cell r="B783">
            <v>20956</v>
          </cell>
          <cell r="C783" t="str">
            <v>UND</v>
          </cell>
          <cell r="D783">
            <v>20956</v>
          </cell>
          <cell r="E783">
            <v>4191.2</v>
          </cell>
          <cell r="F783">
            <v>25147</v>
          </cell>
          <cell r="G783">
            <v>0</v>
          </cell>
          <cell r="H783">
            <v>0</v>
          </cell>
        </row>
        <row r="784">
          <cell r="A784" t="str">
            <v>BORNA Cu/ESTAÑADO No 250 2 HUECOS D</v>
          </cell>
          <cell r="B784">
            <v>20956</v>
          </cell>
          <cell r="C784" t="str">
            <v>UND</v>
          </cell>
          <cell r="D784">
            <v>20956</v>
          </cell>
          <cell r="E784">
            <v>4191.2</v>
          </cell>
          <cell r="F784">
            <v>25147</v>
          </cell>
          <cell r="G784">
            <v>0</v>
          </cell>
          <cell r="H784">
            <v>0</v>
          </cell>
        </row>
        <row r="785">
          <cell r="A785" t="str">
            <v>BORNA Cu/ESTAÑADO No 300 1 HUECO</v>
          </cell>
          <cell r="B785">
            <v>23022</v>
          </cell>
          <cell r="C785" t="str">
            <v>UND</v>
          </cell>
          <cell r="D785">
            <v>23022</v>
          </cell>
          <cell r="E785">
            <v>4604.4000000000005</v>
          </cell>
          <cell r="F785">
            <v>27626</v>
          </cell>
          <cell r="G785">
            <v>0</v>
          </cell>
          <cell r="H785">
            <v>0</v>
          </cell>
        </row>
        <row r="786">
          <cell r="A786" t="str">
            <v>BORNA Cu/ESTAÑADO No 300 1 HUECO D</v>
          </cell>
          <cell r="B786">
            <v>23022</v>
          </cell>
          <cell r="C786" t="str">
            <v>UND</v>
          </cell>
          <cell r="D786">
            <v>23022</v>
          </cell>
          <cell r="E786">
            <v>4604.4000000000005</v>
          </cell>
          <cell r="F786">
            <v>27626</v>
          </cell>
          <cell r="G786">
            <v>0</v>
          </cell>
          <cell r="H786">
            <v>0</v>
          </cell>
        </row>
        <row r="787">
          <cell r="A787" t="str">
            <v>BORNA Cu/ESTAÑADO No 300 2 HUECOS</v>
          </cell>
          <cell r="B787">
            <v>24660</v>
          </cell>
          <cell r="C787" t="str">
            <v>UND</v>
          </cell>
          <cell r="D787">
            <v>24660</v>
          </cell>
          <cell r="E787">
            <v>4932</v>
          </cell>
          <cell r="F787">
            <v>29592</v>
          </cell>
          <cell r="G787">
            <v>0</v>
          </cell>
          <cell r="H787">
            <v>0</v>
          </cell>
        </row>
        <row r="788">
          <cell r="A788" t="str">
            <v>BORNA Cu/ESTAÑADO No 350 1 HUECO</v>
          </cell>
          <cell r="B788">
            <v>27125</v>
          </cell>
          <cell r="C788" t="str">
            <v>UND</v>
          </cell>
          <cell r="D788">
            <v>27125</v>
          </cell>
          <cell r="E788">
            <v>5425</v>
          </cell>
          <cell r="F788">
            <v>32550</v>
          </cell>
          <cell r="G788">
            <v>0</v>
          </cell>
          <cell r="H788">
            <v>0</v>
          </cell>
        </row>
        <row r="789">
          <cell r="A789" t="str">
            <v>BORNA Cu/ESTAÑADO No 350 1 HUECO D</v>
          </cell>
          <cell r="B789">
            <v>27125</v>
          </cell>
          <cell r="C789" t="str">
            <v>UND</v>
          </cell>
          <cell r="D789">
            <v>27125</v>
          </cell>
          <cell r="E789">
            <v>5425</v>
          </cell>
          <cell r="F789">
            <v>32550</v>
          </cell>
          <cell r="G789">
            <v>0</v>
          </cell>
          <cell r="H789">
            <v>0</v>
          </cell>
        </row>
        <row r="790">
          <cell r="A790" t="str">
            <v>BORNA Cu/ESTAÑADO No 350 2 HUECOS</v>
          </cell>
          <cell r="B790">
            <v>29098</v>
          </cell>
          <cell r="C790" t="str">
            <v>UND</v>
          </cell>
          <cell r="D790">
            <v>29098</v>
          </cell>
          <cell r="E790">
            <v>5819.6</v>
          </cell>
          <cell r="F790">
            <v>34918</v>
          </cell>
          <cell r="G790">
            <v>0</v>
          </cell>
          <cell r="H790">
            <v>0</v>
          </cell>
        </row>
        <row r="791">
          <cell r="A791" t="str">
            <v>BORNA Cu/ESTAÑADO No 4 1 HUECO</v>
          </cell>
          <cell r="B791">
            <v>5177</v>
          </cell>
          <cell r="C791" t="str">
            <v>UND</v>
          </cell>
          <cell r="D791">
            <v>5177</v>
          </cell>
          <cell r="E791">
            <v>1035.4000000000001</v>
          </cell>
          <cell r="F791">
            <v>6212</v>
          </cell>
          <cell r="G791">
            <v>0</v>
          </cell>
          <cell r="H791">
            <v>0</v>
          </cell>
        </row>
        <row r="792">
          <cell r="A792" t="str">
            <v>BORNA Cu/ESTAÑADO No 4/0 1 HUECO</v>
          </cell>
          <cell r="B792">
            <v>13001</v>
          </cell>
          <cell r="C792" t="str">
            <v>UND</v>
          </cell>
          <cell r="D792">
            <v>13001</v>
          </cell>
          <cell r="E792">
            <v>2600.2000000000003</v>
          </cell>
          <cell r="F792">
            <v>15601</v>
          </cell>
          <cell r="G792">
            <v>0</v>
          </cell>
          <cell r="H792">
            <v>0</v>
          </cell>
        </row>
        <row r="793">
          <cell r="A793" t="str">
            <v>BORNA Cu/ESTAÑADO No 4/0 1 HUECO D</v>
          </cell>
          <cell r="B793">
            <v>13001</v>
          </cell>
          <cell r="C793" t="str">
            <v>UND</v>
          </cell>
          <cell r="D793">
            <v>13001</v>
          </cell>
          <cell r="E793">
            <v>2600.2000000000003</v>
          </cell>
          <cell r="F793">
            <v>15601</v>
          </cell>
          <cell r="G793">
            <v>0</v>
          </cell>
          <cell r="H793">
            <v>0</v>
          </cell>
        </row>
        <row r="794">
          <cell r="A794" t="str">
            <v>BORNA Cu/ESTAÑADO No 4/0 2 HUECOS</v>
          </cell>
          <cell r="B794">
            <v>14713</v>
          </cell>
          <cell r="C794" t="str">
            <v>UND</v>
          </cell>
          <cell r="D794">
            <v>14713</v>
          </cell>
          <cell r="E794">
            <v>2942.6000000000004</v>
          </cell>
          <cell r="F794">
            <v>17656</v>
          </cell>
          <cell r="G794">
            <v>0</v>
          </cell>
          <cell r="H794">
            <v>0</v>
          </cell>
        </row>
        <row r="795">
          <cell r="A795" t="str">
            <v>BORNA Cu/ESTAÑADO No 4/0 2 HUECOS D</v>
          </cell>
          <cell r="B795">
            <v>14713</v>
          </cell>
          <cell r="C795" t="str">
            <v>UND</v>
          </cell>
          <cell r="D795">
            <v>14713</v>
          </cell>
          <cell r="E795">
            <v>2942.6000000000004</v>
          </cell>
          <cell r="F795">
            <v>17656</v>
          </cell>
          <cell r="G795">
            <v>0</v>
          </cell>
          <cell r="H795">
            <v>0</v>
          </cell>
        </row>
        <row r="796">
          <cell r="A796" t="str">
            <v>BORNA Cu/ESTAÑADO No 500 1 HUECO</v>
          </cell>
          <cell r="B796">
            <v>31495</v>
          </cell>
          <cell r="C796" t="str">
            <v>UND</v>
          </cell>
          <cell r="D796">
            <v>31495</v>
          </cell>
          <cell r="E796">
            <v>6299</v>
          </cell>
          <cell r="F796">
            <v>37794</v>
          </cell>
          <cell r="G796">
            <v>0</v>
          </cell>
          <cell r="H796">
            <v>0</v>
          </cell>
        </row>
        <row r="797">
          <cell r="A797" t="str">
            <v>BORNA Cu/ESTAÑADO No 500 1 HUECO D</v>
          </cell>
          <cell r="B797">
            <v>31495</v>
          </cell>
          <cell r="C797" t="str">
            <v>UND</v>
          </cell>
          <cell r="D797">
            <v>31495</v>
          </cell>
          <cell r="E797">
            <v>6299</v>
          </cell>
          <cell r="F797">
            <v>37794</v>
          </cell>
          <cell r="G797">
            <v>0</v>
          </cell>
          <cell r="H797">
            <v>0</v>
          </cell>
        </row>
        <row r="798">
          <cell r="A798" t="str">
            <v>BORNA Cu/ESTAÑADO No 500 2 HUECOS</v>
          </cell>
          <cell r="B798">
            <v>37123</v>
          </cell>
          <cell r="C798" t="str">
            <v>UND</v>
          </cell>
          <cell r="D798">
            <v>37123</v>
          </cell>
          <cell r="E798">
            <v>7424.6</v>
          </cell>
          <cell r="F798">
            <v>44548</v>
          </cell>
          <cell r="G798">
            <v>0</v>
          </cell>
          <cell r="H798">
            <v>0</v>
          </cell>
        </row>
        <row r="799">
          <cell r="A799" t="str">
            <v>BORNA Cu/ESTAÑADO No 500 2 HUECOS D</v>
          </cell>
          <cell r="B799">
            <v>37123</v>
          </cell>
          <cell r="C799" t="str">
            <v>UND</v>
          </cell>
          <cell r="D799">
            <v>37123</v>
          </cell>
          <cell r="E799">
            <v>7424.6</v>
          </cell>
          <cell r="F799">
            <v>44548</v>
          </cell>
          <cell r="G799">
            <v>0</v>
          </cell>
          <cell r="H799">
            <v>0</v>
          </cell>
        </row>
        <row r="800">
          <cell r="A800" t="str">
            <v>BORNA Cu/ESTAÑADO No 6 1 HUECO</v>
          </cell>
          <cell r="B800">
            <v>5044</v>
          </cell>
          <cell r="C800" t="str">
            <v>UND</v>
          </cell>
          <cell r="D800">
            <v>5044</v>
          </cell>
          <cell r="E800">
            <v>1008.8000000000001</v>
          </cell>
          <cell r="F800">
            <v>6053</v>
          </cell>
          <cell r="G800">
            <v>0</v>
          </cell>
          <cell r="H800">
            <v>0</v>
          </cell>
        </row>
        <row r="801">
          <cell r="A801" t="str">
            <v>BORNA Cu/ESTAÑADO No 750 2 HUECOS</v>
          </cell>
          <cell r="B801">
            <v>59876</v>
          </cell>
          <cell r="C801" t="str">
            <v>UND</v>
          </cell>
          <cell r="D801">
            <v>59876</v>
          </cell>
          <cell r="E801">
            <v>11975.2</v>
          </cell>
          <cell r="F801">
            <v>71851</v>
          </cell>
          <cell r="G801">
            <v>0</v>
          </cell>
          <cell r="H801">
            <v>0</v>
          </cell>
        </row>
        <row r="802">
          <cell r="A802" t="str">
            <v>BORNA Cu/ESTAÑDO No 2/0 1 HUECO</v>
          </cell>
          <cell r="B802">
            <v>8320</v>
          </cell>
          <cell r="C802" t="str">
            <v>UND</v>
          </cell>
          <cell r="D802">
            <v>8320</v>
          </cell>
          <cell r="E802">
            <v>1664</v>
          </cell>
          <cell r="F802">
            <v>9984</v>
          </cell>
          <cell r="G802">
            <v>0</v>
          </cell>
          <cell r="H802">
            <v>0</v>
          </cell>
        </row>
        <row r="803">
          <cell r="A803" t="str">
            <v>BORNA Cu/ESTAÑDO No 266.8 2 HUECOS D</v>
          </cell>
          <cell r="B803">
            <v>7000</v>
          </cell>
          <cell r="C803" t="str">
            <v>UND</v>
          </cell>
          <cell r="D803">
            <v>7000</v>
          </cell>
          <cell r="E803">
            <v>1400</v>
          </cell>
          <cell r="F803">
            <v>8400</v>
          </cell>
          <cell r="G803">
            <v>0</v>
          </cell>
          <cell r="H803">
            <v>0</v>
          </cell>
        </row>
        <row r="804">
          <cell r="A804" t="str">
            <v>BORNA DE CONEXION A TIERRA  8AWG</v>
          </cell>
          <cell r="B804">
            <v>15000</v>
          </cell>
          <cell r="C804" t="str">
            <v>UND</v>
          </cell>
          <cell r="D804">
            <v>15000</v>
          </cell>
          <cell r="E804">
            <v>3000</v>
          </cell>
          <cell r="F804">
            <v>18000</v>
          </cell>
          <cell r="G804">
            <v>0</v>
          </cell>
          <cell r="H804">
            <v>0</v>
          </cell>
        </row>
        <row r="805">
          <cell r="A805" t="str">
            <v>BORNA DE CONEXION A TIERRA 10AWG</v>
          </cell>
          <cell r="B805">
            <v>13000</v>
          </cell>
          <cell r="C805" t="str">
            <v>UND</v>
          </cell>
          <cell r="D805">
            <v>13000</v>
          </cell>
          <cell r="E805">
            <v>2600</v>
          </cell>
          <cell r="F805">
            <v>15600</v>
          </cell>
          <cell r="G805">
            <v>0</v>
          </cell>
          <cell r="H805">
            <v>0</v>
          </cell>
        </row>
        <row r="806">
          <cell r="A806" t="str">
            <v>BORNA DE FUERZA REF. 37002 LEGRAND</v>
          </cell>
          <cell r="B806">
            <v>1947</v>
          </cell>
          <cell r="C806" t="str">
            <v>UND</v>
          </cell>
          <cell r="D806">
            <v>1947</v>
          </cell>
          <cell r="E806">
            <v>389.40000000000003</v>
          </cell>
          <cell r="F806">
            <v>2336</v>
          </cell>
          <cell r="G806">
            <v>0</v>
          </cell>
          <cell r="H806">
            <v>0</v>
          </cell>
        </row>
        <row r="807">
          <cell r="A807" t="str">
            <v>BORNA DE PASO PARA SET 282-870-24/10AWG</v>
          </cell>
          <cell r="B807">
            <v>7210</v>
          </cell>
          <cell r="C807" t="str">
            <v>UND</v>
          </cell>
          <cell r="D807">
            <v>7210</v>
          </cell>
          <cell r="E807">
            <v>1442</v>
          </cell>
          <cell r="F807">
            <v>8652</v>
          </cell>
          <cell r="G807">
            <v>0</v>
          </cell>
          <cell r="H807">
            <v>0</v>
          </cell>
        </row>
        <row r="808">
          <cell r="A808" t="str">
            <v>BORNA DESCONECTABLE LEGRAND</v>
          </cell>
          <cell r="B808">
            <v>4062.80004882813</v>
          </cell>
          <cell r="C808" t="str">
            <v>UND</v>
          </cell>
          <cell r="D808">
            <v>4062.80004882813</v>
          </cell>
          <cell r="E808">
            <v>812.56000976562609</v>
          </cell>
          <cell r="F808">
            <v>4875</v>
          </cell>
          <cell r="G808">
            <v>0</v>
          </cell>
          <cell r="H808">
            <v>0</v>
          </cell>
        </row>
        <row r="809">
          <cell r="A809" t="str">
            <v>BORNA FUSIBLE REF.37089 LEGRAND</v>
          </cell>
          <cell r="B809">
            <v>6545</v>
          </cell>
          <cell r="C809" t="str">
            <v>UND</v>
          </cell>
          <cell r="D809">
            <v>6545</v>
          </cell>
          <cell r="E809">
            <v>1309</v>
          </cell>
          <cell r="F809">
            <v>7854</v>
          </cell>
          <cell r="G809">
            <v>0</v>
          </cell>
          <cell r="H809">
            <v>0</v>
          </cell>
        </row>
        <row r="810">
          <cell r="A810" t="str">
            <v>BORNA MAMVT 45A 10AWG</v>
          </cell>
          <cell r="B810">
            <v>4000</v>
          </cell>
          <cell r="C810" t="str">
            <v>UND</v>
          </cell>
          <cell r="D810">
            <v>4000</v>
          </cell>
          <cell r="E810">
            <v>800</v>
          </cell>
          <cell r="F810">
            <v>4800</v>
          </cell>
          <cell r="G810">
            <v>0</v>
          </cell>
          <cell r="H810">
            <v>0</v>
          </cell>
        </row>
        <row r="811">
          <cell r="A811" t="str">
            <v>BORNA PORTAFUSIBLE LEGRAND</v>
          </cell>
          <cell r="B811">
            <v>4062.80004882813</v>
          </cell>
          <cell r="C811" t="str">
            <v>UND</v>
          </cell>
          <cell r="D811">
            <v>4062.80004882813</v>
          </cell>
          <cell r="E811">
            <v>812.56000976562609</v>
          </cell>
          <cell r="F811">
            <v>4875</v>
          </cell>
          <cell r="G811">
            <v>0</v>
          </cell>
          <cell r="H811">
            <v>0</v>
          </cell>
        </row>
        <row r="812">
          <cell r="A812" t="str">
            <v>BORNA TERMINAL DE PONCHAR # 4 AWG</v>
          </cell>
          <cell r="B812">
            <v>1950</v>
          </cell>
          <cell r="C812" t="str">
            <v>UND</v>
          </cell>
          <cell r="D812">
            <v>1950</v>
          </cell>
          <cell r="E812">
            <v>390</v>
          </cell>
          <cell r="F812">
            <v>2340</v>
          </cell>
          <cell r="G812">
            <v>0</v>
          </cell>
          <cell r="H812">
            <v>0</v>
          </cell>
        </row>
        <row r="813">
          <cell r="A813" t="str">
            <v>BORNA UNIPOLAR   AMPERIOS   AWG</v>
          </cell>
          <cell r="B813">
            <v>9000</v>
          </cell>
          <cell r="C813" t="str">
            <v>UND</v>
          </cell>
          <cell r="D813">
            <v>9000</v>
          </cell>
          <cell r="E813">
            <v>1800</v>
          </cell>
          <cell r="F813">
            <v>10800</v>
          </cell>
          <cell r="G813">
            <v>0</v>
          </cell>
          <cell r="H813">
            <v>0</v>
          </cell>
        </row>
        <row r="814">
          <cell r="A814" t="str">
            <v>BORNA UNIPOLAR 14-8</v>
          </cell>
          <cell r="B814">
            <v>3080</v>
          </cell>
          <cell r="C814" t="str">
            <v>UND</v>
          </cell>
          <cell r="D814">
            <v>3080</v>
          </cell>
          <cell r="E814">
            <v>616</v>
          </cell>
          <cell r="F814">
            <v>3696</v>
          </cell>
          <cell r="G814">
            <v>0</v>
          </cell>
          <cell r="H814">
            <v>0</v>
          </cell>
        </row>
        <row r="815">
          <cell r="A815" t="str">
            <v>BORNA UNIPOLAR 205 AMPERIOS</v>
          </cell>
          <cell r="B815">
            <v>30000</v>
          </cell>
          <cell r="C815" t="str">
            <v>UND</v>
          </cell>
          <cell r="D815">
            <v>30000</v>
          </cell>
          <cell r="E815">
            <v>6000</v>
          </cell>
          <cell r="F815">
            <v>36000</v>
          </cell>
          <cell r="G815">
            <v>0</v>
          </cell>
          <cell r="H815">
            <v>0</v>
          </cell>
        </row>
        <row r="816">
          <cell r="A816" t="str">
            <v>BORNA UNIPOLAR 27A</v>
          </cell>
          <cell r="B816">
            <v>3200</v>
          </cell>
          <cell r="C816" t="str">
            <v>UND</v>
          </cell>
          <cell r="D816">
            <v>3200</v>
          </cell>
          <cell r="E816">
            <v>640</v>
          </cell>
          <cell r="F816">
            <v>3840</v>
          </cell>
          <cell r="G816">
            <v>0</v>
          </cell>
          <cell r="H816">
            <v>0</v>
          </cell>
        </row>
        <row r="817">
          <cell r="A817" t="str">
            <v>BORNA UNIPOLAR 35A 10AWG LEGRAND</v>
          </cell>
          <cell r="B817">
            <v>1050</v>
          </cell>
          <cell r="C817" t="str">
            <v>UND</v>
          </cell>
          <cell r="D817">
            <v>1050</v>
          </cell>
          <cell r="E817">
            <v>210</v>
          </cell>
          <cell r="F817">
            <v>1260</v>
          </cell>
          <cell r="G817">
            <v>0</v>
          </cell>
          <cell r="H817">
            <v>0</v>
          </cell>
        </row>
        <row r="818">
          <cell r="A818" t="str">
            <v>BORNA UNIPOLAR 36 AMPERIOS 12AWG</v>
          </cell>
          <cell r="B818">
            <v>3500</v>
          </cell>
          <cell r="C818" t="str">
            <v>UND</v>
          </cell>
          <cell r="D818">
            <v>3500</v>
          </cell>
          <cell r="E818">
            <v>700</v>
          </cell>
          <cell r="F818">
            <v>4200</v>
          </cell>
          <cell r="G818">
            <v>0</v>
          </cell>
          <cell r="H818">
            <v>0</v>
          </cell>
        </row>
        <row r="819">
          <cell r="A819" t="str">
            <v>BORNA UNIPOLAR 405 AMPERIOS</v>
          </cell>
          <cell r="B819">
            <v>47000</v>
          </cell>
          <cell r="C819" t="str">
            <v>UND</v>
          </cell>
          <cell r="D819">
            <v>47000</v>
          </cell>
          <cell r="E819">
            <v>9400</v>
          </cell>
          <cell r="F819">
            <v>56400</v>
          </cell>
          <cell r="G819">
            <v>0</v>
          </cell>
          <cell r="H819">
            <v>0</v>
          </cell>
        </row>
        <row r="820">
          <cell r="A820" t="str">
            <v>BORNA UNIPOLAR 47 AMPERIOS 10AWG</v>
          </cell>
          <cell r="B820">
            <v>4800</v>
          </cell>
          <cell r="C820" t="str">
            <v>UND</v>
          </cell>
          <cell r="D820">
            <v>4800</v>
          </cell>
          <cell r="E820">
            <v>960</v>
          </cell>
          <cell r="F820">
            <v>5760</v>
          </cell>
          <cell r="G820">
            <v>0</v>
          </cell>
          <cell r="H820">
            <v>0</v>
          </cell>
        </row>
        <row r="821">
          <cell r="A821" t="str">
            <v>BORNA UNIPOLAR 65 AMPERIOS 6AWG</v>
          </cell>
          <cell r="B821">
            <v>6100</v>
          </cell>
          <cell r="C821" t="str">
            <v>UND</v>
          </cell>
          <cell r="D821">
            <v>6100</v>
          </cell>
          <cell r="E821">
            <v>1220</v>
          </cell>
          <cell r="F821">
            <v>7320</v>
          </cell>
          <cell r="G821">
            <v>0</v>
          </cell>
          <cell r="H821">
            <v>0</v>
          </cell>
        </row>
        <row r="822">
          <cell r="A822" t="str">
            <v>BORNA UNIPOLAR WK65L35 KEMAKEUR</v>
          </cell>
          <cell r="B822">
            <v>8000</v>
          </cell>
          <cell r="C822" t="str">
            <v>UND</v>
          </cell>
          <cell r="D822">
            <v>8000</v>
          </cell>
          <cell r="E822">
            <v>1600</v>
          </cell>
          <cell r="F822">
            <v>9600</v>
          </cell>
          <cell r="G822">
            <v>0</v>
          </cell>
          <cell r="H822">
            <v>0</v>
          </cell>
        </row>
        <row r="823">
          <cell r="A823" t="str">
            <v>BORNAS A TIERRA STANDARD 41A. WAGO</v>
          </cell>
          <cell r="B823">
            <v>1794</v>
          </cell>
          <cell r="C823" t="str">
            <v>UND</v>
          </cell>
          <cell r="D823">
            <v>1794</v>
          </cell>
          <cell r="E823">
            <v>358.8</v>
          </cell>
          <cell r="F823">
            <v>2153</v>
          </cell>
          <cell r="G823">
            <v>0</v>
          </cell>
          <cell r="H823">
            <v>0</v>
          </cell>
        </row>
        <row r="824">
          <cell r="A824" t="str">
            <v>BORNAS CORTOCIRCUITABLES PARA VOLTAJE.</v>
          </cell>
          <cell r="B824">
            <v>12564</v>
          </cell>
          <cell r="C824" t="str">
            <v>UND</v>
          </cell>
          <cell r="D824">
            <v>12564</v>
          </cell>
          <cell r="E824">
            <v>2512.8000000000002</v>
          </cell>
          <cell r="F824">
            <v>15077</v>
          </cell>
          <cell r="G824">
            <v>0</v>
          </cell>
          <cell r="H824">
            <v>0</v>
          </cell>
        </row>
        <row r="825">
          <cell r="A825" t="str">
            <v>BORNAS DE PONCHAR 100 AMP</v>
          </cell>
          <cell r="B825">
            <v>9000</v>
          </cell>
          <cell r="C825" t="str">
            <v>UND</v>
          </cell>
          <cell r="D825">
            <v>9000</v>
          </cell>
          <cell r="E825">
            <v>1800</v>
          </cell>
          <cell r="F825">
            <v>10800</v>
          </cell>
          <cell r="G825">
            <v>0</v>
          </cell>
          <cell r="H825">
            <v>0</v>
          </cell>
        </row>
        <row r="826">
          <cell r="A826" t="str">
            <v>BORNAS DE PONCHAR 150 AMP</v>
          </cell>
          <cell r="B826">
            <v>9900</v>
          </cell>
          <cell r="C826" t="str">
            <v>UND</v>
          </cell>
          <cell r="D826">
            <v>9900</v>
          </cell>
          <cell r="E826">
            <v>1980</v>
          </cell>
          <cell r="F826">
            <v>11880</v>
          </cell>
          <cell r="G826">
            <v>0</v>
          </cell>
          <cell r="H826">
            <v>0</v>
          </cell>
        </row>
        <row r="827">
          <cell r="A827" t="str">
            <v>BORNAS DE PONCHAR 50 AMP</v>
          </cell>
          <cell r="B827">
            <v>6200</v>
          </cell>
          <cell r="C827" t="str">
            <v>UND</v>
          </cell>
          <cell r="D827">
            <v>6200</v>
          </cell>
          <cell r="E827">
            <v>1240</v>
          </cell>
          <cell r="F827">
            <v>7440</v>
          </cell>
          <cell r="G827">
            <v>0</v>
          </cell>
          <cell r="H827">
            <v>0</v>
          </cell>
        </row>
        <row r="828">
          <cell r="A828" t="str">
            <v>BORNAS DISICO</v>
          </cell>
          <cell r="B828">
            <v>0</v>
          </cell>
          <cell r="C828" t="str">
            <v>UND</v>
          </cell>
          <cell r="D828">
            <v>0</v>
          </cell>
          <cell r="E828">
            <v>0</v>
          </cell>
          <cell r="F828">
            <v>0</v>
          </cell>
          <cell r="G828">
            <v>0</v>
          </cell>
          <cell r="H828">
            <v>0</v>
          </cell>
        </row>
        <row r="829">
          <cell r="A829" t="str">
            <v>BORNAS PARA SET CON BORNAS 282-860 WAGO</v>
          </cell>
          <cell r="B829">
            <v>6555</v>
          </cell>
          <cell r="C829" t="str">
            <v>UND</v>
          </cell>
          <cell r="D829">
            <v>6555</v>
          </cell>
          <cell r="E829">
            <v>1311</v>
          </cell>
          <cell r="F829">
            <v>7866</v>
          </cell>
          <cell r="G829">
            <v>0</v>
          </cell>
          <cell r="H829">
            <v>0</v>
          </cell>
        </row>
        <row r="830">
          <cell r="A830" t="str">
            <v>BORNAS SW PASO STANDARD 28/12AWG-32A</v>
          </cell>
          <cell r="B830">
            <v>1449</v>
          </cell>
          <cell r="C830" t="str">
            <v>UND</v>
          </cell>
          <cell r="D830">
            <v>1449</v>
          </cell>
          <cell r="E830">
            <v>289.8</v>
          </cell>
          <cell r="F830">
            <v>1739</v>
          </cell>
          <cell r="G830">
            <v>0</v>
          </cell>
          <cell r="H830">
            <v>0</v>
          </cell>
        </row>
        <row r="831">
          <cell r="A831" t="str">
            <v>BORNE DE CONEXION 26AMP. 22-12AWG</v>
          </cell>
          <cell r="B831">
            <v>2700</v>
          </cell>
          <cell r="C831" t="str">
            <v>UND</v>
          </cell>
          <cell r="D831">
            <v>2700</v>
          </cell>
          <cell r="E831">
            <v>540</v>
          </cell>
          <cell r="F831">
            <v>3240</v>
          </cell>
          <cell r="G831">
            <v>0</v>
          </cell>
          <cell r="H831">
            <v>0</v>
          </cell>
        </row>
        <row r="832">
          <cell r="A832" t="str">
            <v>BORNE DE CONEXION 34AMP.18-10AWG</v>
          </cell>
          <cell r="B832">
            <v>3300</v>
          </cell>
          <cell r="C832" t="str">
            <v>UND</v>
          </cell>
          <cell r="D832">
            <v>3300</v>
          </cell>
          <cell r="E832">
            <v>660</v>
          </cell>
          <cell r="F832">
            <v>3960</v>
          </cell>
          <cell r="G832">
            <v>0</v>
          </cell>
          <cell r="H832">
            <v>0</v>
          </cell>
        </row>
        <row r="833">
          <cell r="A833" t="str">
            <v>BORNE DE CONEXION 44AMP.14-8AWG</v>
          </cell>
          <cell r="B833">
            <v>4000</v>
          </cell>
          <cell r="C833" t="str">
            <v>UND</v>
          </cell>
          <cell r="D833">
            <v>4000</v>
          </cell>
          <cell r="E833">
            <v>800</v>
          </cell>
          <cell r="F833">
            <v>4800</v>
          </cell>
          <cell r="G833">
            <v>0</v>
          </cell>
          <cell r="H833">
            <v>0</v>
          </cell>
        </row>
        <row r="834">
          <cell r="A834" t="str">
            <v>BORNE PARA CABLE DESNUDO NS100/160</v>
          </cell>
          <cell r="B834">
            <v>18000</v>
          </cell>
          <cell r="C834" t="str">
            <v>UND</v>
          </cell>
          <cell r="D834">
            <v>18000</v>
          </cell>
          <cell r="E834">
            <v>3600</v>
          </cell>
          <cell r="F834">
            <v>21600</v>
          </cell>
          <cell r="G834">
            <v>0</v>
          </cell>
          <cell r="H834">
            <v>0</v>
          </cell>
        </row>
        <row r="835">
          <cell r="A835" t="str">
            <v>BORNE PARA CABLE DESNUDO NS160/250 MG</v>
          </cell>
          <cell r="B835">
            <v>40000</v>
          </cell>
          <cell r="C835" t="str">
            <v>UND</v>
          </cell>
          <cell r="D835">
            <v>40000</v>
          </cell>
          <cell r="E835">
            <v>8000</v>
          </cell>
          <cell r="F835">
            <v>48000</v>
          </cell>
          <cell r="G835">
            <v>0</v>
          </cell>
          <cell r="H835">
            <v>0</v>
          </cell>
        </row>
        <row r="836">
          <cell r="A836" t="str">
            <v>BORNE PARA CABLE DESNUDO NS250/400 M.G.</v>
          </cell>
          <cell r="B836">
            <v>65000</v>
          </cell>
          <cell r="C836" t="str">
            <v>UND</v>
          </cell>
          <cell r="D836">
            <v>65000</v>
          </cell>
          <cell r="E836">
            <v>13000</v>
          </cell>
          <cell r="F836">
            <v>78000</v>
          </cell>
          <cell r="G836">
            <v>0</v>
          </cell>
          <cell r="H836">
            <v>0</v>
          </cell>
        </row>
        <row r="837">
          <cell r="A837" t="str">
            <v>BORNE SUSPENSOR CON J</v>
          </cell>
          <cell r="B837">
            <v>1087</v>
          </cell>
          <cell r="C837" t="str">
            <v>UND</v>
          </cell>
          <cell r="D837">
            <v>1087</v>
          </cell>
          <cell r="E837">
            <v>217.4</v>
          </cell>
          <cell r="F837">
            <v>1304</v>
          </cell>
          <cell r="G837">
            <v>0</v>
          </cell>
          <cell r="H837">
            <v>0</v>
          </cell>
        </row>
        <row r="838">
          <cell r="A838" t="str">
            <v>BORNE SUSPENSOR SIN J</v>
          </cell>
          <cell r="B838">
            <v>632</v>
          </cell>
          <cell r="C838" t="str">
            <v>UND</v>
          </cell>
          <cell r="D838">
            <v>632</v>
          </cell>
          <cell r="E838">
            <v>126.4</v>
          </cell>
          <cell r="F838">
            <v>758</v>
          </cell>
          <cell r="G838">
            <v>0</v>
          </cell>
          <cell r="H838">
            <v>0</v>
          </cell>
        </row>
        <row r="839">
          <cell r="A839" t="str">
            <v>BORNERA DE PORCELANA 2 ELEMENTOS</v>
          </cell>
          <cell r="B839">
            <v>162000</v>
          </cell>
          <cell r="C839" t="str">
            <v>UND</v>
          </cell>
          <cell r="D839">
            <v>162000</v>
          </cell>
          <cell r="E839">
            <v>32400</v>
          </cell>
          <cell r="F839">
            <v>194400</v>
          </cell>
          <cell r="G839">
            <v>0</v>
          </cell>
          <cell r="H839">
            <v>0</v>
          </cell>
        </row>
        <row r="840">
          <cell r="A840" t="str">
            <v>BORNERA DE PORCELANA 3 ELEMENTOS LANDIS</v>
          </cell>
          <cell r="B840">
            <v>162000</v>
          </cell>
          <cell r="C840" t="str">
            <v>UND</v>
          </cell>
          <cell r="D840">
            <v>162000</v>
          </cell>
          <cell r="E840">
            <v>32400</v>
          </cell>
          <cell r="F840">
            <v>194400</v>
          </cell>
          <cell r="G840">
            <v>0</v>
          </cell>
          <cell r="H840">
            <v>0</v>
          </cell>
        </row>
        <row r="841">
          <cell r="A841" t="str">
            <v>BOTAS PARA RJ-45 AMARILLO UNICOM</v>
          </cell>
          <cell r="B841">
            <v>420</v>
          </cell>
          <cell r="C841" t="str">
            <v>UND</v>
          </cell>
          <cell r="D841">
            <v>420</v>
          </cell>
          <cell r="E841">
            <v>84</v>
          </cell>
          <cell r="F841">
            <v>504</v>
          </cell>
          <cell r="G841">
            <v>0</v>
          </cell>
          <cell r="H841">
            <v>0</v>
          </cell>
        </row>
        <row r="842">
          <cell r="A842" t="str">
            <v>BOTON CIEGO</v>
          </cell>
          <cell r="B842">
            <v>490</v>
          </cell>
          <cell r="C842" t="str">
            <v>UND</v>
          </cell>
          <cell r="D842">
            <v>490</v>
          </cell>
          <cell r="E842">
            <v>98</v>
          </cell>
          <cell r="F842">
            <v>588</v>
          </cell>
          <cell r="G842">
            <v>0</v>
          </cell>
          <cell r="H842">
            <v>0</v>
          </cell>
        </row>
        <row r="843">
          <cell r="A843" t="str">
            <v>BOTON CIEGO</v>
          </cell>
          <cell r="B843">
            <v>490</v>
          </cell>
          <cell r="C843" t="str">
            <v>UND</v>
          </cell>
          <cell r="D843">
            <v>490</v>
          </cell>
          <cell r="E843">
            <v>98</v>
          </cell>
          <cell r="F843">
            <v>588</v>
          </cell>
          <cell r="G843">
            <v>0</v>
          </cell>
          <cell r="H843">
            <v>0</v>
          </cell>
        </row>
        <row r="844">
          <cell r="A844" t="str">
            <v>BOTON PULSADOR</v>
          </cell>
          <cell r="B844">
            <v>25000</v>
          </cell>
          <cell r="C844" t="str">
            <v>UND</v>
          </cell>
          <cell r="D844">
            <v>25000</v>
          </cell>
          <cell r="E844">
            <v>5000</v>
          </cell>
          <cell r="F844">
            <v>30000</v>
          </cell>
          <cell r="G844">
            <v>0</v>
          </cell>
          <cell r="H844">
            <v>0</v>
          </cell>
        </row>
        <row r="845">
          <cell r="A845" t="str">
            <v>BOTON PULSADOR C/CAPUCHON NEGRO (A)</v>
          </cell>
          <cell r="B845">
            <v>48000</v>
          </cell>
          <cell r="C845" t="str">
            <v>UND</v>
          </cell>
          <cell r="D845">
            <v>48000</v>
          </cell>
          <cell r="E845">
            <v>9600</v>
          </cell>
          <cell r="F845">
            <v>57600</v>
          </cell>
          <cell r="G845">
            <v>0</v>
          </cell>
          <cell r="H845">
            <v>0</v>
          </cell>
        </row>
        <row r="846">
          <cell r="A846" t="str">
            <v>BOTON PULSADOR C/CAPUCHON NEGRO NA</v>
          </cell>
          <cell r="B846">
            <v>48000</v>
          </cell>
          <cell r="C846" t="str">
            <v>UND</v>
          </cell>
          <cell r="D846">
            <v>48000</v>
          </cell>
          <cell r="E846">
            <v>9600</v>
          </cell>
          <cell r="F846">
            <v>57600</v>
          </cell>
          <cell r="G846">
            <v>0</v>
          </cell>
          <cell r="H846">
            <v>0</v>
          </cell>
        </row>
        <row r="847">
          <cell r="A847" t="str">
            <v>BOTON PULSADOR C/CAPUCHON ROJO (C)</v>
          </cell>
          <cell r="B847">
            <v>48000</v>
          </cell>
          <cell r="C847" t="str">
            <v>UND</v>
          </cell>
          <cell r="D847">
            <v>48000</v>
          </cell>
          <cell r="E847">
            <v>9600</v>
          </cell>
          <cell r="F847">
            <v>57600</v>
          </cell>
          <cell r="G847">
            <v>0</v>
          </cell>
          <cell r="H847">
            <v>0</v>
          </cell>
        </row>
        <row r="848">
          <cell r="A848" t="str">
            <v>BOTON PULSADOR C/CAPUCHON ROJO NC</v>
          </cell>
          <cell r="B848">
            <v>48000</v>
          </cell>
          <cell r="C848" t="str">
            <v>UND</v>
          </cell>
          <cell r="D848">
            <v>48000</v>
          </cell>
          <cell r="E848">
            <v>9600</v>
          </cell>
          <cell r="F848">
            <v>57600</v>
          </cell>
          <cell r="G848">
            <v>0</v>
          </cell>
          <cell r="H848">
            <v>0</v>
          </cell>
        </row>
        <row r="849">
          <cell r="A849" t="str">
            <v>BOTON PULSADOR CON CAPUCHON MARCHA</v>
          </cell>
          <cell r="B849">
            <v>66000</v>
          </cell>
          <cell r="C849" t="str">
            <v>UND</v>
          </cell>
          <cell r="D849">
            <v>66000</v>
          </cell>
          <cell r="E849">
            <v>13200</v>
          </cell>
          <cell r="F849">
            <v>79200</v>
          </cell>
          <cell r="G849">
            <v>0</v>
          </cell>
          <cell r="H849">
            <v>0</v>
          </cell>
        </row>
        <row r="850">
          <cell r="A850" t="str">
            <v>BOTON PULSADOR DE SETA 40ROJO CON ENCLAV</v>
          </cell>
          <cell r="B850">
            <v>48000</v>
          </cell>
          <cell r="C850" t="str">
            <v>UND</v>
          </cell>
          <cell r="D850">
            <v>48000</v>
          </cell>
          <cell r="E850">
            <v>9600</v>
          </cell>
          <cell r="F850">
            <v>57600</v>
          </cell>
          <cell r="G850">
            <v>0</v>
          </cell>
          <cell r="H850">
            <v>0</v>
          </cell>
        </row>
        <row r="851">
          <cell r="A851" t="str">
            <v>BOTON PULSADOR DE SETA 40ROJO CON ENCLAV</v>
          </cell>
          <cell r="B851">
            <v>48000</v>
          </cell>
          <cell r="C851" t="str">
            <v>UND</v>
          </cell>
          <cell r="D851">
            <v>48000</v>
          </cell>
          <cell r="E851">
            <v>9600</v>
          </cell>
          <cell r="F851">
            <v>57600</v>
          </cell>
          <cell r="G851">
            <v>0</v>
          </cell>
          <cell r="H851">
            <v>0</v>
          </cell>
        </row>
        <row r="852">
          <cell r="A852" t="str">
            <v>BOTON PULSADOR DE SETA ROJO 1A+1C</v>
          </cell>
          <cell r="B852">
            <v>106000</v>
          </cell>
          <cell r="C852" t="str">
            <v>UND</v>
          </cell>
          <cell r="D852">
            <v>106000</v>
          </cell>
          <cell r="E852">
            <v>21200</v>
          </cell>
          <cell r="F852">
            <v>127200</v>
          </cell>
          <cell r="G852">
            <v>0</v>
          </cell>
          <cell r="H852">
            <v>0</v>
          </cell>
        </row>
        <row r="853">
          <cell r="A853" t="str">
            <v>BOTON PULSADOR DESETA ROJO CON ENCLAVAMI</v>
          </cell>
          <cell r="B853">
            <v>139000</v>
          </cell>
          <cell r="C853" t="str">
            <v>UND</v>
          </cell>
          <cell r="D853">
            <v>139000</v>
          </cell>
          <cell r="E853">
            <v>27800</v>
          </cell>
          <cell r="F853">
            <v>166800</v>
          </cell>
          <cell r="G853">
            <v>0</v>
          </cell>
          <cell r="H853">
            <v>0</v>
          </cell>
        </row>
        <row r="854">
          <cell r="A854" t="str">
            <v>BOTON PULSADOR DOBLE C/PIL.LUMI.S/LAMP</v>
          </cell>
          <cell r="B854">
            <v>84000</v>
          </cell>
          <cell r="C854" t="str">
            <v>UND</v>
          </cell>
          <cell r="D854">
            <v>84000</v>
          </cell>
          <cell r="E854">
            <v>16800</v>
          </cell>
          <cell r="F854">
            <v>100800</v>
          </cell>
          <cell r="G854">
            <v>0</v>
          </cell>
          <cell r="H854">
            <v>0</v>
          </cell>
        </row>
        <row r="855">
          <cell r="A855" t="str">
            <v>BOTON PULSADOR DOBLE CON LED 120VAC</v>
          </cell>
          <cell r="B855">
            <v>84000</v>
          </cell>
          <cell r="C855" t="str">
            <v>UND</v>
          </cell>
          <cell r="D855">
            <v>84000</v>
          </cell>
          <cell r="E855">
            <v>16800</v>
          </cell>
          <cell r="F855">
            <v>100800</v>
          </cell>
          <cell r="G855">
            <v>0</v>
          </cell>
          <cell r="H855">
            <v>0</v>
          </cell>
        </row>
        <row r="856">
          <cell r="A856" t="str">
            <v>BOTON PULSADOR DOBLE CON LED 240VAC</v>
          </cell>
          <cell r="B856">
            <v>84000</v>
          </cell>
          <cell r="C856" t="str">
            <v>UND</v>
          </cell>
          <cell r="D856">
            <v>84000</v>
          </cell>
          <cell r="E856">
            <v>16800</v>
          </cell>
          <cell r="F856">
            <v>100800</v>
          </cell>
          <cell r="G856">
            <v>0</v>
          </cell>
          <cell r="H856">
            <v>0</v>
          </cell>
        </row>
        <row r="857">
          <cell r="A857" t="str">
            <v>BOTON PULSADOR NEGRO (A)</v>
          </cell>
          <cell r="B857">
            <v>27000</v>
          </cell>
          <cell r="C857" t="str">
            <v>UND</v>
          </cell>
          <cell r="D857">
            <v>27000</v>
          </cell>
          <cell r="E857">
            <v>5400</v>
          </cell>
          <cell r="F857">
            <v>32400</v>
          </cell>
          <cell r="G857">
            <v>0</v>
          </cell>
          <cell r="H857">
            <v>0</v>
          </cell>
        </row>
        <row r="858">
          <cell r="A858" t="str">
            <v>BOTON PULSADOR NEGRO 1 NA</v>
          </cell>
          <cell r="B858">
            <v>11900</v>
          </cell>
          <cell r="C858" t="str">
            <v>UND</v>
          </cell>
          <cell r="D858">
            <v>11900</v>
          </cell>
          <cell r="E858">
            <v>2380</v>
          </cell>
          <cell r="F858">
            <v>14280</v>
          </cell>
          <cell r="G858">
            <v>0</v>
          </cell>
          <cell r="H858">
            <v>0</v>
          </cell>
        </row>
        <row r="859">
          <cell r="A859" t="str">
            <v>BOTON PULSADOR NEGRO 1NC+1NA 30MM</v>
          </cell>
          <cell r="B859">
            <v>49500</v>
          </cell>
          <cell r="C859" t="str">
            <v>UND</v>
          </cell>
          <cell r="D859">
            <v>49500</v>
          </cell>
          <cell r="E859">
            <v>9900</v>
          </cell>
          <cell r="F859">
            <v>59400</v>
          </cell>
          <cell r="G859">
            <v>0</v>
          </cell>
          <cell r="H859">
            <v>0</v>
          </cell>
        </row>
        <row r="860">
          <cell r="A860" t="str">
            <v>BOTON PULSADOR NEGRO NA</v>
          </cell>
          <cell r="B860">
            <v>11900</v>
          </cell>
          <cell r="C860" t="str">
            <v>UND</v>
          </cell>
          <cell r="D860">
            <v>11900</v>
          </cell>
          <cell r="E860">
            <v>2380</v>
          </cell>
          <cell r="F860">
            <v>14280</v>
          </cell>
          <cell r="G860">
            <v>0</v>
          </cell>
          <cell r="H860">
            <v>0</v>
          </cell>
        </row>
        <row r="861">
          <cell r="A861" t="str">
            <v>BOTON PULSADOR RASANTE NEGRO (NA)</v>
          </cell>
          <cell r="B861">
            <v>27000</v>
          </cell>
          <cell r="C861" t="str">
            <v>UND</v>
          </cell>
          <cell r="D861">
            <v>27000</v>
          </cell>
          <cell r="E861">
            <v>5400</v>
          </cell>
          <cell r="F861">
            <v>32400</v>
          </cell>
          <cell r="G861">
            <v>0</v>
          </cell>
          <cell r="H861">
            <v>0</v>
          </cell>
        </row>
        <row r="862">
          <cell r="A862" t="str">
            <v>BOTON PULSADOR RASANTE ROJO (NC)</v>
          </cell>
          <cell r="B862">
            <v>27000</v>
          </cell>
          <cell r="C862" t="str">
            <v>UND</v>
          </cell>
          <cell r="D862">
            <v>27000</v>
          </cell>
          <cell r="E862">
            <v>5400</v>
          </cell>
          <cell r="F862">
            <v>32400</v>
          </cell>
          <cell r="G862">
            <v>0</v>
          </cell>
          <cell r="H862">
            <v>0</v>
          </cell>
        </row>
        <row r="863">
          <cell r="A863" t="str">
            <v>BOTON PULSADOR RASANTE VERDE (NA)</v>
          </cell>
          <cell r="B863">
            <v>27000</v>
          </cell>
          <cell r="C863" t="str">
            <v>UND</v>
          </cell>
          <cell r="D863">
            <v>27000</v>
          </cell>
          <cell r="E863">
            <v>5400</v>
          </cell>
          <cell r="F863">
            <v>32400</v>
          </cell>
          <cell r="G863">
            <v>0</v>
          </cell>
          <cell r="H863">
            <v>0</v>
          </cell>
        </row>
        <row r="864">
          <cell r="A864" t="str">
            <v>BOTON PULSADOR ROJO (C)</v>
          </cell>
          <cell r="B864">
            <v>27000</v>
          </cell>
          <cell r="C864" t="str">
            <v>UND</v>
          </cell>
          <cell r="D864">
            <v>27000</v>
          </cell>
          <cell r="E864">
            <v>5400</v>
          </cell>
          <cell r="F864">
            <v>32400</v>
          </cell>
          <cell r="G864">
            <v>0</v>
          </cell>
          <cell r="H864">
            <v>0</v>
          </cell>
        </row>
        <row r="865">
          <cell r="A865" t="str">
            <v>BOTON PULSADOR ROJO 1 NC</v>
          </cell>
          <cell r="B865">
            <v>11900</v>
          </cell>
          <cell r="C865" t="str">
            <v>UND</v>
          </cell>
          <cell r="D865">
            <v>11900</v>
          </cell>
          <cell r="E865">
            <v>2380</v>
          </cell>
          <cell r="F865">
            <v>14280</v>
          </cell>
          <cell r="G865">
            <v>0</v>
          </cell>
          <cell r="H865">
            <v>0</v>
          </cell>
        </row>
        <row r="866">
          <cell r="A866" t="str">
            <v>BOTON PULSADOR ROJO 1C+1NA 30MM</v>
          </cell>
          <cell r="B866">
            <v>49500</v>
          </cell>
          <cell r="C866" t="str">
            <v>UND</v>
          </cell>
          <cell r="D866">
            <v>49500</v>
          </cell>
          <cell r="E866">
            <v>9900</v>
          </cell>
          <cell r="F866">
            <v>59400</v>
          </cell>
          <cell r="G866">
            <v>0</v>
          </cell>
          <cell r="H866">
            <v>0</v>
          </cell>
        </row>
        <row r="867">
          <cell r="A867" t="str">
            <v>BOTON PULSADOR ROJO NC</v>
          </cell>
          <cell r="B867">
            <v>11900</v>
          </cell>
          <cell r="C867" t="str">
            <v>UND</v>
          </cell>
          <cell r="D867">
            <v>11900</v>
          </cell>
          <cell r="E867">
            <v>2380</v>
          </cell>
          <cell r="F867">
            <v>14280</v>
          </cell>
          <cell r="G867">
            <v>0</v>
          </cell>
          <cell r="H867">
            <v>0</v>
          </cell>
        </row>
        <row r="868">
          <cell r="A868" t="str">
            <v>BOTON PULSADOR VERDE (NA)</v>
          </cell>
          <cell r="B868">
            <v>27000</v>
          </cell>
          <cell r="C868" t="str">
            <v>UND</v>
          </cell>
          <cell r="D868">
            <v>27000</v>
          </cell>
          <cell r="E868">
            <v>5400</v>
          </cell>
          <cell r="F868">
            <v>32400</v>
          </cell>
          <cell r="G868">
            <v>0</v>
          </cell>
          <cell r="H868">
            <v>0</v>
          </cell>
        </row>
        <row r="869">
          <cell r="A869" t="str">
            <v>BOTON PULSADOR VERDE 1 NA</v>
          </cell>
          <cell r="B869">
            <v>11900</v>
          </cell>
          <cell r="C869" t="str">
            <v>UND</v>
          </cell>
          <cell r="D869">
            <v>11900</v>
          </cell>
          <cell r="E869">
            <v>2380</v>
          </cell>
          <cell r="F869">
            <v>14280</v>
          </cell>
          <cell r="G869">
            <v>0</v>
          </cell>
          <cell r="H869">
            <v>0</v>
          </cell>
        </row>
        <row r="870">
          <cell r="A870" t="str">
            <v>BOTON PULSADOR VERDE 1NC+1NA 30MM</v>
          </cell>
          <cell r="B870">
            <v>49500</v>
          </cell>
          <cell r="C870" t="str">
            <v>UND</v>
          </cell>
          <cell r="D870">
            <v>49500</v>
          </cell>
          <cell r="E870">
            <v>9900</v>
          </cell>
          <cell r="F870">
            <v>59400</v>
          </cell>
          <cell r="G870">
            <v>0</v>
          </cell>
          <cell r="H870">
            <v>0</v>
          </cell>
        </row>
        <row r="871">
          <cell r="A871" t="str">
            <v>BOTON PULSADOR VERDE NA</v>
          </cell>
          <cell r="B871">
            <v>11900</v>
          </cell>
          <cell r="C871" t="str">
            <v>UND</v>
          </cell>
          <cell r="D871">
            <v>11900</v>
          </cell>
          <cell r="E871">
            <v>2380</v>
          </cell>
          <cell r="F871">
            <v>14280</v>
          </cell>
          <cell r="G871">
            <v>0</v>
          </cell>
          <cell r="H871">
            <v>0</v>
          </cell>
        </row>
        <row r="872">
          <cell r="A872" t="str">
            <v>BOTON PULSADOR VERDE/ROJO</v>
          </cell>
          <cell r="B872">
            <v>56000</v>
          </cell>
          <cell r="C872" t="str">
            <v>UND</v>
          </cell>
          <cell r="D872">
            <v>56000</v>
          </cell>
          <cell r="E872">
            <v>11200</v>
          </cell>
          <cell r="F872">
            <v>67200</v>
          </cell>
          <cell r="G872">
            <v>0</v>
          </cell>
          <cell r="H872">
            <v>0</v>
          </cell>
        </row>
        <row r="873">
          <cell r="A873" t="str">
            <v>BOTON PULSADOR VERDE/ROJO 1NA+1NC</v>
          </cell>
          <cell r="B873">
            <v>56000</v>
          </cell>
          <cell r="C873" t="str">
            <v>UND</v>
          </cell>
          <cell r="D873">
            <v>56000</v>
          </cell>
          <cell r="E873">
            <v>11200</v>
          </cell>
          <cell r="F873">
            <v>67200</v>
          </cell>
          <cell r="G873">
            <v>0</v>
          </cell>
          <cell r="H873">
            <v>0</v>
          </cell>
        </row>
        <row r="874">
          <cell r="A874" t="str">
            <v>BOTON TIMBRE</v>
          </cell>
          <cell r="B874">
            <v>3940</v>
          </cell>
          <cell r="C874" t="str">
            <v>UND</v>
          </cell>
          <cell r="D874">
            <v>3940</v>
          </cell>
          <cell r="E874">
            <v>788</v>
          </cell>
          <cell r="F874">
            <v>4728</v>
          </cell>
          <cell r="G874">
            <v>0</v>
          </cell>
          <cell r="H874">
            <v>0</v>
          </cell>
        </row>
        <row r="875">
          <cell r="A875" t="str">
            <v>BOTON TIMBRE AVE</v>
          </cell>
          <cell r="B875">
            <v>4000</v>
          </cell>
          <cell r="C875" t="str">
            <v>UND</v>
          </cell>
          <cell r="D875">
            <v>4000</v>
          </cell>
          <cell r="E875">
            <v>800</v>
          </cell>
          <cell r="F875">
            <v>4800</v>
          </cell>
          <cell r="G875">
            <v>0</v>
          </cell>
          <cell r="H875">
            <v>0</v>
          </cell>
        </row>
        <row r="876">
          <cell r="A876" t="str">
            <v>BOTON TIMBRE L.P.</v>
          </cell>
          <cell r="B876">
            <v>6810</v>
          </cell>
          <cell r="C876" t="str">
            <v>UND</v>
          </cell>
          <cell r="D876">
            <v>6810</v>
          </cell>
          <cell r="E876">
            <v>1362</v>
          </cell>
          <cell r="F876">
            <v>8172</v>
          </cell>
          <cell r="G876">
            <v>0</v>
          </cell>
          <cell r="H876">
            <v>0</v>
          </cell>
        </row>
        <row r="877">
          <cell r="A877" t="str">
            <v>BOTON TIMBRE LESITAL</v>
          </cell>
          <cell r="B877">
            <v>4000</v>
          </cell>
          <cell r="C877" t="str">
            <v>UND</v>
          </cell>
          <cell r="D877">
            <v>4000</v>
          </cell>
          <cell r="E877">
            <v>800</v>
          </cell>
          <cell r="F877">
            <v>4800</v>
          </cell>
          <cell r="G877">
            <v>0</v>
          </cell>
          <cell r="H877">
            <v>0</v>
          </cell>
        </row>
        <row r="878">
          <cell r="A878" t="str">
            <v>BOTON TIMBRE LUMINEX CLASICA</v>
          </cell>
          <cell r="B878">
            <v>3800</v>
          </cell>
          <cell r="C878" t="str">
            <v>UND</v>
          </cell>
          <cell r="D878">
            <v>3800</v>
          </cell>
          <cell r="E878">
            <v>760</v>
          </cell>
          <cell r="F878">
            <v>4560</v>
          </cell>
          <cell r="G878">
            <v>0</v>
          </cell>
          <cell r="H878">
            <v>0</v>
          </cell>
        </row>
        <row r="879">
          <cell r="A879" t="str">
            <v>BOTON TIMBRE LUZ PILOTO CREMA</v>
          </cell>
          <cell r="B879">
            <v>10340</v>
          </cell>
          <cell r="C879" t="str">
            <v>UND</v>
          </cell>
          <cell r="D879">
            <v>10340</v>
          </cell>
          <cell r="E879">
            <v>2068</v>
          </cell>
          <cell r="F879">
            <v>12408</v>
          </cell>
          <cell r="G879">
            <v>0</v>
          </cell>
          <cell r="H879">
            <v>0</v>
          </cell>
        </row>
        <row r="880">
          <cell r="A880" t="str">
            <v>BOTON TIMBRE SOBRE PONER AVE</v>
          </cell>
          <cell r="B880">
            <v>630</v>
          </cell>
          <cell r="C880" t="str">
            <v>UND</v>
          </cell>
          <cell r="D880">
            <v>630</v>
          </cell>
          <cell r="E880">
            <v>126</v>
          </cell>
          <cell r="F880">
            <v>756</v>
          </cell>
          <cell r="G880">
            <v>0</v>
          </cell>
          <cell r="H880">
            <v>0</v>
          </cell>
        </row>
        <row r="881">
          <cell r="A881" t="str">
            <v>BOTON TIMBRE SOBREPONER</v>
          </cell>
          <cell r="B881">
            <v>3420</v>
          </cell>
          <cell r="C881" t="str">
            <v>UND</v>
          </cell>
          <cell r="D881">
            <v>3420</v>
          </cell>
          <cell r="E881">
            <v>684</v>
          </cell>
          <cell r="F881">
            <v>4104</v>
          </cell>
          <cell r="G881">
            <v>0</v>
          </cell>
          <cell r="H881">
            <v>0</v>
          </cell>
        </row>
        <row r="882">
          <cell r="A882" t="str">
            <v>BRAZO LAMPARA DE 1/2" X 1 MTS</v>
          </cell>
          <cell r="B882">
            <v>6120</v>
          </cell>
          <cell r="C882" t="str">
            <v>UND</v>
          </cell>
          <cell r="D882">
            <v>6120</v>
          </cell>
          <cell r="E882">
            <v>1224</v>
          </cell>
          <cell r="F882">
            <v>7344</v>
          </cell>
          <cell r="G882">
            <v>0</v>
          </cell>
          <cell r="H882">
            <v>0</v>
          </cell>
        </row>
        <row r="883">
          <cell r="A883" t="str">
            <v>BRAZO LAMPARA DE 1/2" X 1.50 MTS</v>
          </cell>
          <cell r="B883">
            <v>6900</v>
          </cell>
          <cell r="C883" t="str">
            <v>UND</v>
          </cell>
          <cell r="D883">
            <v>6900</v>
          </cell>
          <cell r="E883">
            <v>1380</v>
          </cell>
          <cell r="F883">
            <v>8280</v>
          </cell>
          <cell r="G883">
            <v>0</v>
          </cell>
          <cell r="H883">
            <v>0</v>
          </cell>
        </row>
        <row r="884">
          <cell r="A884" t="str">
            <v>BRAZO LAMPARA DE 1/2" X 2 MTS</v>
          </cell>
          <cell r="B884">
            <v>9720</v>
          </cell>
          <cell r="C884" t="str">
            <v>UND</v>
          </cell>
          <cell r="D884">
            <v>9720</v>
          </cell>
          <cell r="E884">
            <v>1944</v>
          </cell>
          <cell r="F884">
            <v>11664</v>
          </cell>
          <cell r="G884">
            <v>0</v>
          </cell>
          <cell r="H884">
            <v>0</v>
          </cell>
        </row>
        <row r="885">
          <cell r="A885" t="str">
            <v>BRAZO LAMPARA DE 2"X 1.50 M</v>
          </cell>
          <cell r="B885">
            <v>10200</v>
          </cell>
          <cell r="C885" t="str">
            <v>UND</v>
          </cell>
          <cell r="D885">
            <v>10200</v>
          </cell>
          <cell r="E885">
            <v>2040</v>
          </cell>
          <cell r="F885">
            <v>12240</v>
          </cell>
          <cell r="G885">
            <v>0</v>
          </cell>
          <cell r="H885">
            <v>0</v>
          </cell>
        </row>
        <row r="886">
          <cell r="A886" t="str">
            <v>BRAZO SENCILLO HORIZONTALTUBO 3/4X1.5MT</v>
          </cell>
          <cell r="B886">
            <v>4961</v>
          </cell>
          <cell r="C886" t="str">
            <v>UND</v>
          </cell>
          <cell r="D886">
            <v>4961</v>
          </cell>
          <cell r="E886">
            <v>992.2</v>
          </cell>
          <cell r="F886">
            <v>5953</v>
          </cell>
          <cell r="G886">
            <v>0</v>
          </cell>
          <cell r="H886">
            <v>0</v>
          </cell>
        </row>
        <row r="887">
          <cell r="A887" t="str">
            <v>BRAZO SENCILLO HORIZOTAL TUBO 11/2X1.2MT</v>
          </cell>
          <cell r="B887">
            <v>43668</v>
          </cell>
          <cell r="C887" t="str">
            <v>UND</v>
          </cell>
          <cell r="D887">
            <v>43668</v>
          </cell>
          <cell r="E887">
            <v>8733.6</v>
          </cell>
          <cell r="F887">
            <v>52402</v>
          </cell>
          <cell r="G887">
            <v>0</v>
          </cell>
          <cell r="H887">
            <v>0</v>
          </cell>
        </row>
        <row r="888">
          <cell r="A888" t="str">
            <v>BRAZO SENCILLO HORIZOTAL TUBO 11/4X1.2MT</v>
          </cell>
          <cell r="B888">
            <v>7000</v>
          </cell>
          <cell r="C888" t="str">
            <v>UND</v>
          </cell>
          <cell r="D888">
            <v>7000</v>
          </cell>
          <cell r="E888">
            <v>1400</v>
          </cell>
          <cell r="F888">
            <v>8400</v>
          </cell>
          <cell r="G888">
            <v>0</v>
          </cell>
          <cell r="H888">
            <v>0</v>
          </cell>
        </row>
        <row r="889">
          <cell r="A889" t="str">
            <v>BRAZO SENCILLO VERTICAL TUBO 3/4X1.5MT</v>
          </cell>
          <cell r="B889">
            <v>5493</v>
          </cell>
          <cell r="C889" t="str">
            <v>UND</v>
          </cell>
          <cell r="D889">
            <v>5493</v>
          </cell>
          <cell r="E889">
            <v>1098.6000000000001</v>
          </cell>
          <cell r="F889">
            <v>6592</v>
          </cell>
          <cell r="G889">
            <v>0</v>
          </cell>
          <cell r="H889">
            <v>0</v>
          </cell>
        </row>
        <row r="890">
          <cell r="A890" t="str">
            <v>BREAKER 3X100 AMP CENTRON SIMMENS 3VL</v>
          </cell>
          <cell r="B890">
            <v>142735</v>
          </cell>
          <cell r="C890" t="str">
            <v>UND</v>
          </cell>
          <cell r="D890">
            <v>142735</v>
          </cell>
          <cell r="E890">
            <v>28547</v>
          </cell>
          <cell r="F890">
            <v>171282</v>
          </cell>
          <cell r="G890">
            <v>0</v>
          </cell>
          <cell r="H890">
            <v>0</v>
          </cell>
        </row>
        <row r="891">
          <cell r="A891" t="str">
            <v>BREAKER 3X1000 AMP CENTRON SIMMENS 3VL</v>
          </cell>
          <cell r="B891">
            <v>4316469</v>
          </cell>
          <cell r="C891" t="str">
            <v>UND</v>
          </cell>
          <cell r="D891">
            <v>4316469</v>
          </cell>
          <cell r="E891">
            <v>863293.8</v>
          </cell>
          <cell r="F891">
            <v>5179763</v>
          </cell>
          <cell r="G891">
            <v>0</v>
          </cell>
          <cell r="H891">
            <v>0</v>
          </cell>
        </row>
        <row r="892">
          <cell r="A892" t="str">
            <v>BREAKER 3X150 AMP CENTRON SIMMENS 3VL</v>
          </cell>
          <cell r="B892">
            <v>438326</v>
          </cell>
          <cell r="C892" t="str">
            <v>UND</v>
          </cell>
          <cell r="D892">
            <v>438326</v>
          </cell>
          <cell r="E892">
            <v>87665.200000000012</v>
          </cell>
          <cell r="F892">
            <v>525991</v>
          </cell>
          <cell r="G892">
            <v>0</v>
          </cell>
          <cell r="H892">
            <v>0</v>
          </cell>
        </row>
        <row r="893">
          <cell r="A893" t="str">
            <v>BREAKER 3X1500 AMP CENTRON SIMMENS 3VL</v>
          </cell>
          <cell r="B893">
            <v>6618296</v>
          </cell>
          <cell r="C893" t="str">
            <v>UND</v>
          </cell>
          <cell r="D893">
            <v>6618296</v>
          </cell>
          <cell r="E893">
            <v>1323659.2000000002</v>
          </cell>
          <cell r="F893">
            <v>7941955</v>
          </cell>
          <cell r="G893">
            <v>0</v>
          </cell>
          <cell r="H893">
            <v>0</v>
          </cell>
        </row>
        <row r="894">
          <cell r="A894" t="str">
            <v>BREAKER 3X200 AMP CENTRON SIMMENS 3VL</v>
          </cell>
          <cell r="B894">
            <v>509618</v>
          </cell>
          <cell r="C894" t="str">
            <v>UND</v>
          </cell>
          <cell r="D894">
            <v>509618</v>
          </cell>
          <cell r="E894">
            <v>101923.6</v>
          </cell>
          <cell r="F894">
            <v>611542</v>
          </cell>
          <cell r="G894">
            <v>0</v>
          </cell>
          <cell r="H894">
            <v>0</v>
          </cell>
        </row>
        <row r="895">
          <cell r="A895" t="str">
            <v>BREAKER 3X350 AMP CENTRON SIMMENS 3VL</v>
          </cell>
          <cell r="B895">
            <v>936910</v>
          </cell>
          <cell r="C895" t="str">
            <v>UND</v>
          </cell>
          <cell r="D895">
            <v>936910</v>
          </cell>
          <cell r="E895">
            <v>187382</v>
          </cell>
          <cell r="F895">
            <v>1124292</v>
          </cell>
          <cell r="G895">
            <v>0</v>
          </cell>
          <cell r="H895">
            <v>0</v>
          </cell>
        </row>
        <row r="896">
          <cell r="A896" t="str">
            <v>BREAKER 3X50 AMP CENTRON SIMMENS 3VL</v>
          </cell>
          <cell r="B896">
            <v>125836</v>
          </cell>
          <cell r="C896" t="str">
            <v>UND</v>
          </cell>
          <cell r="D896">
            <v>125836</v>
          </cell>
          <cell r="E896">
            <v>25167.200000000001</v>
          </cell>
          <cell r="F896">
            <v>151003</v>
          </cell>
          <cell r="G896">
            <v>0</v>
          </cell>
          <cell r="H896">
            <v>0</v>
          </cell>
        </row>
        <row r="897">
          <cell r="A897" t="str">
            <v>BREAKER 3X60 AMP CENTRON SIMMENS 3VL</v>
          </cell>
          <cell r="B897">
            <v>125836</v>
          </cell>
          <cell r="C897" t="str">
            <v>UND</v>
          </cell>
          <cell r="D897">
            <v>125836</v>
          </cell>
          <cell r="E897">
            <v>25167.200000000001</v>
          </cell>
          <cell r="F897">
            <v>151003</v>
          </cell>
          <cell r="G897">
            <v>0</v>
          </cell>
          <cell r="H897">
            <v>0</v>
          </cell>
        </row>
        <row r="898">
          <cell r="A898" t="str">
            <v>BREAKER 3X600 AMP GENERAL ELECTRIC</v>
          </cell>
          <cell r="B898">
            <v>1390000</v>
          </cell>
          <cell r="C898" t="str">
            <v>UND</v>
          </cell>
          <cell r="D898">
            <v>1390000</v>
          </cell>
          <cell r="E898">
            <v>278000</v>
          </cell>
          <cell r="F898">
            <v>1668000</v>
          </cell>
          <cell r="G898">
            <v>0</v>
          </cell>
          <cell r="H898">
            <v>0</v>
          </cell>
        </row>
        <row r="899">
          <cell r="A899" t="str">
            <v>BREAKER 3X70 AMP CENTRON SIMMENS 3VL</v>
          </cell>
          <cell r="B899">
            <v>141362</v>
          </cell>
          <cell r="C899" t="str">
            <v>UND</v>
          </cell>
          <cell r="D899">
            <v>141362</v>
          </cell>
          <cell r="E899">
            <v>28272.400000000001</v>
          </cell>
          <cell r="F899">
            <v>169634</v>
          </cell>
          <cell r="G899">
            <v>0</v>
          </cell>
          <cell r="H899">
            <v>0</v>
          </cell>
        </row>
        <row r="900">
          <cell r="A900" t="str">
            <v>BREAKER 3X80 AMP CENTRON SIMMENS 3VL</v>
          </cell>
          <cell r="B900">
            <v>141362</v>
          </cell>
          <cell r="C900" t="str">
            <v>UND</v>
          </cell>
          <cell r="D900">
            <v>141362</v>
          </cell>
          <cell r="E900">
            <v>28272.400000000001</v>
          </cell>
          <cell r="F900">
            <v>169634</v>
          </cell>
          <cell r="G900">
            <v>0</v>
          </cell>
          <cell r="H900">
            <v>0</v>
          </cell>
        </row>
        <row r="901">
          <cell r="A901" t="str">
            <v>BREAKER 3X800 AMP CENTRON SIMMENS 3VL</v>
          </cell>
          <cell r="B901">
            <v>3033201</v>
          </cell>
          <cell r="C901" t="str">
            <v>UND</v>
          </cell>
          <cell r="D901">
            <v>3033201</v>
          </cell>
          <cell r="E901">
            <v>606640.20000000007</v>
          </cell>
          <cell r="F901">
            <v>3639841</v>
          </cell>
          <cell r="G901">
            <v>0</v>
          </cell>
          <cell r="H901">
            <v>0</v>
          </cell>
        </row>
        <row r="902">
          <cell r="A902" t="str">
            <v>BROCA 1/2 INCOLMA</v>
          </cell>
          <cell r="B902">
            <v>7938</v>
          </cell>
          <cell r="C902" t="str">
            <v>UND</v>
          </cell>
          <cell r="D902">
            <v>7938</v>
          </cell>
          <cell r="E902">
            <v>1587.6000000000001</v>
          </cell>
          <cell r="F902">
            <v>9526</v>
          </cell>
          <cell r="G902">
            <v>0</v>
          </cell>
          <cell r="H902">
            <v>0</v>
          </cell>
        </row>
        <row r="903">
          <cell r="A903" t="str">
            <v>BROCA 13/32 INCOLMA</v>
          </cell>
          <cell r="B903">
            <v>4284</v>
          </cell>
          <cell r="C903" t="str">
            <v>UND</v>
          </cell>
          <cell r="D903">
            <v>4284</v>
          </cell>
          <cell r="E903">
            <v>856.80000000000007</v>
          </cell>
          <cell r="F903">
            <v>5141</v>
          </cell>
          <cell r="G903">
            <v>0</v>
          </cell>
          <cell r="H903">
            <v>0</v>
          </cell>
        </row>
        <row r="904">
          <cell r="A904" t="str">
            <v>BROCA 15/32 INCOLMA</v>
          </cell>
          <cell r="B904">
            <v>5922</v>
          </cell>
          <cell r="C904" t="str">
            <v>UND</v>
          </cell>
          <cell r="D904">
            <v>5922</v>
          </cell>
          <cell r="E904">
            <v>1184.4000000000001</v>
          </cell>
          <cell r="F904">
            <v>7106</v>
          </cell>
          <cell r="G904">
            <v>0</v>
          </cell>
          <cell r="H904">
            <v>0</v>
          </cell>
        </row>
        <row r="905">
          <cell r="A905" t="str">
            <v>BROCA 3/8 INCOLMA</v>
          </cell>
          <cell r="B905">
            <v>3780</v>
          </cell>
          <cell r="C905" t="str">
            <v>UND</v>
          </cell>
          <cell r="D905">
            <v>3780</v>
          </cell>
          <cell r="E905">
            <v>756</v>
          </cell>
          <cell r="F905">
            <v>4536</v>
          </cell>
          <cell r="G905">
            <v>0</v>
          </cell>
          <cell r="H905">
            <v>0</v>
          </cell>
        </row>
        <row r="906">
          <cell r="A906" t="str">
            <v>BROCA 7/16 INCOLMA</v>
          </cell>
          <cell r="B906">
            <v>5292</v>
          </cell>
          <cell r="C906" t="str">
            <v>UND</v>
          </cell>
          <cell r="D906">
            <v>5292</v>
          </cell>
          <cell r="E906">
            <v>1058.4000000000001</v>
          </cell>
          <cell r="F906">
            <v>6350</v>
          </cell>
          <cell r="G906">
            <v>0</v>
          </cell>
          <cell r="H906">
            <v>0</v>
          </cell>
        </row>
        <row r="907">
          <cell r="A907" t="str">
            <v>BSE TRIPOLAR NH100AMPS</v>
          </cell>
          <cell r="B907">
            <v>11088</v>
          </cell>
          <cell r="C907" t="str">
            <v>UND</v>
          </cell>
          <cell r="D907">
            <v>11088</v>
          </cell>
          <cell r="E907">
            <v>2217.6</v>
          </cell>
          <cell r="F907">
            <v>13306</v>
          </cell>
          <cell r="G907">
            <v>0</v>
          </cell>
          <cell r="H907">
            <v>0</v>
          </cell>
        </row>
        <row r="908">
          <cell r="A908" t="str">
            <v>BUJE PASATAPAS 15KV LC-200 AMP.RTE</v>
          </cell>
          <cell r="B908">
            <v>47840</v>
          </cell>
          <cell r="C908" t="str">
            <v>UND</v>
          </cell>
          <cell r="D908">
            <v>47840</v>
          </cell>
          <cell r="E908">
            <v>9568</v>
          </cell>
          <cell r="F908">
            <v>57408</v>
          </cell>
          <cell r="G908">
            <v>0</v>
          </cell>
          <cell r="H908">
            <v>0</v>
          </cell>
        </row>
        <row r="909">
          <cell r="A909" t="str">
            <v>BUSHING (BUJE) PMR3/38KV</v>
          </cell>
          <cell r="B909">
            <v>2199452</v>
          </cell>
          <cell r="C909" t="str">
            <v>UND</v>
          </cell>
          <cell r="D909">
            <v>2199452</v>
          </cell>
          <cell r="E909">
            <v>439890.4</v>
          </cell>
          <cell r="F909">
            <v>2639342</v>
          </cell>
          <cell r="G909">
            <v>0</v>
          </cell>
          <cell r="H909">
            <v>0</v>
          </cell>
        </row>
        <row r="910">
          <cell r="A910" t="str">
            <v>CABEZA CON PULZADOR DE ROLDANA EN ACERO</v>
          </cell>
          <cell r="B910">
            <v>43000</v>
          </cell>
          <cell r="C910" t="str">
            <v>UND</v>
          </cell>
          <cell r="D910">
            <v>43000</v>
          </cell>
          <cell r="E910">
            <v>8600</v>
          </cell>
          <cell r="F910">
            <v>51600</v>
          </cell>
          <cell r="G910">
            <v>0</v>
          </cell>
          <cell r="H910">
            <v>0</v>
          </cell>
        </row>
        <row r="911">
          <cell r="A911" t="str">
            <v>CABEZA CON PULZADOR EXTERNO EN ACERO</v>
          </cell>
          <cell r="B911">
            <v>21000</v>
          </cell>
          <cell r="C911" t="str">
            <v>UND</v>
          </cell>
          <cell r="D911">
            <v>21000</v>
          </cell>
          <cell r="E911">
            <v>4200</v>
          </cell>
          <cell r="F911">
            <v>25200</v>
          </cell>
          <cell r="G911">
            <v>0</v>
          </cell>
          <cell r="H911">
            <v>0</v>
          </cell>
        </row>
        <row r="912">
          <cell r="A912" t="str">
            <v>CABEZA CONMUTADOR 3 POSICIONES TM</v>
          </cell>
          <cell r="B912">
            <v>6764</v>
          </cell>
          <cell r="C912" t="str">
            <v>UND</v>
          </cell>
          <cell r="D912">
            <v>6764</v>
          </cell>
          <cell r="E912">
            <v>1352.8000000000002</v>
          </cell>
          <cell r="F912">
            <v>8117</v>
          </cell>
          <cell r="G912">
            <v>0</v>
          </cell>
          <cell r="H912">
            <v>0</v>
          </cell>
        </row>
        <row r="913">
          <cell r="A913" t="str">
            <v>CABEZA CONMUTADOR 3 POSICIONES TM</v>
          </cell>
          <cell r="B913">
            <v>16500</v>
          </cell>
          <cell r="C913" t="str">
            <v>UND</v>
          </cell>
          <cell r="D913">
            <v>16500</v>
          </cell>
          <cell r="E913">
            <v>3300</v>
          </cell>
          <cell r="F913">
            <v>19800</v>
          </cell>
          <cell r="G913">
            <v>0</v>
          </cell>
          <cell r="H913">
            <v>0</v>
          </cell>
        </row>
        <row r="914">
          <cell r="A914" t="str">
            <v>CABEZA LARGA SELECTOR 2P TEND AMARILL IL</v>
          </cell>
          <cell r="B914">
            <v>4000</v>
          </cell>
          <cell r="C914" t="str">
            <v>UND</v>
          </cell>
          <cell r="D914">
            <v>4000</v>
          </cell>
          <cell r="E914">
            <v>800</v>
          </cell>
          <cell r="F914">
            <v>4800</v>
          </cell>
          <cell r="G914">
            <v>0</v>
          </cell>
          <cell r="H914">
            <v>0</v>
          </cell>
        </row>
        <row r="915">
          <cell r="A915" t="str">
            <v>CABEZA LARGA SELECTOR 2P TEND NEGRA</v>
          </cell>
          <cell r="B915">
            <v>4000</v>
          </cell>
          <cell r="C915" t="str">
            <v>UND</v>
          </cell>
          <cell r="D915">
            <v>4000</v>
          </cell>
          <cell r="E915">
            <v>800</v>
          </cell>
          <cell r="F915">
            <v>4800</v>
          </cell>
          <cell r="G915">
            <v>0</v>
          </cell>
          <cell r="H915">
            <v>0</v>
          </cell>
        </row>
        <row r="916">
          <cell r="A916" t="str">
            <v>CABEZA LARGA SELECTOR 2P TEND ROJA IL</v>
          </cell>
          <cell r="B916">
            <v>4000</v>
          </cell>
          <cell r="C916" t="str">
            <v>UND</v>
          </cell>
          <cell r="D916">
            <v>4000</v>
          </cell>
          <cell r="E916">
            <v>800</v>
          </cell>
          <cell r="F916">
            <v>4800</v>
          </cell>
          <cell r="G916">
            <v>0</v>
          </cell>
          <cell r="H916">
            <v>0</v>
          </cell>
        </row>
        <row r="917">
          <cell r="A917" t="str">
            <v>CABEZA PARA BOTON PULSADOR</v>
          </cell>
          <cell r="B917">
            <v>10000</v>
          </cell>
          <cell r="C917" t="str">
            <v>UND</v>
          </cell>
          <cell r="D917">
            <v>10000</v>
          </cell>
          <cell r="E917">
            <v>2000</v>
          </cell>
          <cell r="F917">
            <v>12000</v>
          </cell>
          <cell r="G917">
            <v>0</v>
          </cell>
          <cell r="H917">
            <v>0</v>
          </cell>
        </row>
        <row r="918">
          <cell r="A918" t="str">
            <v>CABEZA PARA MICRO-E67</v>
          </cell>
          <cell r="B918">
            <v>56000</v>
          </cell>
          <cell r="C918" t="str">
            <v>UND</v>
          </cell>
          <cell r="D918">
            <v>56000</v>
          </cell>
          <cell r="E918">
            <v>11200</v>
          </cell>
          <cell r="F918">
            <v>67200</v>
          </cell>
          <cell r="G918">
            <v>0</v>
          </cell>
          <cell r="H918">
            <v>0</v>
          </cell>
        </row>
        <row r="919">
          <cell r="A919" t="str">
            <v>CABEZA PARA PALANCA Y ROLDANA PLASTICA</v>
          </cell>
          <cell r="B919">
            <v>44000</v>
          </cell>
          <cell r="C919" t="str">
            <v>UND</v>
          </cell>
          <cell r="D919">
            <v>44000</v>
          </cell>
          <cell r="E919">
            <v>8800</v>
          </cell>
          <cell r="F919">
            <v>52800</v>
          </cell>
          <cell r="G919">
            <v>0</v>
          </cell>
          <cell r="H919">
            <v>0</v>
          </cell>
        </row>
        <row r="920">
          <cell r="A920" t="str">
            <v>CABEZA PARA PULSADOR DOBLE KM</v>
          </cell>
          <cell r="B920">
            <v>9874.2001953125018</v>
          </cell>
          <cell r="C920" t="str">
            <v>UND</v>
          </cell>
          <cell r="D920">
            <v>9874.2001953125018</v>
          </cell>
          <cell r="E920">
            <v>1974.8400390625004</v>
          </cell>
          <cell r="F920">
            <v>11849</v>
          </cell>
          <cell r="G920">
            <v>0</v>
          </cell>
          <cell r="H920">
            <v>0</v>
          </cell>
        </row>
        <row r="921">
          <cell r="A921" t="str">
            <v>CABEZA PARA PULSADOR DOBLE LAMPARA BASE</v>
          </cell>
          <cell r="B921">
            <v>8463</v>
          </cell>
          <cell r="C921" t="str">
            <v>UND</v>
          </cell>
          <cell r="D921">
            <v>8463</v>
          </cell>
          <cell r="E921">
            <v>1692.6000000000001</v>
          </cell>
          <cell r="F921">
            <v>10156</v>
          </cell>
          <cell r="G921">
            <v>0</v>
          </cell>
          <cell r="H921">
            <v>0</v>
          </cell>
        </row>
        <row r="922">
          <cell r="A922" t="str">
            <v>CABEZA PARA PULSADOR ROJO CON BASE KM</v>
          </cell>
          <cell r="B922">
            <v>5642</v>
          </cell>
          <cell r="C922" t="str">
            <v>UND</v>
          </cell>
          <cell r="D922">
            <v>5642</v>
          </cell>
          <cell r="E922">
            <v>1128.4000000000001</v>
          </cell>
          <cell r="F922">
            <v>6770</v>
          </cell>
          <cell r="G922">
            <v>0</v>
          </cell>
          <cell r="H922">
            <v>0</v>
          </cell>
        </row>
        <row r="923">
          <cell r="A923" t="str">
            <v>CABEZA PARA PULSADOR ROJO KM</v>
          </cell>
          <cell r="B923">
            <v>5642</v>
          </cell>
          <cell r="C923" t="str">
            <v>UND</v>
          </cell>
          <cell r="D923">
            <v>5642</v>
          </cell>
          <cell r="E923">
            <v>1128.4000000000001</v>
          </cell>
          <cell r="F923">
            <v>6770</v>
          </cell>
          <cell r="G923">
            <v>0</v>
          </cell>
          <cell r="H923">
            <v>0</v>
          </cell>
        </row>
        <row r="924">
          <cell r="A924" t="str">
            <v>CABEZA PARA SELECTOR 2 POSICIONES</v>
          </cell>
          <cell r="B924">
            <v>5642</v>
          </cell>
          <cell r="C924" t="str">
            <v>UND</v>
          </cell>
          <cell r="D924">
            <v>5642</v>
          </cell>
          <cell r="E924">
            <v>1128.4000000000001</v>
          </cell>
          <cell r="F924">
            <v>6770</v>
          </cell>
          <cell r="G924">
            <v>0</v>
          </cell>
          <cell r="H924">
            <v>0</v>
          </cell>
        </row>
        <row r="925">
          <cell r="A925" t="str">
            <v>CABEZA PINT XCK-J</v>
          </cell>
          <cell r="B925">
            <v>56000</v>
          </cell>
          <cell r="C925" t="str">
            <v>UND</v>
          </cell>
          <cell r="D925">
            <v>56000</v>
          </cell>
          <cell r="E925">
            <v>11200</v>
          </cell>
          <cell r="F925">
            <v>67200</v>
          </cell>
          <cell r="G925">
            <v>0</v>
          </cell>
          <cell r="H925">
            <v>0</v>
          </cell>
        </row>
        <row r="926">
          <cell r="A926" t="str">
            <v>CABEZA PULSADOR C/R TEND ROJO IL</v>
          </cell>
          <cell r="B926">
            <v>4000</v>
          </cell>
          <cell r="C926" t="str">
            <v>UND</v>
          </cell>
          <cell r="D926">
            <v>4000</v>
          </cell>
          <cell r="E926">
            <v>800</v>
          </cell>
          <cell r="F926">
            <v>4800</v>
          </cell>
          <cell r="G926">
            <v>0</v>
          </cell>
          <cell r="H926">
            <v>0</v>
          </cell>
        </row>
        <row r="927">
          <cell r="A927" t="str">
            <v>CABEZA PULSADOR DE SETA 40 ROJO</v>
          </cell>
          <cell r="B927">
            <v>31000</v>
          </cell>
          <cell r="C927" t="str">
            <v>UND</v>
          </cell>
          <cell r="D927">
            <v>31000</v>
          </cell>
          <cell r="E927">
            <v>6200</v>
          </cell>
          <cell r="F927">
            <v>37200</v>
          </cell>
          <cell r="G927">
            <v>0</v>
          </cell>
          <cell r="H927">
            <v>0</v>
          </cell>
        </row>
        <row r="928">
          <cell r="A928" t="str">
            <v>CABEZA PULSADOR NEGRO ZA2BA2</v>
          </cell>
          <cell r="B928">
            <v>4000</v>
          </cell>
          <cell r="C928" t="str">
            <v>UND</v>
          </cell>
          <cell r="D928">
            <v>4000</v>
          </cell>
          <cell r="E928">
            <v>800</v>
          </cell>
          <cell r="F928">
            <v>4800</v>
          </cell>
          <cell r="G928">
            <v>0</v>
          </cell>
          <cell r="H928">
            <v>0</v>
          </cell>
        </row>
        <row r="929">
          <cell r="A929" t="str">
            <v>CABEZA PULSADOR REF: ZA2BA2</v>
          </cell>
          <cell r="B929">
            <v>4046</v>
          </cell>
          <cell r="C929" t="str">
            <v>UND</v>
          </cell>
          <cell r="D929">
            <v>4046</v>
          </cell>
          <cell r="E929">
            <v>809.2</v>
          </cell>
          <cell r="F929">
            <v>4855</v>
          </cell>
          <cell r="G929">
            <v>0</v>
          </cell>
          <cell r="H929">
            <v>0</v>
          </cell>
        </row>
        <row r="930">
          <cell r="A930" t="str">
            <v>CABEZA PULSADOR ROJO</v>
          </cell>
          <cell r="B930">
            <v>3037</v>
          </cell>
          <cell r="C930" t="str">
            <v>UND</v>
          </cell>
          <cell r="D930">
            <v>3037</v>
          </cell>
          <cell r="E930">
            <v>607.4</v>
          </cell>
          <cell r="F930">
            <v>3644</v>
          </cell>
          <cell r="G930">
            <v>0</v>
          </cell>
          <cell r="H930">
            <v>0</v>
          </cell>
        </row>
        <row r="931">
          <cell r="A931" t="str">
            <v>CABEZA PULSADOR ROJO</v>
          </cell>
          <cell r="B931">
            <v>4088</v>
          </cell>
          <cell r="C931" t="str">
            <v>UND</v>
          </cell>
          <cell r="D931">
            <v>4088</v>
          </cell>
          <cell r="E931">
            <v>817.6</v>
          </cell>
          <cell r="F931">
            <v>4906</v>
          </cell>
          <cell r="G931">
            <v>0</v>
          </cell>
          <cell r="H931">
            <v>0</v>
          </cell>
        </row>
        <row r="932">
          <cell r="A932" t="str">
            <v>CABEZA PULSADOR ROJO</v>
          </cell>
          <cell r="B932">
            <v>10000</v>
          </cell>
          <cell r="C932" t="str">
            <v>UND</v>
          </cell>
          <cell r="D932">
            <v>10000</v>
          </cell>
          <cell r="E932">
            <v>2000</v>
          </cell>
          <cell r="F932">
            <v>12000</v>
          </cell>
          <cell r="G932">
            <v>0</v>
          </cell>
          <cell r="H932">
            <v>0</v>
          </cell>
        </row>
        <row r="933">
          <cell r="A933" t="str">
            <v>CABEZA PULSADOR ROJO 30 MM</v>
          </cell>
          <cell r="B933">
            <v>4047</v>
          </cell>
          <cell r="C933" t="str">
            <v>UND</v>
          </cell>
          <cell r="D933">
            <v>4047</v>
          </cell>
          <cell r="E933">
            <v>809.40000000000009</v>
          </cell>
          <cell r="F933">
            <v>4856</v>
          </cell>
          <cell r="G933">
            <v>0</v>
          </cell>
          <cell r="H933">
            <v>0</v>
          </cell>
        </row>
        <row r="934">
          <cell r="A934" t="str">
            <v>CABEZA PULSADOR ROJO C/R KM</v>
          </cell>
          <cell r="B934">
            <v>4000</v>
          </cell>
          <cell r="C934" t="str">
            <v>UND</v>
          </cell>
          <cell r="D934">
            <v>4000</v>
          </cell>
          <cell r="E934">
            <v>800</v>
          </cell>
          <cell r="F934">
            <v>4800</v>
          </cell>
          <cell r="G934">
            <v>0</v>
          </cell>
          <cell r="H934">
            <v>0</v>
          </cell>
        </row>
        <row r="935">
          <cell r="A935" t="str">
            <v>CABEZA PULSADOR ZA2NBA2 TM</v>
          </cell>
          <cell r="B935">
            <v>10000</v>
          </cell>
          <cell r="C935" t="str">
            <v>UND</v>
          </cell>
          <cell r="D935">
            <v>10000</v>
          </cell>
          <cell r="E935">
            <v>2000</v>
          </cell>
          <cell r="F935">
            <v>12000</v>
          </cell>
          <cell r="G935">
            <v>0</v>
          </cell>
          <cell r="H935">
            <v>0</v>
          </cell>
        </row>
        <row r="936">
          <cell r="A936" t="str">
            <v>CABEZA ZETA ROJO C/E TELEMECANIQUE</v>
          </cell>
          <cell r="B936">
            <v>4000</v>
          </cell>
          <cell r="C936" t="str">
            <v>UND</v>
          </cell>
          <cell r="D936">
            <v>4000</v>
          </cell>
          <cell r="E936">
            <v>800</v>
          </cell>
          <cell r="F936">
            <v>4800</v>
          </cell>
          <cell r="G936">
            <v>0</v>
          </cell>
          <cell r="H936">
            <v>0</v>
          </cell>
        </row>
        <row r="937">
          <cell r="A937" t="str">
            <v>CABEZA ZETA ROJO TM</v>
          </cell>
          <cell r="B937">
            <v>9479</v>
          </cell>
          <cell r="C937" t="str">
            <v>UND</v>
          </cell>
          <cell r="D937">
            <v>9479</v>
          </cell>
          <cell r="E937">
            <v>1895.8000000000002</v>
          </cell>
          <cell r="F937">
            <v>11375</v>
          </cell>
          <cell r="G937">
            <v>0</v>
          </cell>
          <cell r="H937">
            <v>0</v>
          </cell>
        </row>
        <row r="938">
          <cell r="A938" t="str">
            <v>CABEZA ZETA ROJO TM</v>
          </cell>
          <cell r="B938">
            <v>23000</v>
          </cell>
          <cell r="C938" t="str">
            <v>UND</v>
          </cell>
          <cell r="D938">
            <v>23000</v>
          </cell>
          <cell r="E938">
            <v>4600</v>
          </cell>
          <cell r="F938">
            <v>27600</v>
          </cell>
          <cell r="G938">
            <v>0</v>
          </cell>
          <cell r="H938">
            <v>0</v>
          </cell>
        </row>
        <row r="939">
          <cell r="A939" t="str">
            <v>CABEZOTE OPTICO ELGAMA OKK3</v>
          </cell>
          <cell r="B939">
            <v>200000</v>
          </cell>
          <cell r="C939" t="str">
            <v>UND</v>
          </cell>
          <cell r="D939">
            <v>200000</v>
          </cell>
          <cell r="E939">
            <v>40000</v>
          </cell>
          <cell r="F939">
            <v>240000</v>
          </cell>
          <cell r="G939">
            <v>0</v>
          </cell>
          <cell r="H939">
            <v>0</v>
          </cell>
        </row>
        <row r="940">
          <cell r="A940" t="str">
            <v>CABLE  COBRE No.10 THW AZUL</v>
          </cell>
          <cell r="B940">
            <v>1309</v>
          </cell>
          <cell r="C940" t="str">
            <v>ML</v>
          </cell>
          <cell r="D940">
            <v>1309</v>
          </cell>
          <cell r="E940">
            <v>261.8</v>
          </cell>
          <cell r="F940">
            <v>1571</v>
          </cell>
          <cell r="G940">
            <v>0</v>
          </cell>
          <cell r="H940">
            <v>0</v>
          </cell>
        </row>
        <row r="941">
          <cell r="A941" t="str">
            <v>CABLE  MONOPOLAR 15 KV # 2 - 133%</v>
          </cell>
          <cell r="B941">
            <v>18269</v>
          </cell>
          <cell r="C941" t="str">
            <v>ML</v>
          </cell>
          <cell r="D941">
            <v>18269</v>
          </cell>
          <cell r="E941">
            <v>3653.8</v>
          </cell>
          <cell r="F941">
            <v>21923</v>
          </cell>
          <cell r="G941">
            <v>0</v>
          </cell>
          <cell r="H941">
            <v>0</v>
          </cell>
        </row>
        <row r="942">
          <cell r="A942" t="str">
            <v>CABLE  MONOPOLAR 35 KV # 1/0</v>
          </cell>
          <cell r="B942">
            <v>25000</v>
          </cell>
          <cell r="C942" t="str">
            <v>ML</v>
          </cell>
          <cell r="D942">
            <v>25000</v>
          </cell>
          <cell r="E942">
            <v>5000</v>
          </cell>
          <cell r="F942">
            <v>30000</v>
          </cell>
          <cell r="G942">
            <v>0</v>
          </cell>
          <cell r="H942">
            <v>0</v>
          </cell>
        </row>
        <row r="943">
          <cell r="A943" t="str">
            <v>CABLE ACERO GALVANIZADO 1/2A.C.</v>
          </cell>
          <cell r="B943">
            <v>2134</v>
          </cell>
          <cell r="C943" t="str">
            <v>ML</v>
          </cell>
          <cell r="D943">
            <v>2134</v>
          </cell>
          <cell r="E943">
            <v>426.8</v>
          </cell>
          <cell r="F943">
            <v>2561</v>
          </cell>
          <cell r="G943">
            <v>0</v>
          </cell>
          <cell r="H943">
            <v>0</v>
          </cell>
        </row>
        <row r="944">
          <cell r="A944" t="str">
            <v>CABLE ACERO GALVANIZADO 1/4 A.C.</v>
          </cell>
          <cell r="B944">
            <v>1200</v>
          </cell>
          <cell r="C944" t="str">
            <v>ML</v>
          </cell>
          <cell r="D944">
            <v>1200</v>
          </cell>
          <cell r="E944">
            <v>240</v>
          </cell>
          <cell r="F944">
            <v>1440</v>
          </cell>
          <cell r="G944">
            <v>0</v>
          </cell>
          <cell r="H944">
            <v>0</v>
          </cell>
        </row>
        <row r="945">
          <cell r="A945" t="str">
            <v>CABLE ACERO GALVANIZADO 1/4 B.C.</v>
          </cell>
          <cell r="B945">
            <v>360</v>
          </cell>
          <cell r="C945" t="str">
            <v>ML</v>
          </cell>
          <cell r="D945">
            <v>360</v>
          </cell>
          <cell r="E945">
            <v>72</v>
          </cell>
          <cell r="F945">
            <v>432</v>
          </cell>
          <cell r="G945">
            <v>0</v>
          </cell>
          <cell r="H945">
            <v>0</v>
          </cell>
        </row>
        <row r="946">
          <cell r="A946" t="str">
            <v>CABLE ACERO GALVANIZADO 3/16 A.C.</v>
          </cell>
          <cell r="B946">
            <v>309</v>
          </cell>
          <cell r="C946" t="str">
            <v>ML</v>
          </cell>
          <cell r="D946">
            <v>309</v>
          </cell>
          <cell r="E946">
            <v>61.800000000000004</v>
          </cell>
          <cell r="F946">
            <v>371</v>
          </cell>
          <cell r="G946">
            <v>0</v>
          </cell>
          <cell r="H946">
            <v>0</v>
          </cell>
        </row>
        <row r="947">
          <cell r="A947" t="str">
            <v>CABLE ACERO GALVANIZADO 3/8 A.C.</v>
          </cell>
          <cell r="B947">
            <v>1227</v>
          </cell>
          <cell r="C947" t="str">
            <v>ML</v>
          </cell>
          <cell r="D947">
            <v>1227</v>
          </cell>
          <cell r="E947">
            <v>245.4</v>
          </cell>
          <cell r="F947">
            <v>1472</v>
          </cell>
          <cell r="G947">
            <v>0</v>
          </cell>
          <cell r="H947">
            <v>0</v>
          </cell>
        </row>
        <row r="948">
          <cell r="A948" t="str">
            <v>CABLE ACERO GALVANIZADO 3/8 B.C.</v>
          </cell>
          <cell r="B948">
            <v>772</v>
          </cell>
          <cell r="C948" t="str">
            <v>ML</v>
          </cell>
          <cell r="D948">
            <v>772</v>
          </cell>
          <cell r="E948">
            <v>154.4</v>
          </cell>
          <cell r="F948">
            <v>926</v>
          </cell>
          <cell r="G948">
            <v>0</v>
          </cell>
          <cell r="H948">
            <v>0</v>
          </cell>
        </row>
        <row r="949">
          <cell r="A949" t="str">
            <v>CABLE ACERO GALVANIZADO 5/16 A.C.</v>
          </cell>
          <cell r="B949">
            <v>846</v>
          </cell>
          <cell r="C949" t="str">
            <v>ML</v>
          </cell>
          <cell r="D949">
            <v>846</v>
          </cell>
          <cell r="E949">
            <v>169.20000000000002</v>
          </cell>
          <cell r="F949">
            <v>1015</v>
          </cell>
          <cell r="G949">
            <v>0</v>
          </cell>
          <cell r="H949">
            <v>0</v>
          </cell>
        </row>
        <row r="950">
          <cell r="A950" t="str">
            <v>CABLE AL DESN.No.1 ACSR</v>
          </cell>
          <cell r="B950">
            <v>684</v>
          </cell>
          <cell r="C950" t="str">
            <v>ML</v>
          </cell>
          <cell r="D950">
            <v>684</v>
          </cell>
          <cell r="E950">
            <v>136.80000000000001</v>
          </cell>
          <cell r="F950">
            <v>821</v>
          </cell>
          <cell r="G950">
            <v>0</v>
          </cell>
          <cell r="H950">
            <v>0</v>
          </cell>
        </row>
        <row r="951">
          <cell r="A951" t="str">
            <v>CABLE AL DESN.No.266.8 ACSR</v>
          </cell>
          <cell r="B951">
            <v>2682</v>
          </cell>
          <cell r="C951" t="str">
            <v>ML</v>
          </cell>
          <cell r="D951">
            <v>2682</v>
          </cell>
          <cell r="E951">
            <v>536.4</v>
          </cell>
          <cell r="F951">
            <v>3218</v>
          </cell>
          <cell r="G951">
            <v>0</v>
          </cell>
          <cell r="H951">
            <v>0</v>
          </cell>
        </row>
        <row r="952">
          <cell r="A952" t="str">
            <v>CABLE AL DESN.No.336.4 ACSR</v>
          </cell>
          <cell r="B952">
            <v>5200</v>
          </cell>
          <cell r="C952" t="str">
            <v>ML</v>
          </cell>
          <cell r="D952">
            <v>5200</v>
          </cell>
          <cell r="E952">
            <v>1040</v>
          </cell>
          <cell r="F952">
            <v>6240</v>
          </cell>
          <cell r="G952">
            <v>0</v>
          </cell>
          <cell r="H952">
            <v>0</v>
          </cell>
        </row>
        <row r="953">
          <cell r="A953" t="str">
            <v>CABLE AL.AISLADO #1/0 CALPVC</v>
          </cell>
          <cell r="B953">
            <v>4250</v>
          </cell>
          <cell r="C953" t="str">
            <v>ML</v>
          </cell>
          <cell r="D953">
            <v>4250</v>
          </cell>
          <cell r="E953">
            <v>850</v>
          </cell>
          <cell r="F953">
            <v>5100</v>
          </cell>
          <cell r="G953">
            <v>0</v>
          </cell>
          <cell r="H953">
            <v>0</v>
          </cell>
        </row>
        <row r="954">
          <cell r="A954" t="str">
            <v>CABLE AL.AISLADO #2 CALPVC</v>
          </cell>
          <cell r="B954">
            <v>2785</v>
          </cell>
          <cell r="C954" t="str">
            <v>ML</v>
          </cell>
          <cell r="D954">
            <v>2785</v>
          </cell>
          <cell r="E954">
            <v>557</v>
          </cell>
          <cell r="F954">
            <v>3342</v>
          </cell>
          <cell r="G954">
            <v>0</v>
          </cell>
          <cell r="H954">
            <v>0</v>
          </cell>
        </row>
        <row r="955">
          <cell r="A955" t="str">
            <v>CABLE AL.AISLADO #4 CALPVC</v>
          </cell>
          <cell r="B955">
            <v>1864</v>
          </cell>
          <cell r="C955" t="str">
            <v>ML</v>
          </cell>
          <cell r="D955">
            <v>1864</v>
          </cell>
          <cell r="E955">
            <v>372.8</v>
          </cell>
          <cell r="F955">
            <v>2237</v>
          </cell>
          <cell r="G955">
            <v>0</v>
          </cell>
          <cell r="H955">
            <v>0</v>
          </cell>
        </row>
        <row r="956">
          <cell r="A956" t="str">
            <v>CABLE AL.AISLADO #4/0 CALPVC</v>
          </cell>
          <cell r="B956">
            <v>8039</v>
          </cell>
          <cell r="C956" t="str">
            <v>ML</v>
          </cell>
          <cell r="D956">
            <v>8039</v>
          </cell>
          <cell r="E956">
            <v>1607.8000000000002</v>
          </cell>
          <cell r="F956">
            <v>9647</v>
          </cell>
          <cell r="G956">
            <v>0</v>
          </cell>
          <cell r="H956">
            <v>0</v>
          </cell>
        </row>
        <row r="957">
          <cell r="A957" t="str">
            <v>CABLE AL.DESN.#1 ASC</v>
          </cell>
          <cell r="B957">
            <v>2007</v>
          </cell>
          <cell r="C957" t="str">
            <v>ML</v>
          </cell>
          <cell r="D957">
            <v>2007</v>
          </cell>
          <cell r="E957">
            <v>401.40000000000003</v>
          </cell>
          <cell r="F957">
            <v>2408</v>
          </cell>
          <cell r="G957">
            <v>0</v>
          </cell>
          <cell r="H957">
            <v>0</v>
          </cell>
        </row>
        <row r="958">
          <cell r="A958" t="str">
            <v>CABLE AL.DESN.#1/0 ACSR</v>
          </cell>
          <cell r="B958">
            <v>3057</v>
          </cell>
          <cell r="C958" t="str">
            <v>ML</v>
          </cell>
          <cell r="D958">
            <v>3057</v>
          </cell>
          <cell r="E958">
            <v>611.4</v>
          </cell>
          <cell r="F958">
            <v>3668</v>
          </cell>
          <cell r="G958">
            <v>0</v>
          </cell>
          <cell r="H958">
            <v>0</v>
          </cell>
        </row>
        <row r="959">
          <cell r="A959" t="str">
            <v>CABLE AL.DESN.#1/0 ASC</v>
          </cell>
          <cell r="B959">
            <v>2533</v>
          </cell>
          <cell r="C959" t="str">
            <v>ML</v>
          </cell>
          <cell r="D959">
            <v>2533</v>
          </cell>
          <cell r="E959">
            <v>506.6</v>
          </cell>
          <cell r="F959">
            <v>3040</v>
          </cell>
          <cell r="G959">
            <v>0</v>
          </cell>
          <cell r="H959">
            <v>0</v>
          </cell>
        </row>
        <row r="960">
          <cell r="A960" t="str">
            <v>CABLE AL.DESN.#1/0 AWG TIPO AAAC</v>
          </cell>
          <cell r="B960">
            <v>1396</v>
          </cell>
          <cell r="C960" t="str">
            <v>ML</v>
          </cell>
          <cell r="D960">
            <v>1396</v>
          </cell>
          <cell r="E960">
            <v>279.2</v>
          </cell>
          <cell r="F960">
            <v>1675</v>
          </cell>
          <cell r="G960">
            <v>0</v>
          </cell>
          <cell r="H960">
            <v>0</v>
          </cell>
        </row>
        <row r="961">
          <cell r="A961" t="str">
            <v>CABLE AL.DESN.#2 ACSR</v>
          </cell>
          <cell r="B961">
            <v>1965</v>
          </cell>
          <cell r="C961" t="str">
            <v>ML</v>
          </cell>
          <cell r="D961">
            <v>1965</v>
          </cell>
          <cell r="E961">
            <v>393</v>
          </cell>
          <cell r="F961">
            <v>1948</v>
          </cell>
          <cell r="G961">
            <v>0</v>
          </cell>
          <cell r="H961">
            <v>0</v>
          </cell>
        </row>
        <row r="962">
          <cell r="A962" t="str">
            <v>CABLE AL.DESN.#2 ASC</v>
          </cell>
          <cell r="B962">
            <v>1584</v>
          </cell>
          <cell r="C962" t="str">
            <v>ML</v>
          </cell>
          <cell r="D962">
            <v>1584</v>
          </cell>
          <cell r="E962">
            <v>316.8</v>
          </cell>
          <cell r="F962">
            <v>1901</v>
          </cell>
          <cell r="G962">
            <v>0</v>
          </cell>
          <cell r="H962">
            <v>0</v>
          </cell>
        </row>
        <row r="963">
          <cell r="A963" t="str">
            <v>CABLE AL.DESN.#2 AWG TIPO AAAC</v>
          </cell>
          <cell r="B963">
            <v>931</v>
          </cell>
          <cell r="C963" t="str">
            <v>ML</v>
          </cell>
          <cell r="D963">
            <v>931</v>
          </cell>
          <cell r="E963">
            <v>186.20000000000002</v>
          </cell>
          <cell r="F963">
            <v>1117</v>
          </cell>
          <cell r="G963">
            <v>0</v>
          </cell>
          <cell r="H963">
            <v>0</v>
          </cell>
        </row>
        <row r="964">
          <cell r="A964" t="str">
            <v>CABLE AL.DESN.#2/0 ACSR</v>
          </cell>
          <cell r="B964">
            <v>3733</v>
          </cell>
          <cell r="C964" t="str">
            <v>ML</v>
          </cell>
          <cell r="D964">
            <v>3733</v>
          </cell>
          <cell r="E964">
            <v>746.6</v>
          </cell>
          <cell r="F964">
            <v>4480</v>
          </cell>
          <cell r="G964">
            <v>0</v>
          </cell>
          <cell r="H964">
            <v>0</v>
          </cell>
        </row>
        <row r="965">
          <cell r="A965" t="str">
            <v>CABLE AL.DESN.#2/0 ASC</v>
          </cell>
          <cell r="B965">
            <v>3205</v>
          </cell>
          <cell r="C965" t="str">
            <v>ML</v>
          </cell>
          <cell r="D965">
            <v>3205</v>
          </cell>
          <cell r="E965">
            <v>641</v>
          </cell>
          <cell r="F965">
            <v>3846</v>
          </cell>
          <cell r="G965">
            <v>0</v>
          </cell>
          <cell r="H965">
            <v>0</v>
          </cell>
        </row>
        <row r="966">
          <cell r="A966" t="str">
            <v>CABLE AL.DESN.#3/0 ACSR</v>
          </cell>
          <cell r="B966">
            <v>5012</v>
          </cell>
          <cell r="C966" t="str">
            <v>ML</v>
          </cell>
          <cell r="D966">
            <v>5012</v>
          </cell>
          <cell r="E966">
            <v>1002.4000000000001</v>
          </cell>
          <cell r="F966">
            <v>6014</v>
          </cell>
          <cell r="G966">
            <v>0</v>
          </cell>
          <cell r="H966">
            <v>0</v>
          </cell>
        </row>
        <row r="967">
          <cell r="A967" t="str">
            <v>CABLE AL.DESN.#4 ACSR</v>
          </cell>
          <cell r="B967">
            <v>1315</v>
          </cell>
          <cell r="C967" t="str">
            <v>ML</v>
          </cell>
          <cell r="D967">
            <v>1315</v>
          </cell>
          <cell r="E967">
            <v>263</v>
          </cell>
          <cell r="F967">
            <v>1578</v>
          </cell>
          <cell r="G967">
            <v>0</v>
          </cell>
          <cell r="H967">
            <v>0</v>
          </cell>
        </row>
        <row r="968">
          <cell r="A968" t="str">
            <v>CABLE AL.DESN.#4 ASC</v>
          </cell>
          <cell r="B968">
            <v>1038</v>
          </cell>
          <cell r="C968" t="str">
            <v>ML</v>
          </cell>
          <cell r="D968">
            <v>1038</v>
          </cell>
          <cell r="E968">
            <v>207.60000000000002</v>
          </cell>
          <cell r="F968">
            <v>1246</v>
          </cell>
          <cell r="G968">
            <v>0</v>
          </cell>
          <cell r="H968">
            <v>0</v>
          </cell>
        </row>
        <row r="969">
          <cell r="A969" t="str">
            <v>CABLE AL.DESN.#4 AWG TIPO AAAC</v>
          </cell>
          <cell r="B969">
            <v>596</v>
          </cell>
          <cell r="C969" t="str">
            <v>ML</v>
          </cell>
          <cell r="D969">
            <v>596</v>
          </cell>
          <cell r="E969">
            <v>119.2</v>
          </cell>
          <cell r="F969">
            <v>715</v>
          </cell>
          <cell r="G969">
            <v>0</v>
          </cell>
          <cell r="H969">
            <v>0</v>
          </cell>
        </row>
        <row r="970">
          <cell r="A970" t="str">
            <v>CABLE AL.DESN.#4/0 ACSR</v>
          </cell>
          <cell r="B970">
            <v>6014</v>
          </cell>
          <cell r="C970" t="str">
            <v>ML</v>
          </cell>
          <cell r="D970">
            <v>6014</v>
          </cell>
          <cell r="E970">
            <v>1202.8</v>
          </cell>
          <cell r="F970">
            <v>7217</v>
          </cell>
          <cell r="G970">
            <v>0</v>
          </cell>
          <cell r="H970">
            <v>0</v>
          </cell>
        </row>
        <row r="971">
          <cell r="A971" t="str">
            <v>CABLE AL.DESN.#4/0 ASC</v>
          </cell>
          <cell r="B971">
            <v>5069</v>
          </cell>
          <cell r="C971" t="str">
            <v>ML</v>
          </cell>
          <cell r="D971">
            <v>5069</v>
          </cell>
          <cell r="E971">
            <v>1013.8000000000001</v>
          </cell>
          <cell r="F971">
            <v>6083</v>
          </cell>
          <cell r="G971">
            <v>0</v>
          </cell>
          <cell r="H971">
            <v>0</v>
          </cell>
        </row>
        <row r="972">
          <cell r="A972" t="str">
            <v>CABLE ALUMINIO No. 1 TW</v>
          </cell>
          <cell r="B972">
            <v>3632</v>
          </cell>
          <cell r="C972" t="str">
            <v>ML</v>
          </cell>
          <cell r="D972">
            <v>3632</v>
          </cell>
          <cell r="E972">
            <v>726.40000000000009</v>
          </cell>
          <cell r="F972">
            <v>4358</v>
          </cell>
          <cell r="G972">
            <v>0</v>
          </cell>
          <cell r="H972">
            <v>0</v>
          </cell>
        </row>
        <row r="973">
          <cell r="A973" t="str">
            <v>CABLE ALUMINIO No.2/0 TW</v>
          </cell>
          <cell r="B973">
            <v>5183</v>
          </cell>
          <cell r="C973" t="str">
            <v>ML</v>
          </cell>
          <cell r="D973">
            <v>5183</v>
          </cell>
          <cell r="E973">
            <v>1036.6000000000001</v>
          </cell>
          <cell r="F973">
            <v>6220</v>
          </cell>
          <cell r="G973">
            <v>0</v>
          </cell>
          <cell r="H973">
            <v>0</v>
          </cell>
        </row>
        <row r="974">
          <cell r="A974" t="str">
            <v>CABLE COAXIAL No.RG 59</v>
          </cell>
          <cell r="B974">
            <v>400</v>
          </cell>
          <cell r="C974" t="str">
            <v>ML</v>
          </cell>
          <cell r="D974">
            <v>400</v>
          </cell>
          <cell r="E974">
            <v>80</v>
          </cell>
          <cell r="F974">
            <v>480</v>
          </cell>
          <cell r="G974">
            <v>0</v>
          </cell>
          <cell r="H974">
            <v>0</v>
          </cell>
        </row>
        <row r="975">
          <cell r="A975" t="str">
            <v>CABLE COAXIAL No.RG 6</v>
          </cell>
          <cell r="B975">
            <v>500</v>
          </cell>
          <cell r="C975" t="str">
            <v>ML</v>
          </cell>
          <cell r="D975">
            <v>500</v>
          </cell>
          <cell r="E975">
            <v>100</v>
          </cell>
          <cell r="F975">
            <v>600</v>
          </cell>
          <cell r="G975">
            <v>0</v>
          </cell>
          <cell r="H975">
            <v>0</v>
          </cell>
        </row>
        <row r="976">
          <cell r="A976" t="str">
            <v>CABLE COBRE BATERIA 2</v>
          </cell>
          <cell r="B976">
            <v>8866</v>
          </cell>
          <cell r="C976" t="str">
            <v>ML</v>
          </cell>
          <cell r="D976">
            <v>8866</v>
          </cell>
          <cell r="E976">
            <v>1773.2</v>
          </cell>
          <cell r="F976">
            <v>10639</v>
          </cell>
          <cell r="G976">
            <v>0</v>
          </cell>
          <cell r="H976">
            <v>0</v>
          </cell>
        </row>
        <row r="977">
          <cell r="A977" t="str">
            <v>CABLE COBRE BATERIA No.4THW</v>
          </cell>
          <cell r="B977">
            <v>5981</v>
          </cell>
          <cell r="C977" t="str">
            <v>ML</v>
          </cell>
          <cell r="D977">
            <v>5981</v>
          </cell>
          <cell r="E977">
            <v>1196.2</v>
          </cell>
          <cell r="F977">
            <v>7177</v>
          </cell>
          <cell r="G977">
            <v>0</v>
          </cell>
          <cell r="H977">
            <v>0</v>
          </cell>
        </row>
        <row r="978">
          <cell r="A978" t="str">
            <v>CABLE COBRE DESNUDO No.6</v>
          </cell>
          <cell r="B978">
            <v>2735</v>
          </cell>
          <cell r="C978" t="str">
            <v>ML</v>
          </cell>
          <cell r="D978">
            <v>2735</v>
          </cell>
          <cell r="E978">
            <v>547</v>
          </cell>
          <cell r="F978">
            <v>3282</v>
          </cell>
          <cell r="G978">
            <v>0</v>
          </cell>
          <cell r="H978">
            <v>0</v>
          </cell>
        </row>
        <row r="979">
          <cell r="A979" t="str">
            <v>CABLE COBRE No 10 THW CHIPA</v>
          </cell>
          <cell r="B979">
            <v>1309</v>
          </cell>
          <cell r="C979" t="str">
            <v>ML</v>
          </cell>
          <cell r="D979">
            <v>1309</v>
          </cell>
          <cell r="E979">
            <v>261.8</v>
          </cell>
          <cell r="F979">
            <v>1571</v>
          </cell>
          <cell r="G979">
            <v>0</v>
          </cell>
          <cell r="H979">
            <v>0</v>
          </cell>
        </row>
        <row r="980">
          <cell r="A980" t="str">
            <v>CABLE COBRE No 12 THW CHIPA</v>
          </cell>
          <cell r="B980">
            <v>911</v>
          </cell>
          <cell r="C980" t="str">
            <v>ML</v>
          </cell>
          <cell r="D980">
            <v>911</v>
          </cell>
          <cell r="E980">
            <v>182.20000000000002</v>
          </cell>
          <cell r="F980">
            <v>1093</v>
          </cell>
          <cell r="G980">
            <v>0</v>
          </cell>
          <cell r="H980">
            <v>0</v>
          </cell>
        </row>
        <row r="981">
          <cell r="A981" t="str">
            <v>CABLE COBRE No 12 THW VERDE</v>
          </cell>
          <cell r="B981">
            <v>911</v>
          </cell>
          <cell r="C981" t="str">
            <v>ML</v>
          </cell>
          <cell r="D981">
            <v>911</v>
          </cell>
          <cell r="E981">
            <v>182.20000000000002</v>
          </cell>
          <cell r="F981">
            <v>1093</v>
          </cell>
          <cell r="G981">
            <v>0</v>
          </cell>
          <cell r="H981">
            <v>0</v>
          </cell>
        </row>
        <row r="982">
          <cell r="A982" t="str">
            <v>CABLE COBRE No 14 THW CHIPA</v>
          </cell>
          <cell r="B982">
            <v>632</v>
          </cell>
          <cell r="C982" t="str">
            <v>ML</v>
          </cell>
          <cell r="D982">
            <v>632</v>
          </cell>
          <cell r="E982">
            <v>126.4</v>
          </cell>
          <cell r="F982">
            <v>758</v>
          </cell>
          <cell r="G982">
            <v>0</v>
          </cell>
          <cell r="H982">
            <v>0</v>
          </cell>
        </row>
        <row r="983">
          <cell r="A983" t="str">
            <v>CABLE COBRE No 8 THW VERDE</v>
          </cell>
          <cell r="B983">
            <v>1895</v>
          </cell>
          <cell r="C983" t="str">
            <v>ML</v>
          </cell>
          <cell r="D983">
            <v>1895</v>
          </cell>
          <cell r="E983">
            <v>379</v>
          </cell>
          <cell r="F983">
            <v>2274</v>
          </cell>
          <cell r="G983">
            <v>0</v>
          </cell>
          <cell r="H983">
            <v>0</v>
          </cell>
        </row>
        <row r="984">
          <cell r="A984" t="str">
            <v>CABLE COBRE No 8X18 CONTROL S/PANTALLA</v>
          </cell>
          <cell r="B984">
            <v>4064</v>
          </cell>
          <cell r="C984" t="str">
            <v>ML</v>
          </cell>
          <cell r="D984">
            <v>4064</v>
          </cell>
          <cell r="E984">
            <v>812.80000000000007</v>
          </cell>
          <cell r="F984">
            <v>4877</v>
          </cell>
          <cell r="G984">
            <v>0</v>
          </cell>
          <cell r="H984">
            <v>0</v>
          </cell>
        </row>
        <row r="985">
          <cell r="A985" t="str">
            <v>CABLE COBRE No,6 NEGRO TIPO NT</v>
          </cell>
          <cell r="B985">
            <v>2919</v>
          </cell>
          <cell r="C985" t="str">
            <v>ML</v>
          </cell>
          <cell r="D985">
            <v>2919</v>
          </cell>
          <cell r="E985">
            <v>583.80000000000007</v>
          </cell>
          <cell r="F985">
            <v>3503</v>
          </cell>
          <cell r="G985">
            <v>0</v>
          </cell>
          <cell r="H985">
            <v>0</v>
          </cell>
        </row>
        <row r="986">
          <cell r="A986" t="str">
            <v>CABLE COBRE No. 10 BLANCO SILICONADO</v>
          </cell>
          <cell r="B986">
            <v>1630</v>
          </cell>
          <cell r="C986" t="str">
            <v>ML</v>
          </cell>
          <cell r="D986">
            <v>1630</v>
          </cell>
          <cell r="E986">
            <v>326</v>
          </cell>
          <cell r="F986">
            <v>1956</v>
          </cell>
          <cell r="G986">
            <v>0</v>
          </cell>
          <cell r="H986">
            <v>0</v>
          </cell>
        </row>
        <row r="987">
          <cell r="A987" t="str">
            <v>CABLE COBRE No. 10 THW  AMARILLO ICONEL</v>
          </cell>
          <cell r="B987">
            <v>1630</v>
          </cell>
          <cell r="C987" t="str">
            <v>ML</v>
          </cell>
          <cell r="D987">
            <v>1630</v>
          </cell>
          <cell r="E987">
            <v>326</v>
          </cell>
          <cell r="F987">
            <v>1956</v>
          </cell>
          <cell r="G987">
            <v>0</v>
          </cell>
          <cell r="H987">
            <v>0</v>
          </cell>
        </row>
        <row r="988">
          <cell r="A988" t="str">
            <v>CABLE COBRE No. 10 THW  AMARILLO PROCABL</v>
          </cell>
          <cell r="B988">
            <v>1630</v>
          </cell>
          <cell r="C988" t="str">
            <v>ML</v>
          </cell>
          <cell r="D988">
            <v>1630</v>
          </cell>
          <cell r="E988">
            <v>326</v>
          </cell>
          <cell r="F988">
            <v>1956</v>
          </cell>
          <cell r="G988">
            <v>0</v>
          </cell>
          <cell r="H988">
            <v>0</v>
          </cell>
        </row>
        <row r="989">
          <cell r="A989" t="str">
            <v>CABLE COBRE No. 10 THW  AZUL PROCABLES</v>
          </cell>
          <cell r="B989">
            <v>1630</v>
          </cell>
          <cell r="C989" t="str">
            <v>ML</v>
          </cell>
          <cell r="D989">
            <v>1630</v>
          </cell>
          <cell r="E989">
            <v>326</v>
          </cell>
          <cell r="F989">
            <v>1956</v>
          </cell>
          <cell r="G989">
            <v>0</v>
          </cell>
          <cell r="H989">
            <v>0</v>
          </cell>
        </row>
        <row r="990">
          <cell r="A990" t="str">
            <v>CABLE COBRE No. 10 THW  ROJO PROCABLES</v>
          </cell>
          <cell r="B990">
            <v>1630</v>
          </cell>
          <cell r="C990" t="str">
            <v>ML</v>
          </cell>
          <cell r="D990">
            <v>1630</v>
          </cell>
          <cell r="E990">
            <v>326</v>
          </cell>
          <cell r="F990">
            <v>1956</v>
          </cell>
          <cell r="G990">
            <v>0</v>
          </cell>
          <cell r="H990">
            <v>0</v>
          </cell>
        </row>
        <row r="991">
          <cell r="A991" t="str">
            <v>CABLE COBRE No. 10 THW AZUL ICONEL</v>
          </cell>
          <cell r="B991">
            <v>1630</v>
          </cell>
          <cell r="C991" t="str">
            <v>ML</v>
          </cell>
          <cell r="D991">
            <v>1630</v>
          </cell>
          <cell r="E991">
            <v>326</v>
          </cell>
          <cell r="F991">
            <v>1956</v>
          </cell>
          <cell r="G991">
            <v>0</v>
          </cell>
          <cell r="H991">
            <v>0</v>
          </cell>
        </row>
        <row r="992">
          <cell r="A992" t="str">
            <v>CABLE COBRE No. 10 THW BLANCO ICONEL</v>
          </cell>
          <cell r="B992">
            <v>1630</v>
          </cell>
          <cell r="C992" t="str">
            <v>ML</v>
          </cell>
          <cell r="D992">
            <v>1630</v>
          </cell>
          <cell r="E992">
            <v>326</v>
          </cell>
          <cell r="F992">
            <v>1956</v>
          </cell>
          <cell r="G992">
            <v>0</v>
          </cell>
          <cell r="H992">
            <v>0</v>
          </cell>
        </row>
        <row r="993">
          <cell r="A993" t="str">
            <v>CABLE COBRE No. 10 THW VERDE ICONEL</v>
          </cell>
          <cell r="B993">
            <v>1630</v>
          </cell>
          <cell r="C993" t="str">
            <v>ML</v>
          </cell>
          <cell r="D993">
            <v>1630</v>
          </cell>
          <cell r="E993">
            <v>326</v>
          </cell>
          <cell r="F993">
            <v>1956</v>
          </cell>
          <cell r="G993">
            <v>0</v>
          </cell>
          <cell r="H993">
            <v>0</v>
          </cell>
        </row>
        <row r="994">
          <cell r="A994" t="str">
            <v>CABLE COBRE No. 10X10 CONTROL S/PANTALLA</v>
          </cell>
          <cell r="B994">
            <v>15520</v>
          </cell>
          <cell r="C994" t="str">
            <v>ML</v>
          </cell>
          <cell r="D994">
            <v>15520</v>
          </cell>
          <cell r="E994">
            <v>3104</v>
          </cell>
          <cell r="F994">
            <v>18624</v>
          </cell>
          <cell r="G994">
            <v>0</v>
          </cell>
          <cell r="H994">
            <v>0</v>
          </cell>
        </row>
        <row r="995">
          <cell r="A995" t="str">
            <v>CABLE COBRE No. 10X12 CONTROL S/PANTALLA</v>
          </cell>
          <cell r="B995">
            <v>11085</v>
          </cell>
          <cell r="C995" t="str">
            <v>ML</v>
          </cell>
          <cell r="D995">
            <v>11085</v>
          </cell>
          <cell r="E995">
            <v>2217</v>
          </cell>
          <cell r="F995">
            <v>13302</v>
          </cell>
          <cell r="G995">
            <v>0</v>
          </cell>
          <cell r="H995">
            <v>0</v>
          </cell>
        </row>
        <row r="996">
          <cell r="A996" t="str">
            <v>CABLE COBRE No. 10X14 CONTROL S/PANTALLA</v>
          </cell>
          <cell r="B996">
            <v>8795</v>
          </cell>
          <cell r="C996" t="str">
            <v>ML</v>
          </cell>
          <cell r="D996">
            <v>8795</v>
          </cell>
          <cell r="E996">
            <v>1759</v>
          </cell>
          <cell r="F996">
            <v>10554</v>
          </cell>
          <cell r="G996">
            <v>0</v>
          </cell>
          <cell r="H996">
            <v>0</v>
          </cell>
        </row>
        <row r="997">
          <cell r="A997" t="str">
            <v>CABLE COBRE No. 12 THW AZUL PROCABLES</v>
          </cell>
          <cell r="B997">
            <v>911</v>
          </cell>
          <cell r="C997" t="str">
            <v>ML</v>
          </cell>
          <cell r="D997">
            <v>911</v>
          </cell>
          <cell r="E997">
            <v>182.20000000000002</v>
          </cell>
          <cell r="F997">
            <v>1093</v>
          </cell>
          <cell r="G997">
            <v>0</v>
          </cell>
          <cell r="H997">
            <v>0</v>
          </cell>
        </row>
        <row r="998">
          <cell r="A998" t="str">
            <v>CABLE COBRE No. 12 THW BLANCO PROCABLES</v>
          </cell>
          <cell r="B998">
            <v>911</v>
          </cell>
          <cell r="C998" t="str">
            <v>ML</v>
          </cell>
          <cell r="D998">
            <v>911</v>
          </cell>
          <cell r="E998">
            <v>182.20000000000002</v>
          </cell>
          <cell r="F998">
            <v>1093</v>
          </cell>
          <cell r="G998">
            <v>0</v>
          </cell>
          <cell r="H998">
            <v>0</v>
          </cell>
        </row>
        <row r="999">
          <cell r="A999" t="str">
            <v>CABLE COBRE No. 12 THW ROJO ICONEL</v>
          </cell>
          <cell r="B999">
            <v>911</v>
          </cell>
          <cell r="C999" t="str">
            <v>ML</v>
          </cell>
          <cell r="D999">
            <v>911</v>
          </cell>
          <cell r="E999">
            <v>182.20000000000002</v>
          </cell>
          <cell r="F999">
            <v>1093</v>
          </cell>
          <cell r="G999">
            <v>0</v>
          </cell>
          <cell r="H999">
            <v>0</v>
          </cell>
        </row>
        <row r="1000">
          <cell r="A1000" t="str">
            <v>CABLE COBRE No. 12 THW ROJO PROCABLES</v>
          </cell>
          <cell r="B1000">
            <v>911</v>
          </cell>
          <cell r="C1000" t="str">
            <v>ML</v>
          </cell>
          <cell r="D1000">
            <v>911</v>
          </cell>
          <cell r="E1000">
            <v>182.20000000000002</v>
          </cell>
          <cell r="F1000">
            <v>1093</v>
          </cell>
          <cell r="G1000">
            <v>0</v>
          </cell>
          <cell r="H1000">
            <v>0</v>
          </cell>
        </row>
        <row r="1001">
          <cell r="A1001" t="str">
            <v>CABLE COBRE No. 12 THW VERDE PROCABLES</v>
          </cell>
          <cell r="B1001">
            <v>911</v>
          </cell>
          <cell r="C1001" t="str">
            <v>ML</v>
          </cell>
          <cell r="D1001">
            <v>911</v>
          </cell>
          <cell r="E1001">
            <v>182.20000000000002</v>
          </cell>
          <cell r="F1001">
            <v>1093</v>
          </cell>
          <cell r="G1001">
            <v>0</v>
          </cell>
          <cell r="H1001">
            <v>0</v>
          </cell>
        </row>
        <row r="1002">
          <cell r="A1002" t="str">
            <v>CABLE COBRE No. 12X12 CONTROL S/PANTALLA</v>
          </cell>
          <cell r="B1002">
            <v>13212</v>
          </cell>
          <cell r="C1002" t="str">
            <v>ML</v>
          </cell>
          <cell r="D1002">
            <v>13212</v>
          </cell>
          <cell r="E1002">
            <v>2642.4</v>
          </cell>
          <cell r="F1002">
            <v>15854</v>
          </cell>
          <cell r="G1002">
            <v>0</v>
          </cell>
          <cell r="H1002">
            <v>0</v>
          </cell>
        </row>
        <row r="1003">
          <cell r="A1003" t="str">
            <v>CABLE COBRE No. 12X14 CONTROL S/PANTALLA</v>
          </cell>
          <cell r="B1003">
            <v>10531</v>
          </cell>
          <cell r="C1003" t="str">
            <v>ML</v>
          </cell>
          <cell r="D1003">
            <v>10531</v>
          </cell>
          <cell r="E1003">
            <v>2106.2000000000003</v>
          </cell>
          <cell r="F1003">
            <v>12637</v>
          </cell>
          <cell r="G1003">
            <v>0</v>
          </cell>
          <cell r="H1003">
            <v>0</v>
          </cell>
        </row>
        <row r="1004">
          <cell r="A1004" t="str">
            <v>CABLE COBRE No. 14 BLANCO SILICONADO</v>
          </cell>
          <cell r="B1004">
            <v>1270</v>
          </cell>
          <cell r="C1004" t="str">
            <v>ML</v>
          </cell>
          <cell r="D1004">
            <v>1270</v>
          </cell>
          <cell r="E1004">
            <v>254</v>
          </cell>
          <cell r="F1004">
            <v>1524</v>
          </cell>
          <cell r="G1004">
            <v>0</v>
          </cell>
          <cell r="H1004">
            <v>0</v>
          </cell>
        </row>
        <row r="1005">
          <cell r="A1005" t="str">
            <v>CABLE COBRE No. 14 THW NEGRO</v>
          </cell>
          <cell r="B1005">
            <v>632</v>
          </cell>
          <cell r="C1005" t="str">
            <v>ML</v>
          </cell>
          <cell r="D1005">
            <v>632</v>
          </cell>
          <cell r="E1005">
            <v>126.4</v>
          </cell>
          <cell r="F1005">
            <v>758</v>
          </cell>
          <cell r="G1005">
            <v>0</v>
          </cell>
          <cell r="H1005">
            <v>0</v>
          </cell>
        </row>
        <row r="1006">
          <cell r="A1006" t="str">
            <v>CABLE COBRE No. 14 THW NEGRO ICONEL</v>
          </cell>
          <cell r="B1006">
            <v>632</v>
          </cell>
          <cell r="C1006" t="str">
            <v>ML</v>
          </cell>
          <cell r="D1006">
            <v>632</v>
          </cell>
          <cell r="E1006">
            <v>126.4</v>
          </cell>
          <cell r="F1006">
            <v>758</v>
          </cell>
          <cell r="G1006">
            <v>0</v>
          </cell>
          <cell r="H1006">
            <v>0</v>
          </cell>
        </row>
        <row r="1007">
          <cell r="A1007" t="str">
            <v>CABLE COBRE No. 2X10 CONTROL S/PANTALLA</v>
          </cell>
          <cell r="B1007">
            <v>4026</v>
          </cell>
          <cell r="C1007" t="str">
            <v>ML</v>
          </cell>
          <cell r="D1007">
            <v>4026</v>
          </cell>
          <cell r="E1007">
            <v>805.2</v>
          </cell>
          <cell r="F1007">
            <v>4831</v>
          </cell>
          <cell r="G1007">
            <v>0</v>
          </cell>
          <cell r="H1007">
            <v>0</v>
          </cell>
        </row>
        <row r="1008">
          <cell r="A1008" t="str">
            <v>CABLE COBRE No. 2X12 CONTROL S/PANTALLA</v>
          </cell>
          <cell r="B1008">
            <v>3007</v>
          </cell>
          <cell r="C1008" t="str">
            <v>ML</v>
          </cell>
          <cell r="D1008">
            <v>3007</v>
          </cell>
          <cell r="E1008">
            <v>601.4</v>
          </cell>
          <cell r="F1008">
            <v>3608</v>
          </cell>
          <cell r="G1008">
            <v>0</v>
          </cell>
          <cell r="H1008">
            <v>0</v>
          </cell>
        </row>
        <row r="1009">
          <cell r="A1009" t="str">
            <v>CABLE COBRE No. 3X10 CONTROL S/PANTALLA</v>
          </cell>
          <cell r="B1009">
            <v>5636</v>
          </cell>
          <cell r="C1009" t="str">
            <v>ML</v>
          </cell>
          <cell r="D1009">
            <v>5636</v>
          </cell>
          <cell r="E1009">
            <v>1127.2</v>
          </cell>
          <cell r="F1009">
            <v>6763</v>
          </cell>
          <cell r="G1009">
            <v>0</v>
          </cell>
          <cell r="H1009">
            <v>0</v>
          </cell>
        </row>
        <row r="1010">
          <cell r="A1010" t="str">
            <v>CABLE COBRE No. 3X12 CONTROL S/PANTALLA</v>
          </cell>
          <cell r="B1010">
            <v>4158</v>
          </cell>
          <cell r="C1010" t="str">
            <v>ML</v>
          </cell>
          <cell r="D1010">
            <v>4158</v>
          </cell>
          <cell r="E1010">
            <v>831.6</v>
          </cell>
          <cell r="F1010">
            <v>4990</v>
          </cell>
          <cell r="G1010">
            <v>0</v>
          </cell>
          <cell r="H1010">
            <v>0</v>
          </cell>
        </row>
        <row r="1011">
          <cell r="A1011" t="str">
            <v>CABLE COBRE No. 3X16 CONTROL S/PANTALLA</v>
          </cell>
          <cell r="B1011">
            <v>2347</v>
          </cell>
          <cell r="C1011" t="str">
            <v>ML</v>
          </cell>
          <cell r="D1011">
            <v>2347</v>
          </cell>
          <cell r="E1011">
            <v>469.40000000000003</v>
          </cell>
          <cell r="F1011">
            <v>2816</v>
          </cell>
          <cell r="G1011">
            <v>0</v>
          </cell>
          <cell r="H1011">
            <v>0</v>
          </cell>
        </row>
        <row r="1012">
          <cell r="A1012" t="str">
            <v>CABLE COBRE No. 4X10 CONTROL S/PANTALLA</v>
          </cell>
          <cell r="B1012">
            <v>7113</v>
          </cell>
          <cell r="C1012" t="str">
            <v>ML</v>
          </cell>
          <cell r="D1012">
            <v>7113</v>
          </cell>
          <cell r="E1012">
            <v>1422.6000000000001</v>
          </cell>
          <cell r="F1012">
            <v>8536</v>
          </cell>
          <cell r="G1012">
            <v>0</v>
          </cell>
          <cell r="H1012">
            <v>0</v>
          </cell>
        </row>
        <row r="1013">
          <cell r="A1013" t="str">
            <v>CABLE COBRE No. 4X12 CONTROL S/PANTALLA</v>
          </cell>
          <cell r="B1013">
            <v>5174</v>
          </cell>
          <cell r="C1013" t="str">
            <v>ML</v>
          </cell>
          <cell r="D1013">
            <v>5174</v>
          </cell>
          <cell r="E1013">
            <v>1034.8</v>
          </cell>
          <cell r="F1013">
            <v>6209</v>
          </cell>
          <cell r="G1013">
            <v>0</v>
          </cell>
          <cell r="H1013">
            <v>0</v>
          </cell>
        </row>
        <row r="1014">
          <cell r="A1014" t="str">
            <v>CABLE COBRE No. 4X14 CONTROL S/PANTALLA</v>
          </cell>
          <cell r="B1014">
            <v>3807</v>
          </cell>
          <cell r="C1014" t="str">
            <v>ML</v>
          </cell>
          <cell r="D1014">
            <v>3807</v>
          </cell>
          <cell r="E1014">
            <v>761.40000000000009</v>
          </cell>
          <cell r="F1014">
            <v>4568</v>
          </cell>
          <cell r="G1014">
            <v>0</v>
          </cell>
          <cell r="H1014">
            <v>0</v>
          </cell>
        </row>
        <row r="1015">
          <cell r="A1015" t="str">
            <v>CABLE COBRE No. 4X6 CONTROL S/PANTALLA</v>
          </cell>
          <cell r="B1015">
            <v>16634</v>
          </cell>
          <cell r="C1015" t="str">
            <v>ML</v>
          </cell>
          <cell r="D1015">
            <v>16634</v>
          </cell>
          <cell r="E1015">
            <v>3326.8</v>
          </cell>
          <cell r="F1015">
            <v>19961</v>
          </cell>
          <cell r="G1015">
            <v>0</v>
          </cell>
          <cell r="H1015">
            <v>0</v>
          </cell>
        </row>
        <row r="1016">
          <cell r="A1016" t="str">
            <v>CABLE COBRE No. 6X10 CONTROL S/PANTALLA</v>
          </cell>
          <cell r="B1016">
            <v>9977</v>
          </cell>
          <cell r="C1016" t="str">
            <v>ML</v>
          </cell>
          <cell r="D1016">
            <v>9977</v>
          </cell>
          <cell r="E1016">
            <v>1995.4</v>
          </cell>
          <cell r="F1016">
            <v>11972</v>
          </cell>
          <cell r="G1016">
            <v>0</v>
          </cell>
          <cell r="H1016">
            <v>0</v>
          </cell>
        </row>
        <row r="1017">
          <cell r="A1017" t="str">
            <v>CABLE COBRE No. 6X12 CONTROL S/PANTALLA</v>
          </cell>
          <cell r="B1017">
            <v>7113</v>
          </cell>
          <cell r="C1017" t="str">
            <v>ML</v>
          </cell>
          <cell r="D1017">
            <v>7113</v>
          </cell>
          <cell r="E1017">
            <v>1422.6000000000001</v>
          </cell>
          <cell r="F1017">
            <v>8536</v>
          </cell>
          <cell r="G1017">
            <v>0</v>
          </cell>
          <cell r="H1017">
            <v>0</v>
          </cell>
        </row>
        <row r="1018">
          <cell r="A1018" t="str">
            <v>CABLE COBRE No. 7X12 CONTROL S/PANTALLA</v>
          </cell>
          <cell r="B1018">
            <v>7945</v>
          </cell>
          <cell r="C1018" t="str">
            <v>ML</v>
          </cell>
          <cell r="D1018">
            <v>7945</v>
          </cell>
          <cell r="E1018">
            <v>1589</v>
          </cell>
          <cell r="F1018">
            <v>9534</v>
          </cell>
          <cell r="G1018">
            <v>0</v>
          </cell>
          <cell r="H1018">
            <v>0</v>
          </cell>
        </row>
        <row r="1019">
          <cell r="A1019" t="str">
            <v>CABLE COBRE No. 8 THW AMARILLO ICONEL</v>
          </cell>
          <cell r="B1019">
            <v>1895</v>
          </cell>
          <cell r="C1019" t="str">
            <v>ML</v>
          </cell>
          <cell r="D1019">
            <v>1895</v>
          </cell>
          <cell r="E1019">
            <v>379</v>
          </cell>
          <cell r="F1019">
            <v>2274</v>
          </cell>
          <cell r="G1019">
            <v>0</v>
          </cell>
          <cell r="H1019">
            <v>0</v>
          </cell>
        </row>
        <row r="1020">
          <cell r="A1020" t="str">
            <v>CABLE COBRE No. 8 THW AZUL</v>
          </cell>
          <cell r="B1020">
            <v>1895</v>
          </cell>
          <cell r="C1020" t="str">
            <v>ML</v>
          </cell>
          <cell r="D1020">
            <v>1895</v>
          </cell>
          <cell r="E1020">
            <v>379</v>
          </cell>
          <cell r="F1020">
            <v>2274</v>
          </cell>
          <cell r="G1020">
            <v>0</v>
          </cell>
          <cell r="H1020">
            <v>0</v>
          </cell>
        </row>
        <row r="1021">
          <cell r="A1021" t="str">
            <v>CABLE COBRE No. 8 THW ROJO</v>
          </cell>
          <cell r="B1021">
            <v>1895</v>
          </cell>
          <cell r="C1021" t="str">
            <v>ML</v>
          </cell>
          <cell r="D1021">
            <v>1895</v>
          </cell>
          <cell r="E1021">
            <v>379</v>
          </cell>
          <cell r="F1021">
            <v>2274</v>
          </cell>
          <cell r="G1021">
            <v>0</v>
          </cell>
          <cell r="H1021">
            <v>0</v>
          </cell>
        </row>
        <row r="1022">
          <cell r="A1022" t="str">
            <v>CABLE COBRE No. 8 THW VERDE ICONEL</v>
          </cell>
          <cell r="B1022">
            <v>1895</v>
          </cell>
          <cell r="C1022" t="str">
            <v>ML</v>
          </cell>
          <cell r="D1022">
            <v>1895</v>
          </cell>
          <cell r="E1022">
            <v>379</v>
          </cell>
          <cell r="F1022">
            <v>2274</v>
          </cell>
          <cell r="G1022">
            <v>0</v>
          </cell>
          <cell r="H1022">
            <v>0</v>
          </cell>
        </row>
        <row r="1023">
          <cell r="A1023" t="str">
            <v>CABLE COBRE No. 8X12 CONTROL S/PANTALLA</v>
          </cell>
          <cell r="B1023">
            <v>9054</v>
          </cell>
          <cell r="C1023" t="str">
            <v>ML</v>
          </cell>
          <cell r="D1023">
            <v>9054</v>
          </cell>
          <cell r="E1023">
            <v>1810.8000000000002</v>
          </cell>
          <cell r="F1023">
            <v>10865</v>
          </cell>
          <cell r="G1023">
            <v>0</v>
          </cell>
          <cell r="H1023">
            <v>0</v>
          </cell>
        </row>
        <row r="1024">
          <cell r="A1024" t="str">
            <v>CABLE COBRE No.10 THW AMARILLO</v>
          </cell>
          <cell r="B1024">
            <v>1630</v>
          </cell>
          <cell r="C1024" t="str">
            <v>ML</v>
          </cell>
          <cell r="D1024">
            <v>1630</v>
          </cell>
          <cell r="E1024">
            <v>326</v>
          </cell>
          <cell r="F1024">
            <v>1956</v>
          </cell>
          <cell r="G1024">
            <v>0</v>
          </cell>
          <cell r="H1024">
            <v>0</v>
          </cell>
        </row>
        <row r="1025">
          <cell r="A1025" t="str">
            <v>CABLE COBRE No.10 THW BLANCO</v>
          </cell>
          <cell r="B1025">
            <v>1630</v>
          </cell>
          <cell r="C1025" t="str">
            <v>ML</v>
          </cell>
          <cell r="D1025">
            <v>1630</v>
          </cell>
          <cell r="E1025">
            <v>326</v>
          </cell>
          <cell r="F1025">
            <v>1956</v>
          </cell>
          <cell r="G1025">
            <v>0</v>
          </cell>
          <cell r="H1025">
            <v>0</v>
          </cell>
        </row>
        <row r="1026">
          <cell r="A1026" t="str">
            <v>CABLE COBRE No.10 THW NEGRO</v>
          </cell>
          <cell r="B1026">
            <v>1630</v>
          </cell>
          <cell r="C1026" t="str">
            <v>ML</v>
          </cell>
          <cell r="D1026">
            <v>1630</v>
          </cell>
          <cell r="E1026">
            <v>326</v>
          </cell>
          <cell r="F1026">
            <v>1956</v>
          </cell>
          <cell r="G1026">
            <v>0</v>
          </cell>
          <cell r="H1026">
            <v>0</v>
          </cell>
        </row>
        <row r="1027">
          <cell r="A1027" t="str">
            <v>CABLE COBRE No.10 THW NEGRO ICONEL</v>
          </cell>
          <cell r="B1027">
            <v>1630</v>
          </cell>
          <cell r="C1027" t="str">
            <v>ML</v>
          </cell>
          <cell r="D1027">
            <v>1630</v>
          </cell>
          <cell r="E1027">
            <v>326</v>
          </cell>
          <cell r="F1027">
            <v>1956</v>
          </cell>
          <cell r="G1027">
            <v>0</v>
          </cell>
          <cell r="H1027">
            <v>0</v>
          </cell>
        </row>
        <row r="1028">
          <cell r="A1028" t="str">
            <v>CABLE COBRE No.10 THW ROJO</v>
          </cell>
          <cell r="B1028">
            <v>1630</v>
          </cell>
          <cell r="C1028" t="str">
            <v>ML</v>
          </cell>
          <cell r="D1028">
            <v>1630</v>
          </cell>
          <cell r="E1028">
            <v>326</v>
          </cell>
          <cell r="F1028">
            <v>1956</v>
          </cell>
          <cell r="G1028">
            <v>0</v>
          </cell>
          <cell r="H1028">
            <v>0</v>
          </cell>
        </row>
        <row r="1029">
          <cell r="A1029" t="str">
            <v>CABLE COBRE No.10 THW VERDE</v>
          </cell>
          <cell r="B1029">
            <v>1630</v>
          </cell>
          <cell r="C1029" t="str">
            <v>ML</v>
          </cell>
          <cell r="D1029">
            <v>1630</v>
          </cell>
          <cell r="E1029">
            <v>326</v>
          </cell>
          <cell r="F1029">
            <v>1956</v>
          </cell>
          <cell r="G1029">
            <v>0</v>
          </cell>
          <cell r="H1029">
            <v>0</v>
          </cell>
        </row>
        <row r="1030">
          <cell r="A1030" t="str">
            <v>CABLE COBRE No.12 THW AMARILLO</v>
          </cell>
          <cell r="B1030">
            <v>1150</v>
          </cell>
          <cell r="C1030" t="str">
            <v>ML</v>
          </cell>
          <cell r="D1030">
            <v>1150</v>
          </cell>
          <cell r="E1030">
            <v>230</v>
          </cell>
          <cell r="F1030">
            <v>1380</v>
          </cell>
          <cell r="G1030">
            <v>0</v>
          </cell>
          <cell r="H1030">
            <v>0</v>
          </cell>
        </row>
        <row r="1031">
          <cell r="A1031" t="str">
            <v>CABLE COBRE No.12 THW AZUL</v>
          </cell>
          <cell r="B1031">
            <v>1150</v>
          </cell>
          <cell r="C1031" t="str">
            <v>ML</v>
          </cell>
          <cell r="D1031">
            <v>1150</v>
          </cell>
          <cell r="E1031">
            <v>230</v>
          </cell>
          <cell r="F1031">
            <v>1380</v>
          </cell>
          <cell r="G1031">
            <v>0</v>
          </cell>
          <cell r="H1031">
            <v>0</v>
          </cell>
        </row>
        <row r="1032">
          <cell r="A1032" t="str">
            <v>CABLE COBRE No.12 THW BLANCO</v>
          </cell>
          <cell r="B1032">
            <v>1550</v>
          </cell>
          <cell r="C1032" t="str">
            <v>ML</v>
          </cell>
          <cell r="D1032">
            <v>1550</v>
          </cell>
          <cell r="E1032">
            <v>310</v>
          </cell>
          <cell r="F1032">
            <v>1860</v>
          </cell>
          <cell r="G1032">
            <v>0</v>
          </cell>
          <cell r="H1032">
            <v>0</v>
          </cell>
        </row>
        <row r="1033">
          <cell r="A1033" t="str">
            <v>CABLE COBRE No.12 THW NEGRO</v>
          </cell>
          <cell r="B1033">
            <v>1550</v>
          </cell>
          <cell r="C1033" t="str">
            <v>ML</v>
          </cell>
          <cell r="D1033">
            <v>1550</v>
          </cell>
          <cell r="E1033">
            <v>310</v>
          </cell>
          <cell r="F1033">
            <v>1500</v>
          </cell>
          <cell r="G1033">
            <v>0</v>
          </cell>
          <cell r="H1033">
            <v>0</v>
          </cell>
        </row>
        <row r="1034">
          <cell r="A1034" t="str">
            <v>CABLE COBRE No.12 THW ROJO</v>
          </cell>
          <cell r="B1034">
            <v>1150</v>
          </cell>
          <cell r="C1034" t="str">
            <v>ML</v>
          </cell>
          <cell r="D1034">
            <v>1150</v>
          </cell>
          <cell r="E1034">
            <v>230</v>
          </cell>
          <cell r="F1034">
            <v>1380</v>
          </cell>
          <cell r="G1034">
            <v>0</v>
          </cell>
          <cell r="H1034">
            <v>0</v>
          </cell>
        </row>
        <row r="1035">
          <cell r="A1035" t="str">
            <v>CABLE COBRE No.14 NARANJA</v>
          </cell>
          <cell r="B1035">
            <v>632</v>
          </cell>
          <cell r="C1035" t="str">
            <v>ML</v>
          </cell>
          <cell r="D1035">
            <v>632</v>
          </cell>
          <cell r="E1035">
            <v>126.4</v>
          </cell>
          <cell r="F1035">
            <v>758</v>
          </cell>
          <cell r="G1035">
            <v>0</v>
          </cell>
          <cell r="H1035">
            <v>0</v>
          </cell>
        </row>
        <row r="1036">
          <cell r="A1036" t="str">
            <v>CABLE COBRE No.14 THW AMARILLO</v>
          </cell>
          <cell r="B1036">
            <v>632</v>
          </cell>
          <cell r="C1036" t="str">
            <v>ML</v>
          </cell>
          <cell r="D1036">
            <v>632</v>
          </cell>
          <cell r="E1036">
            <v>126.4</v>
          </cell>
          <cell r="F1036">
            <v>758</v>
          </cell>
          <cell r="G1036">
            <v>0</v>
          </cell>
          <cell r="H1036">
            <v>0</v>
          </cell>
        </row>
        <row r="1037">
          <cell r="A1037" t="str">
            <v>CABLE COBRE No.14 THW AZUL</v>
          </cell>
          <cell r="B1037">
            <v>632</v>
          </cell>
          <cell r="C1037" t="str">
            <v>ML</v>
          </cell>
          <cell r="D1037">
            <v>632</v>
          </cell>
          <cell r="E1037">
            <v>126.4</v>
          </cell>
          <cell r="F1037">
            <v>758</v>
          </cell>
          <cell r="G1037">
            <v>0</v>
          </cell>
          <cell r="H1037">
            <v>0</v>
          </cell>
        </row>
        <row r="1038">
          <cell r="A1038" t="str">
            <v>CABLE COBRE No.14 THW BLANCO</v>
          </cell>
          <cell r="B1038">
            <v>632</v>
          </cell>
          <cell r="C1038" t="str">
            <v>ML</v>
          </cell>
          <cell r="D1038">
            <v>632</v>
          </cell>
          <cell r="E1038">
            <v>126.4</v>
          </cell>
          <cell r="F1038">
            <v>758</v>
          </cell>
          <cell r="G1038">
            <v>0</v>
          </cell>
          <cell r="H1038">
            <v>0</v>
          </cell>
        </row>
        <row r="1039">
          <cell r="A1039" t="str">
            <v>CABLE COBRE No.14 THW ROJO</v>
          </cell>
          <cell r="B1039">
            <v>632</v>
          </cell>
          <cell r="C1039" t="str">
            <v>ML</v>
          </cell>
          <cell r="D1039">
            <v>632</v>
          </cell>
          <cell r="E1039">
            <v>126.4</v>
          </cell>
          <cell r="F1039">
            <v>758</v>
          </cell>
          <cell r="G1039">
            <v>0</v>
          </cell>
          <cell r="H1039">
            <v>0</v>
          </cell>
        </row>
        <row r="1040">
          <cell r="A1040" t="str">
            <v>CABLE COBRE No.14THW VERDE</v>
          </cell>
          <cell r="B1040">
            <v>632</v>
          </cell>
          <cell r="C1040" t="str">
            <v>ML</v>
          </cell>
          <cell r="D1040">
            <v>632</v>
          </cell>
          <cell r="E1040">
            <v>126.4</v>
          </cell>
          <cell r="F1040">
            <v>758</v>
          </cell>
          <cell r="G1040">
            <v>0</v>
          </cell>
          <cell r="H1040">
            <v>0</v>
          </cell>
        </row>
        <row r="1041">
          <cell r="A1041" t="str">
            <v>CABLE COBRE No.16 BLANCO SILICONADO</v>
          </cell>
          <cell r="B1041">
            <v>909</v>
          </cell>
          <cell r="C1041" t="str">
            <v>ML</v>
          </cell>
          <cell r="D1041">
            <v>909</v>
          </cell>
          <cell r="E1041">
            <v>181.8</v>
          </cell>
          <cell r="F1041">
            <v>1091</v>
          </cell>
          <cell r="G1041">
            <v>0</v>
          </cell>
          <cell r="H1041">
            <v>0</v>
          </cell>
        </row>
        <row r="1042">
          <cell r="A1042" t="str">
            <v>CABLE COBRE No.18 BLANCO SILICONADO</v>
          </cell>
          <cell r="B1042">
            <v>814</v>
          </cell>
          <cell r="C1042" t="str">
            <v>ML</v>
          </cell>
          <cell r="D1042">
            <v>814</v>
          </cell>
          <cell r="E1042">
            <v>162.80000000000001</v>
          </cell>
          <cell r="F1042">
            <v>977</v>
          </cell>
          <cell r="G1042">
            <v>0</v>
          </cell>
          <cell r="H1042">
            <v>0</v>
          </cell>
        </row>
        <row r="1043">
          <cell r="A1043" t="str">
            <v>CABLE COBRE No.2 THW VERDE</v>
          </cell>
          <cell r="B1043">
            <v>6989</v>
          </cell>
          <cell r="C1043" t="str">
            <v>ML</v>
          </cell>
          <cell r="D1043">
            <v>6989</v>
          </cell>
          <cell r="E1043">
            <v>1397.8000000000002</v>
          </cell>
          <cell r="F1043">
            <v>8387</v>
          </cell>
          <cell r="G1043">
            <v>0</v>
          </cell>
          <cell r="H1043">
            <v>0</v>
          </cell>
        </row>
        <row r="1044">
          <cell r="A1044" t="str">
            <v>CABLE COBRE No.4 THW AMARILLO</v>
          </cell>
          <cell r="B1044">
            <v>6501</v>
          </cell>
          <cell r="C1044" t="str">
            <v>ML</v>
          </cell>
          <cell r="D1044">
            <v>6501</v>
          </cell>
          <cell r="E1044">
            <v>1300.2</v>
          </cell>
          <cell r="F1044">
            <v>7801</v>
          </cell>
          <cell r="G1044">
            <v>0</v>
          </cell>
          <cell r="H1044">
            <v>0</v>
          </cell>
        </row>
        <row r="1045">
          <cell r="A1045" t="str">
            <v>CABLE COBRE No.4 THW AZUL</v>
          </cell>
          <cell r="B1045">
            <v>6501</v>
          </cell>
          <cell r="C1045" t="str">
            <v>ML</v>
          </cell>
          <cell r="D1045">
            <v>6501</v>
          </cell>
          <cell r="E1045">
            <v>1300.2</v>
          </cell>
          <cell r="F1045">
            <v>7801</v>
          </cell>
          <cell r="G1045">
            <v>0</v>
          </cell>
          <cell r="H1045">
            <v>0</v>
          </cell>
        </row>
        <row r="1046">
          <cell r="A1046" t="str">
            <v>CABLE COBRE No.4 THW NEGRO</v>
          </cell>
          <cell r="B1046">
            <v>6650</v>
          </cell>
          <cell r="C1046" t="str">
            <v>ML</v>
          </cell>
          <cell r="D1046">
            <v>6650</v>
          </cell>
          <cell r="E1046">
            <v>1330</v>
          </cell>
          <cell r="F1046">
            <v>7200</v>
          </cell>
          <cell r="G1046">
            <v>0</v>
          </cell>
          <cell r="H1046">
            <v>0</v>
          </cell>
        </row>
        <row r="1047">
          <cell r="A1047" t="str">
            <v>CABLE COBRE No.6 THW AMARILLO</v>
          </cell>
          <cell r="B1047">
            <v>2919</v>
          </cell>
          <cell r="C1047" t="str">
            <v>ML</v>
          </cell>
          <cell r="D1047">
            <v>2919</v>
          </cell>
          <cell r="E1047">
            <v>583.80000000000007</v>
          </cell>
          <cell r="F1047">
            <v>3503</v>
          </cell>
          <cell r="G1047">
            <v>0</v>
          </cell>
          <cell r="H1047">
            <v>0</v>
          </cell>
        </row>
        <row r="1048">
          <cell r="A1048" t="str">
            <v>CABLE COBRE No.6 THW NEGRO</v>
          </cell>
          <cell r="B1048">
            <v>2600</v>
          </cell>
          <cell r="C1048" t="str">
            <v>ML</v>
          </cell>
          <cell r="D1048">
            <v>2600</v>
          </cell>
          <cell r="E1048">
            <v>520</v>
          </cell>
          <cell r="F1048">
            <v>3120</v>
          </cell>
          <cell r="G1048">
            <v>0</v>
          </cell>
          <cell r="H1048">
            <v>4245.5999999999995</v>
          </cell>
        </row>
        <row r="1049">
          <cell r="A1049" t="str">
            <v>CABLE COBRE No.6 THW NEGRO ICONEL</v>
          </cell>
          <cell r="B1049">
            <v>2919</v>
          </cell>
          <cell r="C1049" t="str">
            <v>ML</v>
          </cell>
          <cell r="D1049">
            <v>2919</v>
          </cell>
          <cell r="E1049">
            <v>583.80000000000007</v>
          </cell>
          <cell r="F1049">
            <v>3503</v>
          </cell>
          <cell r="G1049">
            <v>0</v>
          </cell>
          <cell r="H1049">
            <v>0</v>
          </cell>
        </row>
        <row r="1050">
          <cell r="A1050" t="str">
            <v>CABLE COBRE No.6 THW ROJO</v>
          </cell>
          <cell r="B1050">
            <v>2919</v>
          </cell>
          <cell r="C1050" t="str">
            <v>ML</v>
          </cell>
          <cell r="D1050">
            <v>2919</v>
          </cell>
          <cell r="E1050">
            <v>583.80000000000007</v>
          </cell>
          <cell r="F1050">
            <v>3503</v>
          </cell>
          <cell r="G1050">
            <v>0</v>
          </cell>
          <cell r="H1050">
            <v>0</v>
          </cell>
        </row>
        <row r="1051">
          <cell r="A1051" t="str">
            <v>CABLE COBRE No.6 THW ROJO ICONEL</v>
          </cell>
          <cell r="B1051">
            <v>2919</v>
          </cell>
          <cell r="C1051" t="str">
            <v>ML</v>
          </cell>
          <cell r="D1051">
            <v>2919</v>
          </cell>
          <cell r="E1051">
            <v>583.80000000000007</v>
          </cell>
          <cell r="F1051">
            <v>3503</v>
          </cell>
          <cell r="G1051">
            <v>0</v>
          </cell>
          <cell r="H1051">
            <v>0</v>
          </cell>
        </row>
        <row r="1052">
          <cell r="A1052" t="str">
            <v>CABLE COBRE No.6 THW VERDE</v>
          </cell>
          <cell r="B1052">
            <v>2919</v>
          </cell>
          <cell r="C1052" t="str">
            <v>ML</v>
          </cell>
          <cell r="D1052">
            <v>2919</v>
          </cell>
          <cell r="E1052">
            <v>583.80000000000007</v>
          </cell>
          <cell r="F1052">
            <v>3503</v>
          </cell>
          <cell r="G1052">
            <v>0</v>
          </cell>
          <cell r="H1052">
            <v>0</v>
          </cell>
        </row>
        <row r="1053">
          <cell r="A1053" t="str">
            <v>CABLE COBRE No.6THW BLANCO</v>
          </cell>
          <cell r="B1053">
            <v>2919</v>
          </cell>
          <cell r="C1053" t="str">
            <v>ML</v>
          </cell>
          <cell r="D1053">
            <v>2919</v>
          </cell>
          <cell r="E1053">
            <v>583.80000000000007</v>
          </cell>
          <cell r="F1053">
            <v>3503</v>
          </cell>
          <cell r="G1053">
            <v>0</v>
          </cell>
          <cell r="H1053">
            <v>0</v>
          </cell>
        </row>
        <row r="1054">
          <cell r="A1054" t="str">
            <v>CABLE COBRE No.8 THW   NEGRO ICONEL</v>
          </cell>
          <cell r="B1054">
            <v>1895</v>
          </cell>
          <cell r="C1054" t="str">
            <v>ML</v>
          </cell>
          <cell r="D1054">
            <v>1895</v>
          </cell>
          <cell r="E1054">
            <v>379</v>
          </cell>
          <cell r="F1054">
            <v>2274</v>
          </cell>
          <cell r="G1054">
            <v>0</v>
          </cell>
          <cell r="H1054">
            <v>0</v>
          </cell>
        </row>
        <row r="1055">
          <cell r="A1055" t="str">
            <v>CABLE COBRE No.8 THW AZUL</v>
          </cell>
          <cell r="B1055">
            <v>1895</v>
          </cell>
          <cell r="C1055" t="str">
            <v>ML</v>
          </cell>
          <cell r="D1055">
            <v>1895</v>
          </cell>
          <cell r="E1055">
            <v>379</v>
          </cell>
          <cell r="F1055">
            <v>2274</v>
          </cell>
          <cell r="G1055">
            <v>0</v>
          </cell>
          <cell r="H1055">
            <v>0</v>
          </cell>
        </row>
        <row r="1056">
          <cell r="A1056" t="str">
            <v>CABLE COBRE No.8 THW BLANCO</v>
          </cell>
          <cell r="B1056">
            <v>1895</v>
          </cell>
          <cell r="C1056" t="str">
            <v>ML</v>
          </cell>
          <cell r="D1056">
            <v>1895</v>
          </cell>
          <cell r="E1056">
            <v>379</v>
          </cell>
          <cell r="F1056">
            <v>2274</v>
          </cell>
          <cell r="G1056">
            <v>0</v>
          </cell>
          <cell r="H1056">
            <v>0</v>
          </cell>
        </row>
        <row r="1057">
          <cell r="A1057" t="str">
            <v>CABLE COBRE No.8 THW NEGRO</v>
          </cell>
          <cell r="B1057">
            <v>2900</v>
          </cell>
          <cell r="C1057" t="str">
            <v>ML</v>
          </cell>
          <cell r="D1057">
            <v>2900</v>
          </cell>
          <cell r="E1057">
            <v>580</v>
          </cell>
          <cell r="F1057">
            <v>3000</v>
          </cell>
          <cell r="G1057">
            <v>0</v>
          </cell>
          <cell r="H1057">
            <v>0</v>
          </cell>
        </row>
        <row r="1058">
          <cell r="A1058" t="str">
            <v>CABLE COBRE No.8 THW ROJO</v>
          </cell>
          <cell r="B1058">
            <v>1895</v>
          </cell>
          <cell r="C1058" t="str">
            <v>ML</v>
          </cell>
          <cell r="D1058">
            <v>1895</v>
          </cell>
          <cell r="E1058">
            <v>379</v>
          </cell>
          <cell r="F1058">
            <v>2274</v>
          </cell>
          <cell r="G1058">
            <v>0</v>
          </cell>
          <cell r="H1058">
            <v>0</v>
          </cell>
        </row>
        <row r="1059">
          <cell r="A1059" t="str">
            <v>CABLE COBRE No.8 THW VERDE</v>
          </cell>
          <cell r="B1059">
            <v>1895</v>
          </cell>
          <cell r="C1059" t="str">
            <v>ML</v>
          </cell>
          <cell r="D1059">
            <v>1895</v>
          </cell>
          <cell r="E1059">
            <v>379</v>
          </cell>
          <cell r="F1059">
            <v>2274</v>
          </cell>
          <cell r="G1059">
            <v>0</v>
          </cell>
          <cell r="H1059">
            <v>0</v>
          </cell>
        </row>
        <row r="1060">
          <cell r="A1060" t="str">
            <v>CABLE COBRE No.8THW AMARILLO</v>
          </cell>
          <cell r="B1060">
            <v>1895</v>
          </cell>
          <cell r="C1060" t="str">
            <v>ML</v>
          </cell>
          <cell r="D1060">
            <v>1895</v>
          </cell>
          <cell r="E1060">
            <v>379</v>
          </cell>
          <cell r="F1060">
            <v>2274</v>
          </cell>
          <cell r="G1060">
            <v>0</v>
          </cell>
          <cell r="H1060">
            <v>0</v>
          </cell>
        </row>
        <row r="1061">
          <cell r="A1061" t="str">
            <v>CABLE COBRE SOLDADOR No 4/0</v>
          </cell>
          <cell r="B1061">
            <v>35897</v>
          </cell>
          <cell r="C1061" t="str">
            <v>ML</v>
          </cell>
          <cell r="D1061">
            <v>35897</v>
          </cell>
          <cell r="E1061">
            <v>7179.4000000000005</v>
          </cell>
          <cell r="F1061">
            <v>43076</v>
          </cell>
          <cell r="G1061">
            <v>0</v>
          </cell>
          <cell r="H1061">
            <v>0</v>
          </cell>
        </row>
        <row r="1062">
          <cell r="A1062" t="str">
            <v>CABLE COBRE SOLDADOR No.1/0</v>
          </cell>
          <cell r="B1062">
            <v>18134</v>
          </cell>
          <cell r="C1062" t="str">
            <v>ML</v>
          </cell>
          <cell r="D1062">
            <v>18134</v>
          </cell>
          <cell r="E1062">
            <v>3626.8</v>
          </cell>
          <cell r="F1062">
            <v>21761</v>
          </cell>
          <cell r="G1062">
            <v>0</v>
          </cell>
          <cell r="H1062">
            <v>0</v>
          </cell>
        </row>
        <row r="1063">
          <cell r="A1063" t="str">
            <v>CABLE COBRE SOLDADOR No.2</v>
          </cell>
          <cell r="B1063">
            <v>12003</v>
          </cell>
          <cell r="C1063" t="str">
            <v>ML</v>
          </cell>
          <cell r="D1063">
            <v>12003</v>
          </cell>
          <cell r="E1063">
            <v>2400.6</v>
          </cell>
          <cell r="F1063">
            <v>14404</v>
          </cell>
          <cell r="G1063">
            <v>0</v>
          </cell>
          <cell r="H1063">
            <v>0</v>
          </cell>
        </row>
        <row r="1064">
          <cell r="A1064" t="str">
            <v>CABLE COBRE SOLDADOR No.2/0</v>
          </cell>
          <cell r="B1064">
            <v>22409</v>
          </cell>
          <cell r="C1064" t="str">
            <v>ML</v>
          </cell>
          <cell r="D1064">
            <v>22409</v>
          </cell>
          <cell r="E1064">
            <v>4481.8</v>
          </cell>
          <cell r="F1064">
            <v>26891</v>
          </cell>
          <cell r="G1064">
            <v>0</v>
          </cell>
          <cell r="H1064">
            <v>0</v>
          </cell>
        </row>
        <row r="1065">
          <cell r="A1065" t="str">
            <v>CABLE COBRE SOLDADOR No.6</v>
          </cell>
          <cell r="B1065">
            <v>6054</v>
          </cell>
          <cell r="C1065" t="str">
            <v>ML</v>
          </cell>
          <cell r="D1065">
            <v>6054</v>
          </cell>
          <cell r="E1065">
            <v>1210.8</v>
          </cell>
          <cell r="F1065">
            <v>7265</v>
          </cell>
          <cell r="G1065">
            <v>0</v>
          </cell>
          <cell r="H1065">
            <v>0</v>
          </cell>
        </row>
        <row r="1066">
          <cell r="A1066" t="str">
            <v>CABLE COBRE THW 1X8+1X8 ACOMETIDA TREBOL</v>
          </cell>
          <cell r="B1066">
            <v>3102</v>
          </cell>
          <cell r="C1066" t="str">
            <v>ML</v>
          </cell>
          <cell r="D1066">
            <v>3102</v>
          </cell>
          <cell r="E1066">
            <v>620.40000000000009</v>
          </cell>
          <cell r="F1066">
            <v>3722</v>
          </cell>
          <cell r="G1066">
            <v>0</v>
          </cell>
          <cell r="H1066">
            <v>0</v>
          </cell>
        </row>
        <row r="1067">
          <cell r="A1067" t="str">
            <v>CABLE COBRE THW 2X10 CONCENTRICO/CODENSA</v>
          </cell>
          <cell r="B1067">
            <v>2000</v>
          </cell>
          <cell r="C1067" t="str">
            <v>ML</v>
          </cell>
          <cell r="D1067">
            <v>2000</v>
          </cell>
          <cell r="E1067">
            <v>400</v>
          </cell>
          <cell r="F1067">
            <v>2400</v>
          </cell>
          <cell r="G1067">
            <v>0</v>
          </cell>
          <cell r="H1067">
            <v>0</v>
          </cell>
        </row>
        <row r="1068">
          <cell r="A1068" t="str">
            <v>CABLE COBRE THW 2X6+1X6 ACOMETIDA TREBOL</v>
          </cell>
          <cell r="B1068">
            <v>5696</v>
          </cell>
          <cell r="C1068" t="str">
            <v>ML</v>
          </cell>
          <cell r="D1068">
            <v>5696</v>
          </cell>
          <cell r="E1068">
            <v>1139.2</v>
          </cell>
          <cell r="F1068">
            <v>6835</v>
          </cell>
          <cell r="G1068">
            <v>0</v>
          </cell>
          <cell r="H1068">
            <v>0</v>
          </cell>
        </row>
        <row r="1069">
          <cell r="A1069" t="str">
            <v>CABLE COBRE THW 2X8 CONCENTRICO</v>
          </cell>
          <cell r="B1069">
            <v>5200</v>
          </cell>
          <cell r="C1069" t="str">
            <v>ML</v>
          </cell>
          <cell r="D1069">
            <v>5200</v>
          </cell>
          <cell r="E1069">
            <v>1040</v>
          </cell>
          <cell r="F1069">
            <v>6240</v>
          </cell>
          <cell r="G1069">
            <v>0</v>
          </cell>
          <cell r="H1069">
            <v>0</v>
          </cell>
        </row>
        <row r="1070">
          <cell r="A1070" t="str">
            <v>CABLE COBRE THW 2X8+1X10 CONCENTRICO</v>
          </cell>
          <cell r="B1070">
            <v>3320</v>
          </cell>
          <cell r="C1070" t="str">
            <v>ML</v>
          </cell>
          <cell r="D1070">
            <v>3320</v>
          </cell>
          <cell r="E1070">
            <v>664</v>
          </cell>
          <cell r="F1070">
            <v>3984</v>
          </cell>
          <cell r="G1070">
            <v>0</v>
          </cell>
          <cell r="H1070">
            <v>0</v>
          </cell>
        </row>
        <row r="1071">
          <cell r="A1071" t="str">
            <v>CABLE COBRE THW 2X8+1X8 CONCENTRICO</v>
          </cell>
          <cell r="B1071">
            <v>9000</v>
          </cell>
          <cell r="C1071" t="str">
            <v>ML</v>
          </cell>
          <cell r="D1071">
            <v>9000</v>
          </cell>
          <cell r="E1071">
            <v>1800</v>
          </cell>
          <cell r="F1071">
            <v>10800</v>
          </cell>
          <cell r="G1071">
            <v>0</v>
          </cell>
          <cell r="H1071">
            <v>0</v>
          </cell>
        </row>
        <row r="1072">
          <cell r="A1072" t="str">
            <v>CABLE COBRE THW 2X8+1X8 ACOMETIDA TREBOL</v>
          </cell>
          <cell r="B1072">
            <v>5000</v>
          </cell>
          <cell r="C1072" t="str">
            <v>ML</v>
          </cell>
          <cell r="D1072">
            <v>5000</v>
          </cell>
          <cell r="E1072">
            <v>1000</v>
          </cell>
          <cell r="F1072">
            <v>6000</v>
          </cell>
          <cell r="G1072">
            <v>0</v>
          </cell>
          <cell r="H1072">
            <v>0</v>
          </cell>
        </row>
        <row r="1073">
          <cell r="A1073" t="str">
            <v>CABLE COBRE THW 3X4+1X6 ACOMETIDA TREBOL</v>
          </cell>
          <cell r="B1073">
            <v>13542</v>
          </cell>
          <cell r="C1073" t="str">
            <v>ML</v>
          </cell>
          <cell r="D1073">
            <v>13542</v>
          </cell>
          <cell r="E1073">
            <v>2708.4</v>
          </cell>
          <cell r="F1073">
            <v>16250</v>
          </cell>
          <cell r="G1073">
            <v>0</v>
          </cell>
          <cell r="H1073">
            <v>0</v>
          </cell>
        </row>
        <row r="1074">
          <cell r="A1074" t="str">
            <v>CABLE COBRE THW 3X6+1X8 ACOMETIDA TREBOL</v>
          </cell>
          <cell r="B1074">
            <v>8880</v>
          </cell>
          <cell r="C1074" t="str">
            <v>ML</v>
          </cell>
          <cell r="D1074">
            <v>8880</v>
          </cell>
          <cell r="E1074">
            <v>1776</v>
          </cell>
          <cell r="F1074">
            <v>10656</v>
          </cell>
          <cell r="G1074">
            <v>0</v>
          </cell>
          <cell r="H1074">
            <v>0</v>
          </cell>
        </row>
        <row r="1075">
          <cell r="A1075" t="str">
            <v>CABLE COBRE THW 3X6+1X8 CONCENTRICO</v>
          </cell>
          <cell r="B1075">
            <v>6160</v>
          </cell>
          <cell r="C1075" t="str">
            <v>ML</v>
          </cell>
          <cell r="D1075">
            <v>6160</v>
          </cell>
          <cell r="E1075">
            <v>1232</v>
          </cell>
          <cell r="F1075">
            <v>7392</v>
          </cell>
          <cell r="G1075">
            <v>0</v>
          </cell>
          <cell r="H1075">
            <v>0</v>
          </cell>
        </row>
        <row r="1076">
          <cell r="A1076" t="str">
            <v>CABLE COBRE THW 3X8+1X10 ACOMETIDATREBOL</v>
          </cell>
          <cell r="B1076">
            <v>5110</v>
          </cell>
          <cell r="C1076" t="str">
            <v>ML</v>
          </cell>
          <cell r="D1076">
            <v>5110</v>
          </cell>
          <cell r="E1076">
            <v>1022</v>
          </cell>
          <cell r="F1076">
            <v>6132</v>
          </cell>
          <cell r="G1076">
            <v>0</v>
          </cell>
          <cell r="H1076">
            <v>0</v>
          </cell>
        </row>
        <row r="1077">
          <cell r="A1077" t="str">
            <v>CABLE COBRE THW 3X8+1X10 CONCENTRICO</v>
          </cell>
          <cell r="B1077">
            <v>5110</v>
          </cell>
          <cell r="C1077" t="str">
            <v>ML</v>
          </cell>
          <cell r="D1077">
            <v>5110</v>
          </cell>
          <cell r="E1077">
            <v>1022</v>
          </cell>
          <cell r="F1077">
            <v>6132</v>
          </cell>
          <cell r="G1077">
            <v>0</v>
          </cell>
          <cell r="H1077">
            <v>0</v>
          </cell>
        </row>
        <row r="1078">
          <cell r="A1078" t="str">
            <v>CABLE COBRE UTP No.25X2X24 NIVEL 3</v>
          </cell>
          <cell r="B1078">
            <v>7932</v>
          </cell>
          <cell r="C1078" t="str">
            <v>ML</v>
          </cell>
          <cell r="D1078">
            <v>7932</v>
          </cell>
          <cell r="E1078">
            <v>1586.4</v>
          </cell>
          <cell r="F1078">
            <v>9518</v>
          </cell>
          <cell r="G1078">
            <v>0</v>
          </cell>
          <cell r="H1078">
            <v>0</v>
          </cell>
        </row>
        <row r="1079">
          <cell r="A1079" t="str">
            <v>CABLE COBRE UTP No.2X.05 NIVEL 3</v>
          </cell>
          <cell r="B1079">
            <v>614</v>
          </cell>
          <cell r="C1079" t="str">
            <v>ML</v>
          </cell>
          <cell r="D1079">
            <v>614</v>
          </cell>
          <cell r="E1079">
            <v>122.80000000000001</v>
          </cell>
          <cell r="F1079">
            <v>737</v>
          </cell>
          <cell r="G1079">
            <v>0</v>
          </cell>
          <cell r="H1079">
            <v>0</v>
          </cell>
        </row>
        <row r="1080">
          <cell r="A1080" t="str">
            <v>CABLE COBRE UTP No.4X2X24 NIVEL 5</v>
          </cell>
          <cell r="B1080">
            <v>675</v>
          </cell>
          <cell r="C1080" t="str">
            <v>ML</v>
          </cell>
          <cell r="D1080">
            <v>675</v>
          </cell>
          <cell r="E1080">
            <v>135</v>
          </cell>
          <cell r="F1080">
            <v>810</v>
          </cell>
          <cell r="G1080">
            <v>0</v>
          </cell>
          <cell r="H1080">
            <v>0</v>
          </cell>
        </row>
        <row r="1081">
          <cell r="A1081" t="str">
            <v>CABLE COMUNICACION TTY/6ES5-734-1BD20</v>
          </cell>
          <cell r="B1081">
            <v>560000</v>
          </cell>
          <cell r="C1081" t="str">
            <v>ML</v>
          </cell>
          <cell r="D1081">
            <v>560000</v>
          </cell>
          <cell r="E1081">
            <v>112000</v>
          </cell>
          <cell r="F1081">
            <v>672000</v>
          </cell>
          <cell r="G1081">
            <v>0</v>
          </cell>
          <cell r="H1081">
            <v>0</v>
          </cell>
        </row>
        <row r="1082">
          <cell r="A1082" t="str">
            <v>CABLE CU DESN # 12 TEMPLE SUAVE</v>
          </cell>
          <cell r="B1082">
            <v>827</v>
          </cell>
          <cell r="C1082" t="str">
            <v>ML</v>
          </cell>
          <cell r="D1082">
            <v>827</v>
          </cell>
          <cell r="E1082">
            <v>165.4</v>
          </cell>
          <cell r="F1082">
            <v>992</v>
          </cell>
          <cell r="G1082">
            <v>0</v>
          </cell>
          <cell r="H1082">
            <v>0</v>
          </cell>
        </row>
        <row r="1083">
          <cell r="A1083" t="str">
            <v>CABLE CU DESN.#1/0 TEMPLE SUAVE</v>
          </cell>
          <cell r="B1083">
            <v>19500</v>
          </cell>
          <cell r="C1083" t="str">
            <v>ML</v>
          </cell>
          <cell r="D1083">
            <v>19500</v>
          </cell>
          <cell r="E1083">
            <v>3900</v>
          </cell>
          <cell r="F1083">
            <v>21060</v>
          </cell>
          <cell r="G1083">
            <v>0</v>
          </cell>
          <cell r="H1083">
            <v>17121.599999999999</v>
          </cell>
        </row>
        <row r="1084">
          <cell r="A1084" t="str">
            <v>CABLE CU DESN.#10 TEMPLE SUAVE</v>
          </cell>
          <cell r="B1084">
            <v>1400</v>
          </cell>
          <cell r="C1084" t="str">
            <v>ML</v>
          </cell>
          <cell r="D1084">
            <v>1400</v>
          </cell>
          <cell r="E1084">
            <v>280</v>
          </cell>
          <cell r="F1084">
            <v>1680</v>
          </cell>
          <cell r="G1084">
            <v>0</v>
          </cell>
          <cell r="H1084">
            <v>0</v>
          </cell>
        </row>
        <row r="1085">
          <cell r="A1085" t="str">
            <v>CABLE CU DESN.#2 TEMPLE SUAVE</v>
          </cell>
          <cell r="B1085">
            <v>11244</v>
          </cell>
          <cell r="C1085" t="str">
            <v>ML</v>
          </cell>
          <cell r="D1085">
            <v>11244</v>
          </cell>
          <cell r="E1085">
            <v>2248.8000000000002</v>
          </cell>
          <cell r="F1085">
            <v>13493</v>
          </cell>
          <cell r="G1085">
            <v>0</v>
          </cell>
          <cell r="H1085">
            <v>9825.2000000000007</v>
          </cell>
        </row>
        <row r="1086">
          <cell r="A1086" t="str">
            <v>CABLE CU DESN.#2/0 TEMPLE SUAVE</v>
          </cell>
          <cell r="B1086">
            <v>21450</v>
          </cell>
          <cell r="C1086" t="str">
            <v>ML</v>
          </cell>
          <cell r="D1086">
            <v>21450</v>
          </cell>
          <cell r="E1086">
            <v>4290</v>
          </cell>
          <cell r="F1086">
            <v>22394</v>
          </cell>
          <cell r="G1086">
            <v>0</v>
          </cell>
          <cell r="H1086">
            <v>0</v>
          </cell>
        </row>
        <row r="1087">
          <cell r="A1087" t="str">
            <v>CABLE CU DESN.#4 TEMPLE SUAVE</v>
          </cell>
          <cell r="B1087">
            <v>6670</v>
          </cell>
          <cell r="C1087" t="str">
            <v>ML</v>
          </cell>
          <cell r="D1087">
            <v>6670</v>
          </cell>
          <cell r="E1087">
            <v>1334</v>
          </cell>
          <cell r="F1087">
            <v>7000</v>
          </cell>
          <cell r="G1087">
            <v>0</v>
          </cell>
          <cell r="H1087">
            <v>0</v>
          </cell>
        </row>
        <row r="1088">
          <cell r="A1088" t="str">
            <v>CABLE CU DESN.#6 TEMPLE SUAVE</v>
          </cell>
          <cell r="B1088">
            <v>3500</v>
          </cell>
          <cell r="C1088" t="str">
            <v>ML</v>
          </cell>
          <cell r="D1088">
            <v>3500</v>
          </cell>
          <cell r="E1088">
            <v>700</v>
          </cell>
          <cell r="F1088">
            <v>4200</v>
          </cell>
          <cell r="G1088">
            <v>0</v>
          </cell>
          <cell r="H1088">
            <v>0</v>
          </cell>
        </row>
        <row r="1089">
          <cell r="A1089" t="str">
            <v>CABLE CU DESN.#4/0 TEMPLE SUAVE</v>
          </cell>
          <cell r="B1089">
            <v>19877</v>
          </cell>
          <cell r="C1089" t="str">
            <v>ML</v>
          </cell>
          <cell r="D1089">
            <v>19877</v>
          </cell>
          <cell r="E1089">
            <v>3975.4</v>
          </cell>
          <cell r="F1089">
            <v>23852</v>
          </cell>
          <cell r="G1089">
            <v>0</v>
          </cell>
          <cell r="H1089">
            <v>0</v>
          </cell>
        </row>
        <row r="1090">
          <cell r="A1090" t="str">
            <v>CABLE CU DESN.No.2/0 TEMPLE DURO 7 HILOS</v>
          </cell>
          <cell r="B1090">
            <v>11901</v>
          </cell>
          <cell r="C1090" t="str">
            <v>ML</v>
          </cell>
          <cell r="D1090">
            <v>11901</v>
          </cell>
          <cell r="E1090">
            <v>2380.2000000000003</v>
          </cell>
          <cell r="F1090">
            <v>14281</v>
          </cell>
          <cell r="G1090">
            <v>0</v>
          </cell>
          <cell r="H1090">
            <v>0</v>
          </cell>
        </row>
        <row r="1091">
          <cell r="A1091" t="str">
            <v>CABLE CU DESNUDO # 400 MCM TEMPLE SUAVE</v>
          </cell>
          <cell r="B1091">
            <v>40533</v>
          </cell>
          <cell r="C1091" t="str">
            <v>ML</v>
          </cell>
          <cell r="D1091">
            <v>40533</v>
          </cell>
          <cell r="E1091">
            <v>8106.6</v>
          </cell>
          <cell r="F1091">
            <v>48640</v>
          </cell>
          <cell r="G1091">
            <v>0</v>
          </cell>
          <cell r="H1091">
            <v>0</v>
          </cell>
        </row>
        <row r="1092">
          <cell r="A1092" t="str">
            <v>CABLE CU DESNUDO # 500 MCM TEMPLE SUAVE</v>
          </cell>
          <cell r="B1092">
            <v>51247</v>
          </cell>
          <cell r="C1092" t="str">
            <v>ML</v>
          </cell>
          <cell r="D1092">
            <v>51247</v>
          </cell>
          <cell r="E1092">
            <v>10249.400000000001</v>
          </cell>
          <cell r="F1092">
            <v>61496</v>
          </cell>
          <cell r="G1092">
            <v>0</v>
          </cell>
          <cell r="H1092">
            <v>0</v>
          </cell>
        </row>
        <row r="1093">
          <cell r="A1093" t="str">
            <v>CABLE CU DESNUDO # 750 MCM TEMPLE SUAVE</v>
          </cell>
          <cell r="B1093">
            <v>79905</v>
          </cell>
          <cell r="C1093" t="str">
            <v>ML</v>
          </cell>
          <cell r="D1093">
            <v>79905</v>
          </cell>
          <cell r="E1093">
            <v>15981</v>
          </cell>
          <cell r="F1093">
            <v>95886</v>
          </cell>
          <cell r="G1093">
            <v>0</v>
          </cell>
          <cell r="H1093">
            <v>0</v>
          </cell>
        </row>
        <row r="1094">
          <cell r="A1094" t="str">
            <v>CABLE CU DESNUDO #8</v>
          </cell>
          <cell r="B1094">
            <v>2950</v>
          </cell>
          <cell r="C1094" t="str">
            <v>ML</v>
          </cell>
          <cell r="D1094">
            <v>2950</v>
          </cell>
          <cell r="E1094">
            <v>590</v>
          </cell>
          <cell r="F1094">
            <v>2900</v>
          </cell>
          <cell r="G1094">
            <v>0</v>
          </cell>
          <cell r="H1094">
            <v>2296.8000000000002</v>
          </cell>
        </row>
        <row r="1095">
          <cell r="A1095" t="str">
            <v>CABLE Cu No. 6 THW NEGRO PROCABLES</v>
          </cell>
          <cell r="B1095">
            <v>4310</v>
          </cell>
          <cell r="C1095" t="str">
            <v>ML</v>
          </cell>
          <cell r="D1095">
            <v>4310</v>
          </cell>
          <cell r="E1095">
            <v>862</v>
          </cell>
          <cell r="F1095">
            <v>4700</v>
          </cell>
          <cell r="G1095">
            <v>0</v>
          </cell>
          <cell r="H1095">
            <v>0</v>
          </cell>
        </row>
        <row r="1096">
          <cell r="A1096" t="str">
            <v>CABLE Cu No.8 THW AMARILLO</v>
          </cell>
          <cell r="B1096">
            <v>1895</v>
          </cell>
          <cell r="C1096" t="str">
            <v>ML</v>
          </cell>
          <cell r="D1096">
            <v>1895</v>
          </cell>
          <cell r="E1096">
            <v>379</v>
          </cell>
          <cell r="F1096">
            <v>2274</v>
          </cell>
          <cell r="G1096">
            <v>0</v>
          </cell>
          <cell r="H1096">
            <v>0</v>
          </cell>
        </row>
        <row r="1097">
          <cell r="A1097" t="str">
            <v>CABLE Cu No.8 THW BLANCO</v>
          </cell>
          <cell r="B1097">
            <v>1895</v>
          </cell>
          <cell r="C1097" t="str">
            <v>ML</v>
          </cell>
          <cell r="D1097">
            <v>1895</v>
          </cell>
          <cell r="E1097">
            <v>379</v>
          </cell>
          <cell r="F1097">
            <v>2274</v>
          </cell>
          <cell r="G1097">
            <v>0</v>
          </cell>
          <cell r="H1097">
            <v>0</v>
          </cell>
        </row>
        <row r="1098">
          <cell r="A1098" t="str">
            <v>CABLE Cu No.8 THW NEGRO</v>
          </cell>
          <cell r="B1098">
            <v>1895</v>
          </cell>
          <cell r="C1098" t="str">
            <v>ML</v>
          </cell>
          <cell r="D1098">
            <v>1895</v>
          </cell>
          <cell r="E1098">
            <v>379</v>
          </cell>
          <cell r="F1098">
            <v>2274</v>
          </cell>
          <cell r="G1098">
            <v>0</v>
          </cell>
          <cell r="H1098">
            <v>0</v>
          </cell>
        </row>
        <row r="1099">
          <cell r="A1099" t="str">
            <v>CABLE CU THW 1/0 600V (CTHWC)</v>
          </cell>
          <cell r="B1099">
            <v>10100</v>
          </cell>
          <cell r="C1099" t="str">
            <v>ML</v>
          </cell>
          <cell r="D1099">
            <v>10100</v>
          </cell>
          <cell r="E1099">
            <v>2020</v>
          </cell>
          <cell r="F1099">
            <v>22300</v>
          </cell>
          <cell r="G1099">
            <v>0</v>
          </cell>
          <cell r="H1099">
            <v>17121.599999999999</v>
          </cell>
        </row>
        <row r="1100">
          <cell r="A1100" t="str">
            <v>CABLE CU THW 1/0 600V ICONEL</v>
          </cell>
          <cell r="B1100">
            <v>10100</v>
          </cell>
          <cell r="C1100" t="str">
            <v>ML</v>
          </cell>
          <cell r="D1100">
            <v>10100</v>
          </cell>
          <cell r="E1100">
            <v>2020</v>
          </cell>
          <cell r="F1100">
            <v>12120</v>
          </cell>
          <cell r="G1100">
            <v>0</v>
          </cell>
          <cell r="H1100">
            <v>0</v>
          </cell>
        </row>
        <row r="1101">
          <cell r="A1101" t="str">
            <v>CABLE CU THW 2 600V (CTHWC)</v>
          </cell>
          <cell r="B1101">
            <v>9000</v>
          </cell>
          <cell r="C1101" t="str">
            <v>ML</v>
          </cell>
          <cell r="D1101">
            <v>9000</v>
          </cell>
          <cell r="E1101">
            <v>1800</v>
          </cell>
          <cell r="F1101">
            <v>11200</v>
          </cell>
          <cell r="G1101">
            <v>0</v>
          </cell>
          <cell r="H1101">
            <v>13110</v>
          </cell>
        </row>
        <row r="1102">
          <cell r="A1102" t="str">
            <v>CABLE CU THW 2 600V ICONEL</v>
          </cell>
          <cell r="B1102">
            <v>6989</v>
          </cell>
          <cell r="C1102" t="str">
            <v>ML</v>
          </cell>
          <cell r="D1102">
            <v>6989</v>
          </cell>
          <cell r="E1102">
            <v>1397.8000000000002</v>
          </cell>
          <cell r="F1102">
            <v>8387</v>
          </cell>
          <cell r="G1102">
            <v>0</v>
          </cell>
          <cell r="H1102">
            <v>0</v>
          </cell>
        </row>
        <row r="1103">
          <cell r="A1103" t="str">
            <v>CABLE CU THW 2/0 600V (CTHWC)</v>
          </cell>
          <cell r="B1103">
            <v>12619</v>
          </cell>
          <cell r="C1103" t="str">
            <v>ML</v>
          </cell>
          <cell r="D1103">
            <v>12619</v>
          </cell>
          <cell r="E1103">
            <v>2523.8000000000002</v>
          </cell>
          <cell r="F1103">
            <v>15143</v>
          </cell>
          <cell r="G1103">
            <v>0</v>
          </cell>
          <cell r="H1103">
            <v>21367.200000000001</v>
          </cell>
        </row>
        <row r="1104">
          <cell r="A1104" t="str">
            <v>CABLE CU THW 2/0 600V (CTHWC) ICONEL</v>
          </cell>
          <cell r="B1104">
            <v>13619</v>
          </cell>
          <cell r="C1104" t="str">
            <v>ML</v>
          </cell>
          <cell r="D1104">
            <v>13619</v>
          </cell>
          <cell r="E1104">
            <v>2723.8</v>
          </cell>
          <cell r="F1104">
            <v>16343</v>
          </cell>
          <cell r="G1104">
            <v>0</v>
          </cell>
          <cell r="H1104">
            <v>0</v>
          </cell>
        </row>
        <row r="1105">
          <cell r="A1105" t="str">
            <v>CABLE CU THW 2/0 600V PROCABLES</v>
          </cell>
          <cell r="B1105">
            <v>27000</v>
          </cell>
          <cell r="C1105" t="str">
            <v>ML</v>
          </cell>
          <cell r="D1105">
            <v>27000</v>
          </cell>
          <cell r="E1105">
            <v>5400</v>
          </cell>
          <cell r="F1105">
            <v>23000</v>
          </cell>
          <cell r="G1105">
            <v>0</v>
          </cell>
          <cell r="H1105">
            <v>0</v>
          </cell>
        </row>
        <row r="1106">
          <cell r="A1106" t="str">
            <v>CABLE CU THW 250 MCM 600V ICONEL</v>
          </cell>
          <cell r="B1106">
            <v>46000</v>
          </cell>
          <cell r="C1106" t="str">
            <v>ML</v>
          </cell>
          <cell r="D1106">
            <v>46000</v>
          </cell>
          <cell r="E1106">
            <v>9200</v>
          </cell>
          <cell r="F1106">
            <v>55200</v>
          </cell>
          <cell r="G1106">
            <v>0</v>
          </cell>
          <cell r="H1106">
            <v>0</v>
          </cell>
        </row>
        <row r="1107">
          <cell r="A1107" t="str">
            <v>CABLE CU THW 250MCM 600V (CTHWC)</v>
          </cell>
          <cell r="B1107">
            <v>46000</v>
          </cell>
          <cell r="C1107" t="str">
            <v>ML</v>
          </cell>
          <cell r="D1107">
            <v>46000</v>
          </cell>
          <cell r="E1107">
            <v>9200</v>
          </cell>
          <cell r="F1107">
            <v>55200</v>
          </cell>
          <cell r="G1107">
            <v>0</v>
          </cell>
          <cell r="H1107">
            <v>0</v>
          </cell>
        </row>
        <row r="1108">
          <cell r="A1108" t="str">
            <v>CABLE Cu THW 250MCM 600V. PROCABLES</v>
          </cell>
          <cell r="B1108">
            <v>46000</v>
          </cell>
          <cell r="C1108" t="str">
            <v>ML</v>
          </cell>
          <cell r="D1108">
            <v>46000</v>
          </cell>
          <cell r="E1108">
            <v>9200</v>
          </cell>
          <cell r="F1108">
            <v>55200</v>
          </cell>
          <cell r="G1108">
            <v>0</v>
          </cell>
          <cell r="H1108">
            <v>0</v>
          </cell>
        </row>
        <row r="1109">
          <cell r="A1109" t="str">
            <v>CABLE CU THW 3/0 600V (CTHWC)</v>
          </cell>
          <cell r="B1109">
            <v>23500</v>
          </cell>
          <cell r="C1109" t="str">
            <v>ML</v>
          </cell>
          <cell r="D1109">
            <v>23500</v>
          </cell>
          <cell r="E1109">
            <v>4700</v>
          </cell>
          <cell r="F1109">
            <v>28000</v>
          </cell>
          <cell r="G1109">
            <v>0</v>
          </cell>
          <cell r="H1109">
            <v>0</v>
          </cell>
        </row>
        <row r="1110">
          <cell r="A1110" t="str">
            <v>CABLE CU THW 3/0 600V ICONEL</v>
          </cell>
          <cell r="B1110">
            <v>23500</v>
          </cell>
          <cell r="C1110" t="str">
            <v>ML</v>
          </cell>
          <cell r="D1110">
            <v>23500</v>
          </cell>
          <cell r="E1110">
            <v>4700</v>
          </cell>
          <cell r="F1110">
            <v>28000</v>
          </cell>
          <cell r="G1110">
            <v>0</v>
          </cell>
          <cell r="H1110">
            <v>0</v>
          </cell>
        </row>
        <row r="1111">
          <cell r="A1111" t="str">
            <v>CABLE CU THW 300MCM 600V (CTHWC)</v>
          </cell>
          <cell r="B1111">
            <v>60000</v>
          </cell>
          <cell r="C1111" t="str">
            <v>ML</v>
          </cell>
          <cell r="D1111">
            <v>60000</v>
          </cell>
          <cell r="E1111">
            <v>12000</v>
          </cell>
          <cell r="F1111">
            <v>72000</v>
          </cell>
          <cell r="G1111">
            <v>0</v>
          </cell>
          <cell r="H1111">
            <v>0</v>
          </cell>
        </row>
        <row r="1112">
          <cell r="A1112" t="str">
            <v>CABLE CU THW 350MCM 600V (CTHWC)</v>
          </cell>
          <cell r="B1112">
            <v>37730</v>
          </cell>
          <cell r="C1112" t="str">
            <v>ML</v>
          </cell>
          <cell r="D1112">
            <v>37730</v>
          </cell>
          <cell r="E1112">
            <v>7546</v>
          </cell>
          <cell r="F1112">
            <v>45276</v>
          </cell>
          <cell r="G1112">
            <v>0</v>
          </cell>
          <cell r="H1112">
            <v>0</v>
          </cell>
        </row>
        <row r="1113">
          <cell r="A1113" t="str">
            <v>CABLE CU THW 350MCM 600V ICONEL</v>
          </cell>
          <cell r="B1113">
            <v>37730</v>
          </cell>
          <cell r="C1113" t="str">
            <v>ML</v>
          </cell>
          <cell r="D1113">
            <v>37730</v>
          </cell>
          <cell r="E1113">
            <v>7546</v>
          </cell>
          <cell r="F1113">
            <v>45276</v>
          </cell>
          <cell r="G1113">
            <v>0</v>
          </cell>
          <cell r="H1113">
            <v>0</v>
          </cell>
        </row>
        <row r="1114">
          <cell r="A1114" t="str">
            <v>CABLE CU THW 4/0   600 V   PROCABLES</v>
          </cell>
          <cell r="B1114">
            <v>35000</v>
          </cell>
          <cell r="C1114" t="str">
            <v>ML</v>
          </cell>
          <cell r="D1114">
            <v>35000</v>
          </cell>
          <cell r="E1114">
            <v>7000</v>
          </cell>
          <cell r="F1114">
            <v>42000</v>
          </cell>
          <cell r="G1114">
            <v>0</v>
          </cell>
          <cell r="H1114">
            <v>35495.999999999993</v>
          </cell>
        </row>
        <row r="1115">
          <cell r="A1115" t="str">
            <v>CABLE CU THW 4/0 600V (CTHWC)</v>
          </cell>
          <cell r="B1115">
            <v>41000</v>
          </cell>
          <cell r="C1115" t="str">
            <v>ML</v>
          </cell>
          <cell r="D1115">
            <v>41000</v>
          </cell>
          <cell r="E1115">
            <v>8200</v>
          </cell>
          <cell r="F1115">
            <v>49200</v>
          </cell>
          <cell r="G1115">
            <v>0</v>
          </cell>
          <cell r="H1115">
            <v>0</v>
          </cell>
        </row>
        <row r="1116">
          <cell r="A1116" t="str">
            <v>CABLE Cu THW 4/0 600V. ICONEL</v>
          </cell>
          <cell r="B1116">
            <v>41000</v>
          </cell>
          <cell r="C1116" t="str">
            <v>ML</v>
          </cell>
          <cell r="D1116">
            <v>41000</v>
          </cell>
          <cell r="E1116">
            <v>8200</v>
          </cell>
          <cell r="F1116">
            <v>49200</v>
          </cell>
          <cell r="G1116">
            <v>0</v>
          </cell>
          <cell r="H1116">
            <v>0</v>
          </cell>
        </row>
        <row r="1117">
          <cell r="A1117" t="str">
            <v>CABLE CU THW 400MCM 600V (CTHWC)</v>
          </cell>
          <cell r="B1117">
            <v>42998</v>
          </cell>
          <cell r="C1117" t="str">
            <v>ML</v>
          </cell>
          <cell r="D1117">
            <v>42998</v>
          </cell>
          <cell r="E1117">
            <v>8599.6</v>
          </cell>
          <cell r="F1117">
            <v>51598</v>
          </cell>
          <cell r="G1117">
            <v>0</v>
          </cell>
          <cell r="H1117">
            <v>0</v>
          </cell>
        </row>
        <row r="1118">
          <cell r="A1118" t="str">
            <v>CABLE CU THW 500MCM 600V (CTHWC)</v>
          </cell>
          <cell r="B1118">
            <v>56192</v>
          </cell>
          <cell r="C1118" t="str">
            <v>ML</v>
          </cell>
          <cell r="D1118">
            <v>56192</v>
          </cell>
          <cell r="E1118">
            <v>11238.400000000001</v>
          </cell>
          <cell r="F1118">
            <v>67430</v>
          </cell>
          <cell r="G1118">
            <v>0</v>
          </cell>
          <cell r="H1118">
            <v>0</v>
          </cell>
        </row>
        <row r="1119">
          <cell r="A1119" t="str">
            <v>CABLE CU THW 500MCM 600V ICONEL</v>
          </cell>
          <cell r="B1119">
            <v>56192</v>
          </cell>
          <cell r="C1119" t="str">
            <v>ML</v>
          </cell>
          <cell r="D1119">
            <v>56192</v>
          </cell>
          <cell r="E1119">
            <v>11238.400000000001</v>
          </cell>
          <cell r="F1119">
            <v>67430</v>
          </cell>
          <cell r="G1119">
            <v>0</v>
          </cell>
          <cell r="H1119">
            <v>0</v>
          </cell>
        </row>
        <row r="1120">
          <cell r="A1120" t="str">
            <v>CABLE CUADRUPLEX AL 3X2/0+1X1/0</v>
          </cell>
          <cell r="B1120">
            <v>12100</v>
          </cell>
          <cell r="C1120" t="str">
            <v>ML</v>
          </cell>
          <cell r="D1120">
            <v>12100</v>
          </cell>
          <cell r="E1120">
            <v>2420</v>
          </cell>
          <cell r="F1120">
            <v>14520</v>
          </cell>
          <cell r="G1120">
            <v>0</v>
          </cell>
          <cell r="H1120">
            <v>0</v>
          </cell>
        </row>
        <row r="1121">
          <cell r="A1121" t="str">
            <v>CABLE CUADRUPLEX AL 3X2+1X4</v>
          </cell>
          <cell r="B1121">
            <v>5000</v>
          </cell>
          <cell r="C1121" t="str">
            <v>ML</v>
          </cell>
          <cell r="D1121">
            <v>5000</v>
          </cell>
          <cell r="E1121">
            <v>1000</v>
          </cell>
          <cell r="F1121">
            <v>6000</v>
          </cell>
          <cell r="G1121">
            <v>0</v>
          </cell>
          <cell r="H1121">
            <v>0</v>
          </cell>
        </row>
        <row r="1122">
          <cell r="A1122" t="str">
            <v>CABLE CUADRUPLEX AL 3X4/0+1X2/0</v>
          </cell>
          <cell r="B1122">
            <v>19638</v>
          </cell>
          <cell r="C1122" t="str">
            <v>ML</v>
          </cell>
          <cell r="D1122">
            <v>19638</v>
          </cell>
          <cell r="E1122">
            <v>3927.6000000000004</v>
          </cell>
          <cell r="F1122">
            <v>23566</v>
          </cell>
          <cell r="G1122">
            <v>0</v>
          </cell>
          <cell r="H1122">
            <v>0</v>
          </cell>
        </row>
        <row r="1123">
          <cell r="A1123" t="str">
            <v>CABLE CUADRUPLEX AL 3X4/0+1X2/0 RAYADO</v>
          </cell>
          <cell r="B1123">
            <v>19638</v>
          </cell>
          <cell r="C1123" t="str">
            <v>ML</v>
          </cell>
          <cell r="D1123">
            <v>19638</v>
          </cell>
          <cell r="E1123">
            <v>3927.6000000000004</v>
          </cell>
          <cell r="F1123">
            <v>23566</v>
          </cell>
          <cell r="G1123">
            <v>0</v>
          </cell>
          <cell r="H1123">
            <v>0</v>
          </cell>
        </row>
        <row r="1124">
          <cell r="A1124" t="str">
            <v>CABLE DUPLEX 2X12 AWG SPT 300V CHIPAS</v>
          </cell>
          <cell r="B1124">
            <v>1339</v>
          </cell>
          <cell r="C1124" t="str">
            <v>ML</v>
          </cell>
          <cell r="D1124">
            <v>1339</v>
          </cell>
          <cell r="E1124">
            <v>267.8</v>
          </cell>
          <cell r="F1124">
            <v>1607</v>
          </cell>
          <cell r="G1124">
            <v>0</v>
          </cell>
          <cell r="H1124">
            <v>0</v>
          </cell>
        </row>
        <row r="1125">
          <cell r="A1125" t="str">
            <v>CABLE DUPLEX 2X12 AWG SPT BLANCO 300V</v>
          </cell>
          <cell r="B1125">
            <v>1339</v>
          </cell>
          <cell r="C1125" t="str">
            <v>ML</v>
          </cell>
          <cell r="D1125">
            <v>1339</v>
          </cell>
          <cell r="E1125">
            <v>267.8</v>
          </cell>
          <cell r="F1125">
            <v>1607</v>
          </cell>
          <cell r="G1125">
            <v>0</v>
          </cell>
          <cell r="H1125">
            <v>0</v>
          </cell>
        </row>
        <row r="1126">
          <cell r="A1126" t="str">
            <v>CABLE DUPLEX 2X12 AWG SPT BLANCO INDASA</v>
          </cell>
          <cell r="B1126">
            <v>1339</v>
          </cell>
          <cell r="C1126" t="str">
            <v>ML</v>
          </cell>
          <cell r="D1126">
            <v>1339</v>
          </cell>
          <cell r="E1126">
            <v>267.8</v>
          </cell>
          <cell r="F1126">
            <v>1607</v>
          </cell>
          <cell r="G1126">
            <v>0</v>
          </cell>
          <cell r="H1126">
            <v>0</v>
          </cell>
        </row>
        <row r="1127">
          <cell r="A1127" t="str">
            <v>CABLE DUPLEX 2X12 AWG SPT CAFE 300V</v>
          </cell>
          <cell r="B1127">
            <v>1339</v>
          </cell>
          <cell r="C1127" t="str">
            <v>ML</v>
          </cell>
          <cell r="D1127">
            <v>1339</v>
          </cell>
          <cell r="E1127">
            <v>267.8</v>
          </cell>
          <cell r="F1127">
            <v>1607</v>
          </cell>
          <cell r="G1127">
            <v>0</v>
          </cell>
          <cell r="H1127">
            <v>0</v>
          </cell>
        </row>
        <row r="1128">
          <cell r="A1128" t="str">
            <v>CABLE DUPLEX 2X12 AWG SPT GRIS 300V</v>
          </cell>
          <cell r="B1128">
            <v>1339</v>
          </cell>
          <cell r="C1128" t="str">
            <v>ML</v>
          </cell>
          <cell r="D1128">
            <v>1339</v>
          </cell>
          <cell r="E1128">
            <v>267.8</v>
          </cell>
          <cell r="F1128">
            <v>1607</v>
          </cell>
          <cell r="G1128">
            <v>0</v>
          </cell>
          <cell r="H1128">
            <v>0</v>
          </cell>
        </row>
        <row r="1129">
          <cell r="A1129" t="str">
            <v>CABLE DUPLEX 2X12 AWG SPT NEGRO 300V</v>
          </cell>
          <cell r="B1129">
            <v>1339</v>
          </cell>
          <cell r="C1129" t="str">
            <v>ML</v>
          </cell>
          <cell r="D1129">
            <v>1339</v>
          </cell>
          <cell r="E1129">
            <v>267.8</v>
          </cell>
          <cell r="F1129">
            <v>1607</v>
          </cell>
          <cell r="G1129">
            <v>0</v>
          </cell>
          <cell r="H1129">
            <v>0</v>
          </cell>
        </row>
        <row r="1130">
          <cell r="A1130" t="str">
            <v>CABLE DUPLEX 2X12 AWG TCP BLANCO 150V</v>
          </cell>
          <cell r="B1130">
            <v>1339</v>
          </cell>
          <cell r="C1130" t="str">
            <v>ML</v>
          </cell>
          <cell r="D1130">
            <v>1339</v>
          </cell>
          <cell r="E1130">
            <v>267.8</v>
          </cell>
          <cell r="F1130">
            <v>1607</v>
          </cell>
          <cell r="G1130">
            <v>0</v>
          </cell>
          <cell r="H1130">
            <v>0</v>
          </cell>
        </row>
        <row r="1131">
          <cell r="A1131" t="str">
            <v>CABLE DUPLEX 2X12 AWG TCP CAFE 150V</v>
          </cell>
          <cell r="B1131">
            <v>1339</v>
          </cell>
          <cell r="C1131" t="str">
            <v>ML</v>
          </cell>
          <cell r="D1131">
            <v>1339</v>
          </cell>
          <cell r="E1131">
            <v>267.8</v>
          </cell>
          <cell r="F1131">
            <v>1607</v>
          </cell>
          <cell r="G1131">
            <v>0</v>
          </cell>
          <cell r="H1131">
            <v>0</v>
          </cell>
        </row>
        <row r="1132">
          <cell r="A1132" t="str">
            <v>CABLE DUPLEX 2X12 AWG TCP GRIS 150V</v>
          </cell>
          <cell r="B1132">
            <v>1339</v>
          </cell>
          <cell r="C1132" t="str">
            <v>ML</v>
          </cell>
          <cell r="D1132">
            <v>1339</v>
          </cell>
          <cell r="E1132">
            <v>267.8</v>
          </cell>
          <cell r="F1132">
            <v>1607</v>
          </cell>
          <cell r="G1132">
            <v>0</v>
          </cell>
          <cell r="H1132">
            <v>0</v>
          </cell>
        </row>
        <row r="1133">
          <cell r="A1133" t="str">
            <v xml:space="preserve">CABLE DUPLEX 2X14 AWG SPT 300V </v>
          </cell>
          <cell r="B1133">
            <v>1700</v>
          </cell>
          <cell r="C1133" t="str">
            <v>ML</v>
          </cell>
          <cell r="D1133">
            <v>1700</v>
          </cell>
          <cell r="E1133">
            <v>340</v>
          </cell>
          <cell r="F1133">
            <v>2040</v>
          </cell>
          <cell r="G1133">
            <v>0</v>
          </cell>
          <cell r="H1133">
            <v>0</v>
          </cell>
        </row>
        <row r="1134">
          <cell r="A1134" t="str">
            <v>CABLE DUPLEX 2X14 AWG SPT BLANCO 300V</v>
          </cell>
          <cell r="B1134">
            <v>844</v>
          </cell>
          <cell r="C1134" t="str">
            <v>ML</v>
          </cell>
          <cell r="D1134">
            <v>844</v>
          </cell>
          <cell r="E1134">
            <v>168.8</v>
          </cell>
          <cell r="F1134">
            <v>1013</v>
          </cell>
          <cell r="G1134">
            <v>0</v>
          </cell>
          <cell r="H1134">
            <v>0</v>
          </cell>
        </row>
        <row r="1135">
          <cell r="A1135" t="str">
            <v>CABLE DUPLEX 2X14 AWG SPT BLANCO INDASA</v>
          </cell>
          <cell r="B1135">
            <v>844</v>
          </cell>
          <cell r="C1135" t="str">
            <v>ML</v>
          </cell>
          <cell r="D1135">
            <v>844</v>
          </cell>
          <cell r="E1135">
            <v>168.8</v>
          </cell>
          <cell r="F1135">
            <v>1013</v>
          </cell>
          <cell r="G1135">
            <v>0</v>
          </cell>
          <cell r="H1135">
            <v>0</v>
          </cell>
        </row>
        <row r="1136">
          <cell r="A1136" t="str">
            <v>CABLE DUPLEX 2X14 AWG SPT CAFE 300V</v>
          </cell>
          <cell r="B1136">
            <v>844</v>
          </cell>
          <cell r="C1136" t="str">
            <v>ML</v>
          </cell>
          <cell r="D1136">
            <v>844</v>
          </cell>
          <cell r="E1136">
            <v>168.8</v>
          </cell>
          <cell r="F1136">
            <v>1013</v>
          </cell>
          <cell r="G1136">
            <v>0</v>
          </cell>
          <cell r="H1136">
            <v>0</v>
          </cell>
        </row>
        <row r="1137">
          <cell r="A1137" t="str">
            <v>CABLE DUPLEX 2X14 AWG SPT GRIS 300V</v>
          </cell>
          <cell r="B1137">
            <v>844</v>
          </cell>
          <cell r="C1137" t="str">
            <v>ML</v>
          </cell>
          <cell r="D1137">
            <v>844</v>
          </cell>
          <cell r="E1137">
            <v>168.8</v>
          </cell>
          <cell r="F1137">
            <v>1013</v>
          </cell>
          <cell r="G1137">
            <v>0</v>
          </cell>
          <cell r="H1137">
            <v>0</v>
          </cell>
        </row>
        <row r="1138">
          <cell r="A1138" t="str">
            <v>CABLE DUPLEX 2X14 AWG SPT NEGRO 300V</v>
          </cell>
          <cell r="B1138">
            <v>844</v>
          </cell>
          <cell r="C1138" t="str">
            <v>ML</v>
          </cell>
          <cell r="D1138">
            <v>844</v>
          </cell>
          <cell r="E1138">
            <v>168.8</v>
          </cell>
          <cell r="F1138">
            <v>1013</v>
          </cell>
          <cell r="G1138">
            <v>0</v>
          </cell>
          <cell r="H1138">
            <v>0</v>
          </cell>
        </row>
        <row r="1139">
          <cell r="A1139" t="str">
            <v>CABLE DUPLEX 2X14 AWG TCP 150V CHIPAS</v>
          </cell>
          <cell r="B1139">
            <v>844</v>
          </cell>
          <cell r="C1139" t="str">
            <v>ML</v>
          </cell>
          <cell r="D1139">
            <v>844</v>
          </cell>
          <cell r="E1139">
            <v>168.8</v>
          </cell>
          <cell r="F1139">
            <v>1013</v>
          </cell>
          <cell r="G1139">
            <v>0</v>
          </cell>
          <cell r="H1139">
            <v>0</v>
          </cell>
        </row>
        <row r="1140">
          <cell r="A1140" t="str">
            <v>CABLE DUPLEX 2X14 AWG TCP BLANCO 150V</v>
          </cell>
          <cell r="B1140">
            <v>844</v>
          </cell>
          <cell r="C1140" t="str">
            <v>ML</v>
          </cell>
          <cell r="D1140">
            <v>844</v>
          </cell>
          <cell r="E1140">
            <v>168.8</v>
          </cell>
          <cell r="F1140">
            <v>1013</v>
          </cell>
          <cell r="G1140">
            <v>0</v>
          </cell>
          <cell r="H1140">
            <v>0</v>
          </cell>
        </row>
        <row r="1141">
          <cell r="A1141" t="str">
            <v>CABLE DUPLEX 2X14 AWG TCP CAFE 150V</v>
          </cell>
          <cell r="B1141">
            <v>844</v>
          </cell>
          <cell r="C1141" t="str">
            <v>ML</v>
          </cell>
          <cell r="D1141">
            <v>844</v>
          </cell>
          <cell r="E1141">
            <v>168.8</v>
          </cell>
          <cell r="F1141">
            <v>1013</v>
          </cell>
          <cell r="G1141">
            <v>0</v>
          </cell>
          <cell r="H1141">
            <v>0</v>
          </cell>
        </row>
        <row r="1142">
          <cell r="A1142" t="str">
            <v>CABLE DUPLEX 2X14 AWG TCP GRIS 150V</v>
          </cell>
          <cell r="B1142">
            <v>844</v>
          </cell>
          <cell r="C1142" t="str">
            <v>ML</v>
          </cell>
          <cell r="D1142">
            <v>844</v>
          </cell>
          <cell r="E1142">
            <v>168.8</v>
          </cell>
          <cell r="F1142">
            <v>1013</v>
          </cell>
          <cell r="G1142">
            <v>0</v>
          </cell>
          <cell r="H1142">
            <v>0</v>
          </cell>
        </row>
        <row r="1143">
          <cell r="A1143" t="str">
            <v>CABLE DUPLEX 2X14 AWG TCP NEGRO 150V</v>
          </cell>
          <cell r="B1143">
            <v>844</v>
          </cell>
          <cell r="C1143" t="str">
            <v>ML</v>
          </cell>
          <cell r="D1143">
            <v>844</v>
          </cell>
          <cell r="E1143">
            <v>168.8</v>
          </cell>
          <cell r="F1143">
            <v>1013</v>
          </cell>
          <cell r="G1143">
            <v>0</v>
          </cell>
          <cell r="H1143">
            <v>0</v>
          </cell>
        </row>
        <row r="1144">
          <cell r="A1144" t="str">
            <v>CABLE DUPLEX 2X16 AWG SPT BLANCO 300V</v>
          </cell>
          <cell r="B1144">
            <v>536</v>
          </cell>
          <cell r="C1144" t="str">
            <v>ML</v>
          </cell>
          <cell r="D1144">
            <v>536</v>
          </cell>
          <cell r="E1144">
            <v>107.2</v>
          </cell>
          <cell r="F1144">
            <v>643</v>
          </cell>
          <cell r="G1144">
            <v>0</v>
          </cell>
          <cell r="H1144">
            <v>0</v>
          </cell>
        </row>
        <row r="1145">
          <cell r="A1145" t="str">
            <v>CABLE DUPLEX 2X16 AWG SPT BLANCO INDELSA</v>
          </cell>
          <cell r="B1145">
            <v>536</v>
          </cell>
          <cell r="C1145" t="str">
            <v>ML</v>
          </cell>
          <cell r="D1145">
            <v>536</v>
          </cell>
          <cell r="E1145">
            <v>107.2</v>
          </cell>
          <cell r="F1145">
            <v>643</v>
          </cell>
          <cell r="G1145">
            <v>0</v>
          </cell>
          <cell r="H1145">
            <v>0</v>
          </cell>
        </row>
        <row r="1146">
          <cell r="A1146" t="str">
            <v>CABLE DUPLEX 2X16 AWG SPT CAFE 300V</v>
          </cell>
          <cell r="B1146">
            <v>536</v>
          </cell>
          <cell r="C1146" t="str">
            <v>ML</v>
          </cell>
          <cell r="D1146">
            <v>536</v>
          </cell>
          <cell r="E1146">
            <v>107.2</v>
          </cell>
          <cell r="F1146">
            <v>643</v>
          </cell>
          <cell r="G1146">
            <v>0</v>
          </cell>
          <cell r="H1146">
            <v>0</v>
          </cell>
        </row>
        <row r="1147">
          <cell r="A1147" t="str">
            <v>CABLE DUPLEX 2X16 AWG SPT GRIS 300V</v>
          </cell>
          <cell r="B1147">
            <v>536</v>
          </cell>
          <cell r="C1147" t="str">
            <v>ML</v>
          </cell>
          <cell r="D1147">
            <v>536</v>
          </cell>
          <cell r="E1147">
            <v>107.2</v>
          </cell>
          <cell r="F1147">
            <v>643</v>
          </cell>
          <cell r="G1147">
            <v>0</v>
          </cell>
          <cell r="H1147">
            <v>0</v>
          </cell>
        </row>
        <row r="1148">
          <cell r="A1148" t="str">
            <v>CABLE DUPLEX 2X16 AWG TCP 150V CHIPAS</v>
          </cell>
          <cell r="B1148">
            <v>536</v>
          </cell>
          <cell r="C1148" t="str">
            <v>ML</v>
          </cell>
          <cell r="D1148">
            <v>536</v>
          </cell>
          <cell r="E1148">
            <v>107.2</v>
          </cell>
          <cell r="F1148">
            <v>643</v>
          </cell>
          <cell r="G1148">
            <v>0</v>
          </cell>
          <cell r="H1148">
            <v>0</v>
          </cell>
        </row>
        <row r="1149">
          <cell r="A1149" t="str">
            <v>CABLE DUPLEX 2X16 AWG TCP BLANCO 150V</v>
          </cell>
          <cell r="B1149">
            <v>536</v>
          </cell>
          <cell r="C1149" t="str">
            <v>ML</v>
          </cell>
          <cell r="D1149">
            <v>536</v>
          </cell>
          <cell r="E1149">
            <v>107.2</v>
          </cell>
          <cell r="F1149">
            <v>643</v>
          </cell>
          <cell r="G1149">
            <v>0</v>
          </cell>
          <cell r="H1149">
            <v>0</v>
          </cell>
        </row>
        <row r="1150">
          <cell r="A1150" t="str">
            <v>CABLE DUPLEX 2X16 AWG TCP CAFE 150V</v>
          </cell>
          <cell r="B1150">
            <v>536</v>
          </cell>
          <cell r="C1150" t="str">
            <v>ML</v>
          </cell>
          <cell r="D1150">
            <v>536</v>
          </cell>
          <cell r="E1150">
            <v>107.2</v>
          </cell>
          <cell r="F1150">
            <v>643</v>
          </cell>
          <cell r="G1150">
            <v>0</v>
          </cell>
          <cell r="H1150">
            <v>0</v>
          </cell>
        </row>
        <row r="1151">
          <cell r="A1151" t="str">
            <v>CABLE DUPLEX 2X16 AWG TCP GRIS 150V</v>
          </cell>
          <cell r="B1151">
            <v>536</v>
          </cell>
          <cell r="C1151" t="str">
            <v>ML</v>
          </cell>
          <cell r="D1151">
            <v>536</v>
          </cell>
          <cell r="E1151">
            <v>107.2</v>
          </cell>
          <cell r="F1151">
            <v>643</v>
          </cell>
          <cell r="G1151">
            <v>0</v>
          </cell>
          <cell r="H1151">
            <v>0</v>
          </cell>
        </row>
        <row r="1152">
          <cell r="A1152" t="str">
            <v>CABLE DUPLEX 2X18 AWG SPT 300V CHIPAS</v>
          </cell>
          <cell r="B1152">
            <v>364</v>
          </cell>
          <cell r="C1152" t="str">
            <v>ML</v>
          </cell>
          <cell r="D1152">
            <v>364</v>
          </cell>
          <cell r="E1152">
            <v>72.8</v>
          </cell>
          <cell r="F1152">
            <v>437</v>
          </cell>
          <cell r="G1152">
            <v>0</v>
          </cell>
          <cell r="H1152">
            <v>0</v>
          </cell>
        </row>
        <row r="1153">
          <cell r="A1153" t="str">
            <v>CABLE DUPLEX 2X18 AWG SPT BLANCO  PROCAB</v>
          </cell>
          <cell r="B1153">
            <v>364</v>
          </cell>
          <cell r="C1153" t="str">
            <v>ML</v>
          </cell>
          <cell r="D1153">
            <v>364</v>
          </cell>
          <cell r="E1153">
            <v>72.8</v>
          </cell>
          <cell r="F1153">
            <v>437</v>
          </cell>
          <cell r="G1153">
            <v>0</v>
          </cell>
          <cell r="H1153">
            <v>0</v>
          </cell>
        </row>
        <row r="1154">
          <cell r="A1154" t="str">
            <v>CABLE DUPLEX 2X18 AWG SPT BLANCO 300V</v>
          </cell>
          <cell r="B1154">
            <v>364</v>
          </cell>
          <cell r="C1154" t="str">
            <v>ML</v>
          </cell>
          <cell r="D1154">
            <v>364</v>
          </cell>
          <cell r="E1154">
            <v>72.8</v>
          </cell>
          <cell r="F1154">
            <v>437</v>
          </cell>
          <cell r="G1154">
            <v>0</v>
          </cell>
          <cell r="H1154">
            <v>0</v>
          </cell>
        </row>
        <row r="1155">
          <cell r="A1155" t="str">
            <v>CABLE DUPLEX 2X18 AWG SPT BLANCO INDACE</v>
          </cell>
          <cell r="B1155">
            <v>364</v>
          </cell>
          <cell r="C1155" t="str">
            <v>ML</v>
          </cell>
          <cell r="D1155">
            <v>364</v>
          </cell>
          <cell r="E1155">
            <v>72.8</v>
          </cell>
          <cell r="F1155">
            <v>437</v>
          </cell>
          <cell r="G1155">
            <v>0</v>
          </cell>
          <cell r="H1155">
            <v>0</v>
          </cell>
        </row>
        <row r="1156">
          <cell r="A1156" t="str">
            <v>CABLE DUPLEX 2X18 AWG SPT BLANCO INDELSA</v>
          </cell>
          <cell r="B1156">
            <v>364</v>
          </cell>
          <cell r="C1156" t="str">
            <v>ML</v>
          </cell>
          <cell r="D1156">
            <v>364</v>
          </cell>
          <cell r="E1156">
            <v>72.8</v>
          </cell>
          <cell r="F1156">
            <v>437</v>
          </cell>
          <cell r="G1156">
            <v>0</v>
          </cell>
          <cell r="H1156">
            <v>0</v>
          </cell>
        </row>
        <row r="1157">
          <cell r="A1157" t="str">
            <v>CABLE DUPLEX 2X18 AWG TCP 150V CHIPAS</v>
          </cell>
          <cell r="B1157">
            <v>364</v>
          </cell>
          <cell r="C1157" t="str">
            <v>ML</v>
          </cell>
          <cell r="D1157">
            <v>364</v>
          </cell>
          <cell r="E1157">
            <v>72.8</v>
          </cell>
          <cell r="F1157">
            <v>437</v>
          </cell>
          <cell r="G1157">
            <v>0</v>
          </cell>
          <cell r="H1157">
            <v>0</v>
          </cell>
        </row>
        <row r="1158">
          <cell r="A1158" t="str">
            <v>CABLE DUPLEX 2X18 AWG TCP BLANCO 150V</v>
          </cell>
          <cell r="B1158">
            <v>364</v>
          </cell>
          <cell r="C1158" t="str">
            <v>ML</v>
          </cell>
          <cell r="D1158">
            <v>364</v>
          </cell>
          <cell r="E1158">
            <v>72.8</v>
          </cell>
          <cell r="F1158">
            <v>437</v>
          </cell>
          <cell r="G1158">
            <v>0</v>
          </cell>
          <cell r="H1158">
            <v>0</v>
          </cell>
        </row>
        <row r="1159">
          <cell r="A1159" t="str">
            <v>CABLE DUPLEX 2X18 AWG TCP CAFE 150V</v>
          </cell>
          <cell r="B1159">
            <v>364</v>
          </cell>
          <cell r="C1159" t="str">
            <v>ML</v>
          </cell>
          <cell r="D1159">
            <v>364</v>
          </cell>
          <cell r="E1159">
            <v>72.8</v>
          </cell>
          <cell r="F1159">
            <v>437</v>
          </cell>
          <cell r="G1159">
            <v>0</v>
          </cell>
          <cell r="H1159">
            <v>0</v>
          </cell>
        </row>
        <row r="1160">
          <cell r="A1160" t="str">
            <v>CABLE DUPLEX 2X18 AWG TCP GRIS 150V</v>
          </cell>
          <cell r="B1160">
            <v>364</v>
          </cell>
          <cell r="C1160" t="str">
            <v>ML</v>
          </cell>
          <cell r="D1160">
            <v>364</v>
          </cell>
          <cell r="E1160">
            <v>72.8</v>
          </cell>
          <cell r="F1160">
            <v>437</v>
          </cell>
          <cell r="G1160">
            <v>0</v>
          </cell>
          <cell r="H1160">
            <v>0</v>
          </cell>
        </row>
        <row r="1161">
          <cell r="A1161" t="str">
            <v>CABLE DUPLEX 2X18 AWG TCP NEGRO 150V</v>
          </cell>
          <cell r="B1161">
            <v>364</v>
          </cell>
          <cell r="C1161" t="str">
            <v>ML</v>
          </cell>
          <cell r="D1161">
            <v>364</v>
          </cell>
          <cell r="E1161">
            <v>72.8</v>
          </cell>
          <cell r="F1161">
            <v>437</v>
          </cell>
          <cell r="G1161">
            <v>0</v>
          </cell>
          <cell r="H1161">
            <v>0</v>
          </cell>
        </row>
        <row r="1162">
          <cell r="A1162" t="str">
            <v>CABLE DUPLEX 2X20 AWG SPT 300V CHIPAS</v>
          </cell>
          <cell r="B1162">
            <v>295</v>
          </cell>
          <cell r="C1162" t="str">
            <v>ML</v>
          </cell>
          <cell r="D1162">
            <v>295</v>
          </cell>
          <cell r="E1162">
            <v>59</v>
          </cell>
          <cell r="F1162">
            <v>354</v>
          </cell>
          <cell r="G1162">
            <v>0</v>
          </cell>
          <cell r="H1162">
            <v>0</v>
          </cell>
        </row>
        <row r="1163">
          <cell r="A1163" t="str">
            <v>CABLE DUPLEX 2X20 AWG SPT BLANCO INDACE</v>
          </cell>
          <cell r="B1163">
            <v>295</v>
          </cell>
          <cell r="C1163" t="str">
            <v>ML</v>
          </cell>
          <cell r="D1163">
            <v>295</v>
          </cell>
          <cell r="E1163">
            <v>59</v>
          </cell>
          <cell r="F1163">
            <v>354</v>
          </cell>
          <cell r="G1163">
            <v>0</v>
          </cell>
          <cell r="H1163">
            <v>0</v>
          </cell>
        </row>
        <row r="1164">
          <cell r="A1164" t="str">
            <v>CABLE DUPLEX 2X20 AWG SPT GRIS 300V</v>
          </cell>
          <cell r="B1164">
            <v>295</v>
          </cell>
          <cell r="C1164" t="str">
            <v>ML</v>
          </cell>
          <cell r="D1164">
            <v>295</v>
          </cell>
          <cell r="E1164">
            <v>59</v>
          </cell>
          <cell r="F1164">
            <v>354</v>
          </cell>
          <cell r="G1164">
            <v>0</v>
          </cell>
          <cell r="H1164">
            <v>0</v>
          </cell>
        </row>
        <row r="1165">
          <cell r="A1165" t="str">
            <v>CABLE DUPLEX 2X20 AWG SPT NEGRO 300V</v>
          </cell>
          <cell r="B1165">
            <v>295</v>
          </cell>
          <cell r="C1165" t="str">
            <v>ML</v>
          </cell>
          <cell r="D1165">
            <v>295</v>
          </cell>
          <cell r="E1165">
            <v>59</v>
          </cell>
          <cell r="F1165">
            <v>354</v>
          </cell>
          <cell r="G1165">
            <v>0</v>
          </cell>
          <cell r="H1165">
            <v>0</v>
          </cell>
        </row>
        <row r="1166">
          <cell r="A1166" t="str">
            <v>CABLE DUPLEX 2X20 AWG TCP AMARILLO 150V</v>
          </cell>
          <cell r="B1166">
            <v>243</v>
          </cell>
          <cell r="C1166" t="str">
            <v>ML</v>
          </cell>
          <cell r="D1166">
            <v>243</v>
          </cell>
          <cell r="E1166">
            <v>48.6</v>
          </cell>
          <cell r="F1166">
            <v>292</v>
          </cell>
          <cell r="G1166">
            <v>0</v>
          </cell>
          <cell r="H1166">
            <v>0</v>
          </cell>
        </row>
        <row r="1167">
          <cell r="A1167" t="str">
            <v>CABLE DUPLEX 2X20 AWG TCP BLANCO 150V</v>
          </cell>
          <cell r="B1167">
            <v>295</v>
          </cell>
          <cell r="C1167" t="str">
            <v>ML</v>
          </cell>
          <cell r="D1167">
            <v>295</v>
          </cell>
          <cell r="E1167">
            <v>59</v>
          </cell>
          <cell r="F1167">
            <v>354</v>
          </cell>
          <cell r="G1167">
            <v>0</v>
          </cell>
          <cell r="H1167">
            <v>0</v>
          </cell>
        </row>
        <row r="1168">
          <cell r="A1168" t="str">
            <v>CABLE DUPLEX 2X20 AWG TCP CAFE 150V</v>
          </cell>
          <cell r="B1168">
            <v>295</v>
          </cell>
          <cell r="C1168" t="str">
            <v>ML</v>
          </cell>
          <cell r="D1168">
            <v>295</v>
          </cell>
          <cell r="E1168">
            <v>59</v>
          </cell>
          <cell r="F1168">
            <v>354</v>
          </cell>
          <cell r="G1168">
            <v>0</v>
          </cell>
          <cell r="H1168">
            <v>0</v>
          </cell>
        </row>
        <row r="1169">
          <cell r="A1169" t="str">
            <v>CABLE DUPLEX 2X20 AWG TCP GRIS 150V</v>
          </cell>
          <cell r="B1169">
            <v>295</v>
          </cell>
          <cell r="C1169" t="str">
            <v>ML</v>
          </cell>
          <cell r="D1169">
            <v>295</v>
          </cell>
          <cell r="E1169">
            <v>59</v>
          </cell>
          <cell r="F1169">
            <v>354</v>
          </cell>
          <cell r="G1169">
            <v>0</v>
          </cell>
          <cell r="H1169">
            <v>0</v>
          </cell>
        </row>
        <row r="1170">
          <cell r="A1170" t="str">
            <v>CABLE DUPLEX 2X20 AWG TCP NEGRO 150V</v>
          </cell>
          <cell r="B1170">
            <v>295</v>
          </cell>
          <cell r="C1170" t="str">
            <v>ML</v>
          </cell>
          <cell r="D1170">
            <v>295</v>
          </cell>
          <cell r="E1170">
            <v>59</v>
          </cell>
          <cell r="F1170">
            <v>354</v>
          </cell>
          <cell r="G1170">
            <v>0</v>
          </cell>
          <cell r="H1170">
            <v>0</v>
          </cell>
        </row>
        <row r="1171">
          <cell r="A1171" t="str">
            <v>CABLE DUPLEX 2X20 POLARIZADO NEGRO-ROJO</v>
          </cell>
          <cell r="B1171">
            <v>295</v>
          </cell>
          <cell r="C1171" t="str">
            <v>ML</v>
          </cell>
          <cell r="D1171">
            <v>295</v>
          </cell>
          <cell r="E1171">
            <v>59</v>
          </cell>
          <cell r="F1171">
            <v>354</v>
          </cell>
          <cell r="G1171">
            <v>0</v>
          </cell>
          <cell r="H1171">
            <v>0</v>
          </cell>
        </row>
        <row r="1172">
          <cell r="A1172" t="str">
            <v>CABLE DUPLEX 2X22 AWG POLARIZADO NEGRO</v>
          </cell>
          <cell r="B1172">
            <v>243</v>
          </cell>
          <cell r="C1172" t="str">
            <v>ML</v>
          </cell>
          <cell r="D1172">
            <v>243</v>
          </cell>
          <cell r="E1172">
            <v>48.6</v>
          </cell>
          <cell r="F1172">
            <v>292</v>
          </cell>
          <cell r="G1172">
            <v>0</v>
          </cell>
          <cell r="H1172">
            <v>0</v>
          </cell>
        </row>
        <row r="1173">
          <cell r="A1173" t="str">
            <v>CABLE DUPLEX 2X22 AWG SPT 300V CHIPAS</v>
          </cell>
          <cell r="B1173">
            <v>243</v>
          </cell>
          <cell r="C1173" t="str">
            <v>ML</v>
          </cell>
          <cell r="D1173">
            <v>243</v>
          </cell>
          <cell r="E1173">
            <v>48.6</v>
          </cell>
          <cell r="F1173">
            <v>292</v>
          </cell>
          <cell r="G1173">
            <v>0</v>
          </cell>
          <cell r="H1173">
            <v>0</v>
          </cell>
        </row>
        <row r="1174">
          <cell r="A1174" t="str">
            <v>CABLE DUPLEX 2X22 AWG SPT BLANCO CABLE S</v>
          </cell>
          <cell r="B1174">
            <v>243</v>
          </cell>
          <cell r="C1174" t="str">
            <v>ML</v>
          </cell>
          <cell r="D1174">
            <v>243</v>
          </cell>
          <cell r="E1174">
            <v>48.6</v>
          </cell>
          <cell r="F1174">
            <v>292</v>
          </cell>
          <cell r="G1174">
            <v>0</v>
          </cell>
          <cell r="H1174">
            <v>0</v>
          </cell>
        </row>
        <row r="1175">
          <cell r="A1175" t="str">
            <v>CABLE DUPLEX 2X22 AWG SPT BLANCO CYC MV</v>
          </cell>
          <cell r="B1175">
            <v>243</v>
          </cell>
          <cell r="C1175" t="str">
            <v>ML</v>
          </cell>
          <cell r="D1175">
            <v>243</v>
          </cell>
          <cell r="E1175">
            <v>48.6</v>
          </cell>
          <cell r="F1175">
            <v>292</v>
          </cell>
          <cell r="G1175">
            <v>0</v>
          </cell>
          <cell r="H1175">
            <v>0</v>
          </cell>
        </row>
        <row r="1176">
          <cell r="A1176" t="str">
            <v>CABLE DUPLEX 2X22 AWG TCP BLANCO 150V</v>
          </cell>
          <cell r="B1176">
            <v>243</v>
          </cell>
          <cell r="C1176" t="str">
            <v>ML</v>
          </cell>
          <cell r="D1176">
            <v>243</v>
          </cell>
          <cell r="E1176">
            <v>48.6</v>
          </cell>
          <cell r="F1176">
            <v>292</v>
          </cell>
          <cell r="G1176">
            <v>0</v>
          </cell>
          <cell r="H1176">
            <v>0</v>
          </cell>
        </row>
        <row r="1177">
          <cell r="A1177" t="str">
            <v>CABLE DUPLEX 2X22 AWG TCP CAFE 150V</v>
          </cell>
          <cell r="B1177">
            <v>243</v>
          </cell>
          <cell r="C1177" t="str">
            <v>ML</v>
          </cell>
          <cell r="D1177">
            <v>243</v>
          </cell>
          <cell r="E1177">
            <v>48.6</v>
          </cell>
          <cell r="F1177">
            <v>292</v>
          </cell>
          <cell r="G1177">
            <v>0</v>
          </cell>
          <cell r="H1177">
            <v>0</v>
          </cell>
        </row>
        <row r="1178">
          <cell r="A1178" t="str">
            <v>CABLE DUPLEX 2X22 AWG TCP GRIS 150V</v>
          </cell>
          <cell r="B1178">
            <v>243</v>
          </cell>
          <cell r="C1178" t="str">
            <v>ML</v>
          </cell>
          <cell r="D1178">
            <v>243</v>
          </cell>
          <cell r="E1178">
            <v>48.6</v>
          </cell>
          <cell r="F1178">
            <v>292</v>
          </cell>
          <cell r="G1178">
            <v>0</v>
          </cell>
          <cell r="H1178">
            <v>0</v>
          </cell>
        </row>
        <row r="1179">
          <cell r="A1179" t="str">
            <v>CABLE DUPLEX 2X22 AWG TCP NEGRO 150V</v>
          </cell>
          <cell r="B1179">
            <v>243</v>
          </cell>
          <cell r="C1179" t="str">
            <v>ML</v>
          </cell>
          <cell r="D1179">
            <v>243</v>
          </cell>
          <cell r="E1179">
            <v>48.6</v>
          </cell>
          <cell r="F1179">
            <v>292</v>
          </cell>
          <cell r="G1179">
            <v>0</v>
          </cell>
          <cell r="H1179">
            <v>0</v>
          </cell>
        </row>
        <row r="1180">
          <cell r="A1180" t="str">
            <v>CABLE ENCAU. No. 2X6 600V. ST</v>
          </cell>
          <cell r="B1180">
            <v>8710</v>
          </cell>
          <cell r="C1180" t="str">
            <v>ML</v>
          </cell>
          <cell r="D1180">
            <v>8710</v>
          </cell>
          <cell r="E1180">
            <v>1742</v>
          </cell>
          <cell r="F1180">
            <v>10452</v>
          </cell>
          <cell r="G1180">
            <v>0</v>
          </cell>
          <cell r="H1180">
            <v>0</v>
          </cell>
        </row>
        <row r="1181">
          <cell r="A1181" t="str">
            <v>CABLE ENCAU. No.3X6 600V ST</v>
          </cell>
          <cell r="B1181">
            <v>11283</v>
          </cell>
          <cell r="C1181" t="str">
            <v>ML</v>
          </cell>
          <cell r="D1181">
            <v>11283</v>
          </cell>
          <cell r="E1181">
            <v>2256.6</v>
          </cell>
          <cell r="F1181">
            <v>13540</v>
          </cell>
          <cell r="G1181">
            <v>0</v>
          </cell>
          <cell r="H1181">
            <v>0</v>
          </cell>
        </row>
        <row r="1182">
          <cell r="A1182" t="str">
            <v>CABLE ENCAU.#2X10 600V ST</v>
          </cell>
          <cell r="B1182">
            <v>3849</v>
          </cell>
          <cell r="C1182" t="str">
            <v>ML</v>
          </cell>
          <cell r="D1182">
            <v>3849</v>
          </cell>
          <cell r="E1182">
            <v>769.80000000000007</v>
          </cell>
          <cell r="F1182">
            <v>4619</v>
          </cell>
          <cell r="G1182">
            <v>0</v>
          </cell>
          <cell r="H1182">
            <v>0</v>
          </cell>
        </row>
        <row r="1183">
          <cell r="A1183" t="str">
            <v>CABLE ENCAU.#2X10 600V ST  ICONEL</v>
          </cell>
          <cell r="B1183">
            <v>3545</v>
          </cell>
          <cell r="C1183" t="str">
            <v>ML</v>
          </cell>
          <cell r="D1183">
            <v>3545</v>
          </cell>
          <cell r="E1183">
            <v>709</v>
          </cell>
          <cell r="F1183">
            <v>4254</v>
          </cell>
          <cell r="G1183">
            <v>0</v>
          </cell>
          <cell r="H1183">
            <v>0</v>
          </cell>
        </row>
        <row r="1184">
          <cell r="A1184" t="str">
            <v>CABLE ENCAU.#2X12 600V ST</v>
          </cell>
          <cell r="B1184">
            <v>2878</v>
          </cell>
          <cell r="C1184" t="str">
            <v>ML</v>
          </cell>
          <cell r="D1184">
            <v>2878</v>
          </cell>
          <cell r="E1184">
            <v>575.6</v>
          </cell>
          <cell r="F1184">
            <v>3454</v>
          </cell>
          <cell r="G1184">
            <v>0</v>
          </cell>
          <cell r="H1184">
            <v>0</v>
          </cell>
        </row>
        <row r="1185">
          <cell r="A1185" t="str">
            <v>CABLE ENCAU.#2X12 600V ST  ICONEL</v>
          </cell>
          <cell r="B1185">
            <v>2650</v>
          </cell>
          <cell r="C1185" t="str">
            <v>ML</v>
          </cell>
          <cell r="D1185">
            <v>2650</v>
          </cell>
          <cell r="E1185">
            <v>530</v>
          </cell>
          <cell r="F1185">
            <v>3180</v>
          </cell>
          <cell r="G1185">
            <v>0</v>
          </cell>
          <cell r="H1185">
            <v>0</v>
          </cell>
        </row>
        <row r="1186">
          <cell r="A1186" t="str">
            <v>CABLE ENCAU.#2X14 600V ST</v>
          </cell>
          <cell r="B1186">
            <v>2126</v>
          </cell>
          <cell r="C1186" t="str">
            <v>ML</v>
          </cell>
          <cell r="D1186">
            <v>2126</v>
          </cell>
          <cell r="E1186">
            <v>425.20000000000005</v>
          </cell>
          <cell r="F1186">
            <v>2551</v>
          </cell>
          <cell r="G1186">
            <v>0</v>
          </cell>
          <cell r="H1186">
            <v>0</v>
          </cell>
        </row>
        <row r="1187">
          <cell r="A1187" t="str">
            <v>CABLE ENCAU.#2X16 600V ST</v>
          </cell>
          <cell r="B1187">
            <v>1272</v>
          </cell>
          <cell r="C1187" t="str">
            <v>ML</v>
          </cell>
          <cell r="D1187">
            <v>1272</v>
          </cell>
          <cell r="E1187">
            <v>254.4</v>
          </cell>
          <cell r="F1187">
            <v>1526</v>
          </cell>
          <cell r="G1187">
            <v>0</v>
          </cell>
          <cell r="H1187">
            <v>0</v>
          </cell>
        </row>
        <row r="1188">
          <cell r="A1188" t="str">
            <v>CABLE ENCAU.#2X18 600V ST</v>
          </cell>
          <cell r="B1188">
            <v>939</v>
          </cell>
          <cell r="C1188" t="str">
            <v>ML</v>
          </cell>
          <cell r="D1188">
            <v>939</v>
          </cell>
          <cell r="E1188">
            <v>187.8</v>
          </cell>
          <cell r="F1188">
            <v>1127</v>
          </cell>
          <cell r="G1188">
            <v>0</v>
          </cell>
          <cell r="H1188">
            <v>0</v>
          </cell>
        </row>
        <row r="1189">
          <cell r="A1189" t="str">
            <v>CABLE ENCAU.#2X8 600V ST</v>
          </cell>
          <cell r="B1189">
            <v>5852</v>
          </cell>
          <cell r="C1189" t="str">
            <v>ML</v>
          </cell>
          <cell r="D1189">
            <v>5852</v>
          </cell>
          <cell r="E1189">
            <v>1170.4000000000001</v>
          </cell>
          <cell r="F1189">
            <v>7022</v>
          </cell>
          <cell r="G1189">
            <v>0</v>
          </cell>
          <cell r="H1189">
            <v>0</v>
          </cell>
        </row>
        <row r="1190">
          <cell r="A1190" t="str">
            <v>CABLE ENCAU.#3X10 600V ST</v>
          </cell>
          <cell r="B1190">
            <v>4822</v>
          </cell>
          <cell r="C1190" t="str">
            <v>ML</v>
          </cell>
          <cell r="D1190">
            <v>4822</v>
          </cell>
          <cell r="E1190">
            <v>964.40000000000009</v>
          </cell>
          <cell r="F1190">
            <v>5786</v>
          </cell>
          <cell r="G1190">
            <v>0</v>
          </cell>
          <cell r="H1190">
            <v>0</v>
          </cell>
        </row>
        <row r="1191">
          <cell r="A1191" t="str">
            <v>CABLE ENCAU.#3X12 600V ST</v>
          </cell>
          <cell r="B1191">
            <v>3566</v>
          </cell>
          <cell r="C1191" t="str">
            <v>ML</v>
          </cell>
          <cell r="D1191">
            <v>3566</v>
          </cell>
          <cell r="E1191">
            <v>713.2</v>
          </cell>
          <cell r="F1191">
            <v>4279</v>
          </cell>
          <cell r="G1191">
            <v>0</v>
          </cell>
          <cell r="H1191">
            <v>0</v>
          </cell>
        </row>
        <row r="1192">
          <cell r="A1192" t="str">
            <v>CABLE ENCAU.#3X14 600V ST</v>
          </cell>
          <cell r="B1192">
            <v>2540</v>
          </cell>
          <cell r="C1192" t="str">
            <v>ML</v>
          </cell>
          <cell r="D1192">
            <v>2540</v>
          </cell>
          <cell r="E1192">
            <v>508</v>
          </cell>
          <cell r="F1192">
            <v>3048</v>
          </cell>
          <cell r="G1192">
            <v>0</v>
          </cell>
          <cell r="H1192">
            <v>0</v>
          </cell>
        </row>
        <row r="1193">
          <cell r="A1193" t="str">
            <v>CABLE ENCAU.#3X16 600V ST</v>
          </cell>
          <cell r="B1193">
            <v>1654</v>
          </cell>
          <cell r="C1193" t="str">
            <v>ML</v>
          </cell>
          <cell r="D1193">
            <v>1654</v>
          </cell>
          <cell r="E1193">
            <v>330.8</v>
          </cell>
          <cell r="F1193">
            <v>1985</v>
          </cell>
          <cell r="G1193">
            <v>0</v>
          </cell>
          <cell r="H1193">
            <v>0</v>
          </cell>
        </row>
        <row r="1194">
          <cell r="A1194" t="str">
            <v>CABLE ENCAU.#3X18 600V ST</v>
          </cell>
          <cell r="B1194">
            <v>1274</v>
          </cell>
          <cell r="C1194" t="str">
            <v>ML</v>
          </cell>
          <cell r="D1194">
            <v>1274</v>
          </cell>
          <cell r="E1194">
            <v>254.8</v>
          </cell>
          <cell r="F1194">
            <v>1529</v>
          </cell>
          <cell r="G1194">
            <v>0</v>
          </cell>
          <cell r="H1194">
            <v>0</v>
          </cell>
        </row>
        <row r="1195">
          <cell r="A1195" t="str">
            <v>CABLE ENCAU.#3X8 600V ST</v>
          </cell>
          <cell r="B1195">
            <v>7294</v>
          </cell>
          <cell r="C1195" t="str">
            <v>ML</v>
          </cell>
          <cell r="D1195">
            <v>7294</v>
          </cell>
          <cell r="E1195">
            <v>1458.8000000000002</v>
          </cell>
          <cell r="F1195">
            <v>8753</v>
          </cell>
          <cell r="G1195">
            <v>0</v>
          </cell>
          <cell r="H1195">
            <v>0</v>
          </cell>
        </row>
        <row r="1196">
          <cell r="A1196" t="str">
            <v>CABLE ENCAU.#4X10 600V ST</v>
          </cell>
          <cell r="B1196">
            <v>5803</v>
          </cell>
          <cell r="C1196" t="str">
            <v>ML</v>
          </cell>
          <cell r="D1196">
            <v>5803</v>
          </cell>
          <cell r="E1196">
            <v>1160.6000000000001</v>
          </cell>
          <cell r="F1196">
            <v>6964</v>
          </cell>
          <cell r="G1196">
            <v>0</v>
          </cell>
          <cell r="H1196">
            <v>0</v>
          </cell>
        </row>
        <row r="1197">
          <cell r="A1197" t="str">
            <v>CABLE ENCAU.#4X10 600V ST ICONEL</v>
          </cell>
          <cell r="B1197">
            <v>5340</v>
          </cell>
          <cell r="C1197" t="str">
            <v>ML</v>
          </cell>
          <cell r="D1197">
            <v>5340</v>
          </cell>
          <cell r="E1197">
            <v>1068</v>
          </cell>
          <cell r="F1197">
            <v>6408</v>
          </cell>
          <cell r="G1197">
            <v>0</v>
          </cell>
          <cell r="H1197">
            <v>0</v>
          </cell>
        </row>
        <row r="1198">
          <cell r="A1198" t="str">
            <v>CABLE ENCAU.#4X12 600V ST</v>
          </cell>
          <cell r="B1198">
            <v>4231</v>
          </cell>
          <cell r="C1198" t="str">
            <v>ML</v>
          </cell>
          <cell r="D1198">
            <v>4231</v>
          </cell>
          <cell r="E1198">
            <v>846.2</v>
          </cell>
          <cell r="F1198">
            <v>5077</v>
          </cell>
          <cell r="G1198">
            <v>0</v>
          </cell>
          <cell r="H1198">
            <v>0</v>
          </cell>
        </row>
        <row r="1199">
          <cell r="A1199" t="str">
            <v>CABLE ENCAU.#4X12 600V ST  ICONEL</v>
          </cell>
          <cell r="B1199">
            <v>3895</v>
          </cell>
          <cell r="C1199" t="str">
            <v>ML</v>
          </cell>
          <cell r="D1199">
            <v>3895</v>
          </cell>
          <cell r="E1199">
            <v>779</v>
          </cell>
          <cell r="F1199">
            <v>4674</v>
          </cell>
          <cell r="G1199">
            <v>0</v>
          </cell>
          <cell r="H1199">
            <v>0</v>
          </cell>
        </row>
        <row r="1200">
          <cell r="A1200" t="str">
            <v>CABLE ENCAU.#4X14 600V ST</v>
          </cell>
          <cell r="B1200">
            <v>3036</v>
          </cell>
          <cell r="C1200" t="str">
            <v>ML</v>
          </cell>
          <cell r="D1200">
            <v>3036</v>
          </cell>
          <cell r="E1200">
            <v>607.20000000000005</v>
          </cell>
          <cell r="F1200">
            <v>3643</v>
          </cell>
          <cell r="G1200">
            <v>0</v>
          </cell>
          <cell r="H1200">
            <v>0</v>
          </cell>
        </row>
        <row r="1201">
          <cell r="A1201" t="str">
            <v>CABLE ENCAU.#4X16 600V ST</v>
          </cell>
          <cell r="B1201">
            <v>1942</v>
          </cell>
          <cell r="C1201" t="str">
            <v>ML</v>
          </cell>
          <cell r="D1201">
            <v>1942</v>
          </cell>
          <cell r="E1201">
            <v>388.40000000000003</v>
          </cell>
          <cell r="F1201">
            <v>2330</v>
          </cell>
          <cell r="G1201">
            <v>0</v>
          </cell>
          <cell r="H1201">
            <v>0</v>
          </cell>
        </row>
        <row r="1202">
          <cell r="A1202" t="str">
            <v>CABLE ENCAU.#4X18 600V ST</v>
          </cell>
          <cell r="B1202">
            <v>1623</v>
          </cell>
          <cell r="C1202" t="str">
            <v>ML</v>
          </cell>
          <cell r="D1202">
            <v>1623</v>
          </cell>
          <cell r="E1202">
            <v>324.60000000000002</v>
          </cell>
          <cell r="F1202">
            <v>1948</v>
          </cell>
          <cell r="G1202">
            <v>0</v>
          </cell>
          <cell r="H1202">
            <v>0</v>
          </cell>
        </row>
        <row r="1203">
          <cell r="A1203" t="str">
            <v>CABLE ENCAU.#4X6 600V ST</v>
          </cell>
          <cell r="B1203">
            <v>14918</v>
          </cell>
          <cell r="C1203" t="str">
            <v>ML</v>
          </cell>
          <cell r="D1203">
            <v>14918</v>
          </cell>
          <cell r="E1203">
            <v>2983.6000000000004</v>
          </cell>
          <cell r="F1203">
            <v>17902</v>
          </cell>
          <cell r="G1203">
            <v>0</v>
          </cell>
          <cell r="H1203">
            <v>0</v>
          </cell>
        </row>
        <row r="1204">
          <cell r="A1204" t="str">
            <v>CABLE ENCAU.#4X8 600V ST</v>
          </cell>
          <cell r="B1204">
            <v>9469</v>
          </cell>
          <cell r="C1204" t="str">
            <v>ML</v>
          </cell>
          <cell r="D1204">
            <v>9469</v>
          </cell>
          <cell r="E1204">
            <v>1893.8000000000002</v>
          </cell>
          <cell r="F1204">
            <v>11363</v>
          </cell>
          <cell r="G1204">
            <v>0</v>
          </cell>
          <cell r="H1204">
            <v>0</v>
          </cell>
        </row>
        <row r="1205">
          <cell r="A1205" t="str">
            <v>CABLE ENCAU.3X18 600V ST  ICONEL</v>
          </cell>
          <cell r="B1205">
            <v>1175</v>
          </cell>
          <cell r="C1205" t="str">
            <v>ML</v>
          </cell>
          <cell r="D1205">
            <v>1175</v>
          </cell>
          <cell r="E1205">
            <v>235</v>
          </cell>
          <cell r="F1205">
            <v>1410</v>
          </cell>
          <cell r="G1205">
            <v>0</v>
          </cell>
          <cell r="H1205">
            <v>0</v>
          </cell>
        </row>
        <row r="1206">
          <cell r="A1206" t="str">
            <v>CABLE FIBRA OPTICA 12 FIBRAS</v>
          </cell>
          <cell r="B1206">
            <v>5100</v>
          </cell>
          <cell r="C1206" t="str">
            <v>ML</v>
          </cell>
          <cell r="D1206">
            <v>5100</v>
          </cell>
          <cell r="E1206">
            <v>1020</v>
          </cell>
          <cell r="F1206">
            <v>6120</v>
          </cell>
          <cell r="G1206">
            <v>0</v>
          </cell>
          <cell r="H1206">
            <v>0</v>
          </cell>
        </row>
        <row r="1207">
          <cell r="A1207" t="str">
            <v>CABLE FLEXIBLE  TFF 16 VERDE 600V</v>
          </cell>
          <cell r="B1207">
            <v>372</v>
          </cell>
          <cell r="C1207" t="str">
            <v>ML</v>
          </cell>
          <cell r="D1207">
            <v>372</v>
          </cell>
          <cell r="E1207">
            <v>74.400000000000006</v>
          </cell>
          <cell r="F1207">
            <v>446</v>
          </cell>
          <cell r="G1207">
            <v>0</v>
          </cell>
          <cell r="H1207">
            <v>0</v>
          </cell>
        </row>
        <row r="1208">
          <cell r="A1208" t="str">
            <v>CABLE FLEXIBLE TFF 14 CHIPA</v>
          </cell>
          <cell r="B1208">
            <v>639</v>
          </cell>
          <cell r="C1208" t="str">
            <v>ML</v>
          </cell>
          <cell r="D1208">
            <v>639</v>
          </cell>
          <cell r="E1208">
            <v>127.80000000000001</v>
          </cell>
          <cell r="F1208">
            <v>767</v>
          </cell>
          <cell r="G1208">
            <v>0</v>
          </cell>
          <cell r="H1208">
            <v>0</v>
          </cell>
        </row>
        <row r="1209">
          <cell r="A1209" t="str">
            <v>CABLE FLEXIBLE TFF 16 AMARILLO 600V</v>
          </cell>
          <cell r="B1209">
            <v>372</v>
          </cell>
          <cell r="C1209" t="str">
            <v>ML</v>
          </cell>
          <cell r="D1209">
            <v>372</v>
          </cell>
          <cell r="E1209">
            <v>74.400000000000006</v>
          </cell>
          <cell r="F1209">
            <v>446</v>
          </cell>
          <cell r="G1209">
            <v>0</v>
          </cell>
          <cell r="H1209">
            <v>0</v>
          </cell>
        </row>
        <row r="1210">
          <cell r="A1210" t="str">
            <v>CABLE FLEXIBLE TFF 16 AZUL 600V</v>
          </cell>
          <cell r="B1210">
            <v>372</v>
          </cell>
          <cell r="C1210" t="str">
            <v>ML</v>
          </cell>
          <cell r="D1210">
            <v>372</v>
          </cell>
          <cell r="E1210">
            <v>74.400000000000006</v>
          </cell>
          <cell r="F1210">
            <v>446</v>
          </cell>
          <cell r="G1210">
            <v>0</v>
          </cell>
          <cell r="H1210">
            <v>0</v>
          </cell>
        </row>
        <row r="1211">
          <cell r="A1211" t="str">
            <v>CABLE FLEXIBLE TFF 16 BLANCO 600V</v>
          </cell>
          <cell r="B1211">
            <v>372</v>
          </cell>
          <cell r="C1211" t="str">
            <v>ML</v>
          </cell>
          <cell r="D1211">
            <v>372</v>
          </cell>
          <cell r="E1211">
            <v>74.400000000000006</v>
          </cell>
          <cell r="F1211">
            <v>446</v>
          </cell>
          <cell r="G1211">
            <v>0</v>
          </cell>
          <cell r="H1211">
            <v>0</v>
          </cell>
        </row>
        <row r="1212">
          <cell r="A1212" t="str">
            <v>CABLE FLEXIBLE TFF 16 CAFE 600V</v>
          </cell>
          <cell r="B1212">
            <v>372</v>
          </cell>
          <cell r="C1212" t="str">
            <v>ML</v>
          </cell>
          <cell r="D1212">
            <v>372</v>
          </cell>
          <cell r="E1212">
            <v>74.400000000000006</v>
          </cell>
          <cell r="F1212">
            <v>446</v>
          </cell>
          <cell r="G1212">
            <v>0</v>
          </cell>
          <cell r="H1212">
            <v>0</v>
          </cell>
        </row>
        <row r="1213">
          <cell r="A1213" t="str">
            <v>CABLE FLEXIBLE TFF 16 GRIS 600V</v>
          </cell>
          <cell r="B1213">
            <v>372</v>
          </cell>
          <cell r="C1213" t="str">
            <v>ML</v>
          </cell>
          <cell r="D1213">
            <v>372</v>
          </cell>
          <cell r="E1213">
            <v>74.400000000000006</v>
          </cell>
          <cell r="F1213">
            <v>446</v>
          </cell>
          <cell r="G1213">
            <v>0</v>
          </cell>
          <cell r="H1213">
            <v>0</v>
          </cell>
        </row>
        <row r="1214">
          <cell r="A1214" t="str">
            <v>CABLE FLEXIBLE TFF 16 NEGRO 600V</v>
          </cell>
          <cell r="B1214">
            <v>372</v>
          </cell>
          <cell r="C1214" t="str">
            <v>ML</v>
          </cell>
          <cell r="D1214">
            <v>372</v>
          </cell>
          <cell r="E1214">
            <v>74.400000000000006</v>
          </cell>
          <cell r="F1214">
            <v>446</v>
          </cell>
          <cell r="G1214">
            <v>0</v>
          </cell>
          <cell r="H1214">
            <v>0</v>
          </cell>
        </row>
        <row r="1215">
          <cell r="A1215" t="str">
            <v>CABLE FLEXIBLE TFF 16 ROJO 600V</v>
          </cell>
          <cell r="B1215">
            <v>372</v>
          </cell>
          <cell r="C1215" t="str">
            <v>ML</v>
          </cell>
          <cell r="D1215">
            <v>372</v>
          </cell>
          <cell r="E1215">
            <v>74.400000000000006</v>
          </cell>
          <cell r="F1215">
            <v>446</v>
          </cell>
          <cell r="G1215">
            <v>0</v>
          </cell>
          <cell r="H1215">
            <v>0</v>
          </cell>
        </row>
        <row r="1216">
          <cell r="A1216" t="str">
            <v>CABLE FLEXIBLE TFF 18 AMARILLO 60V</v>
          </cell>
          <cell r="B1216">
            <v>271</v>
          </cell>
          <cell r="C1216" t="str">
            <v>ML</v>
          </cell>
          <cell r="D1216">
            <v>271</v>
          </cell>
          <cell r="E1216">
            <v>54.2</v>
          </cell>
          <cell r="F1216">
            <v>325</v>
          </cell>
          <cell r="G1216">
            <v>0</v>
          </cell>
          <cell r="H1216">
            <v>0</v>
          </cell>
        </row>
        <row r="1217">
          <cell r="A1217" t="str">
            <v>CABLE FLEXIBLE TFF 18 AZUL 600V</v>
          </cell>
          <cell r="B1217">
            <v>271</v>
          </cell>
          <cell r="C1217" t="str">
            <v>ML</v>
          </cell>
          <cell r="D1217">
            <v>271</v>
          </cell>
          <cell r="E1217">
            <v>54.2</v>
          </cell>
          <cell r="F1217">
            <v>325</v>
          </cell>
          <cell r="G1217">
            <v>0</v>
          </cell>
          <cell r="H1217">
            <v>0</v>
          </cell>
        </row>
        <row r="1218">
          <cell r="A1218" t="str">
            <v>CABLE FLEXIBLE TFF 18 BLANCO 600V</v>
          </cell>
          <cell r="B1218">
            <v>271</v>
          </cell>
          <cell r="C1218" t="str">
            <v>ML</v>
          </cell>
          <cell r="D1218">
            <v>271</v>
          </cell>
          <cell r="E1218">
            <v>54.2</v>
          </cell>
          <cell r="F1218">
            <v>325</v>
          </cell>
          <cell r="G1218">
            <v>0</v>
          </cell>
          <cell r="H1218">
            <v>0</v>
          </cell>
        </row>
        <row r="1219">
          <cell r="A1219" t="str">
            <v>CABLE FLEXIBLE TFF 18 CAFE 600V</v>
          </cell>
          <cell r="B1219">
            <v>271</v>
          </cell>
          <cell r="C1219" t="str">
            <v>ML</v>
          </cell>
          <cell r="D1219">
            <v>271</v>
          </cell>
          <cell r="E1219">
            <v>54.2</v>
          </cell>
          <cell r="F1219">
            <v>325</v>
          </cell>
          <cell r="G1219">
            <v>0</v>
          </cell>
          <cell r="H1219">
            <v>0</v>
          </cell>
        </row>
        <row r="1220">
          <cell r="A1220" t="str">
            <v>CABLE FLEXIBLE TFF 18 CHIPA</v>
          </cell>
          <cell r="B1220">
            <v>271</v>
          </cell>
          <cell r="C1220" t="str">
            <v>ML</v>
          </cell>
          <cell r="D1220">
            <v>271</v>
          </cell>
          <cell r="E1220">
            <v>54.2</v>
          </cell>
          <cell r="F1220">
            <v>325</v>
          </cell>
          <cell r="G1220">
            <v>0</v>
          </cell>
          <cell r="H1220">
            <v>0</v>
          </cell>
        </row>
        <row r="1221">
          <cell r="A1221" t="str">
            <v>CABLE FLEXIBLE TFF 18 GRIS 600V</v>
          </cell>
          <cell r="B1221">
            <v>271</v>
          </cell>
          <cell r="C1221" t="str">
            <v>ML</v>
          </cell>
          <cell r="D1221">
            <v>271</v>
          </cell>
          <cell r="E1221">
            <v>54.2</v>
          </cell>
          <cell r="F1221">
            <v>325</v>
          </cell>
          <cell r="G1221">
            <v>0</v>
          </cell>
          <cell r="H1221">
            <v>0</v>
          </cell>
        </row>
        <row r="1222">
          <cell r="A1222" t="str">
            <v>CABLE FLEXIBLE TFF 18 NEGRO 600V</v>
          </cell>
          <cell r="B1222">
            <v>271</v>
          </cell>
          <cell r="C1222" t="str">
            <v>ML</v>
          </cell>
          <cell r="D1222">
            <v>271</v>
          </cell>
          <cell r="E1222">
            <v>54.2</v>
          </cell>
          <cell r="F1222">
            <v>325</v>
          </cell>
          <cell r="G1222">
            <v>0</v>
          </cell>
          <cell r="H1222">
            <v>0</v>
          </cell>
        </row>
        <row r="1223">
          <cell r="A1223" t="str">
            <v>CABLE FLEXIBLE TFF 18 ROJO 600V</v>
          </cell>
          <cell r="B1223">
            <v>271</v>
          </cell>
          <cell r="C1223" t="str">
            <v>ML</v>
          </cell>
          <cell r="D1223">
            <v>271</v>
          </cell>
          <cell r="E1223">
            <v>54.2</v>
          </cell>
          <cell r="F1223">
            <v>325</v>
          </cell>
          <cell r="G1223">
            <v>0</v>
          </cell>
          <cell r="H1223">
            <v>0</v>
          </cell>
        </row>
        <row r="1224">
          <cell r="A1224" t="str">
            <v>CABLE FLEXIBLE TFF 18 VERDE 600V</v>
          </cell>
          <cell r="B1224">
            <v>271</v>
          </cell>
          <cell r="C1224" t="str">
            <v>ML</v>
          </cell>
          <cell r="D1224">
            <v>271</v>
          </cell>
          <cell r="E1224">
            <v>54.2</v>
          </cell>
          <cell r="F1224">
            <v>325</v>
          </cell>
          <cell r="G1224">
            <v>0</v>
          </cell>
          <cell r="H1224">
            <v>0</v>
          </cell>
        </row>
        <row r="1225">
          <cell r="A1225" t="str">
            <v>CABLE FLEXIBLE TWK 10 AZUL 600V</v>
          </cell>
          <cell r="B1225">
            <v>1408</v>
          </cell>
          <cell r="C1225" t="str">
            <v>ML</v>
          </cell>
          <cell r="D1225">
            <v>1408</v>
          </cell>
          <cell r="E1225">
            <v>281.60000000000002</v>
          </cell>
          <cell r="F1225">
            <v>1690</v>
          </cell>
          <cell r="G1225">
            <v>0</v>
          </cell>
          <cell r="H1225">
            <v>0</v>
          </cell>
        </row>
        <row r="1226">
          <cell r="A1226" t="str">
            <v>CABLE FLEXIBLE TWK 10 BLANCO 600 V</v>
          </cell>
          <cell r="B1226">
            <v>1408</v>
          </cell>
          <cell r="C1226" t="str">
            <v>ML</v>
          </cell>
          <cell r="D1226">
            <v>1408</v>
          </cell>
          <cell r="E1226">
            <v>281.60000000000002</v>
          </cell>
          <cell r="F1226">
            <v>1690</v>
          </cell>
          <cell r="G1226">
            <v>0</v>
          </cell>
          <cell r="H1226">
            <v>0</v>
          </cell>
        </row>
        <row r="1227">
          <cell r="A1227" t="str">
            <v>CABLE FLEXIBLE TWK 10 NEGRO 600V</v>
          </cell>
          <cell r="B1227">
            <v>1408</v>
          </cell>
          <cell r="C1227" t="str">
            <v>ML</v>
          </cell>
          <cell r="D1227">
            <v>1408</v>
          </cell>
          <cell r="E1227">
            <v>281.60000000000002</v>
          </cell>
          <cell r="F1227">
            <v>1690</v>
          </cell>
          <cell r="G1227">
            <v>0</v>
          </cell>
          <cell r="H1227">
            <v>0</v>
          </cell>
        </row>
        <row r="1228">
          <cell r="A1228" t="str">
            <v>CABLE FLEXIBLE TWK 10 ROJO 600V</v>
          </cell>
          <cell r="B1228">
            <v>1408</v>
          </cell>
          <cell r="C1228" t="str">
            <v>ML</v>
          </cell>
          <cell r="D1228">
            <v>1408</v>
          </cell>
          <cell r="E1228">
            <v>281.60000000000002</v>
          </cell>
          <cell r="F1228">
            <v>1690</v>
          </cell>
          <cell r="G1228">
            <v>0</v>
          </cell>
          <cell r="H1228">
            <v>0</v>
          </cell>
        </row>
        <row r="1229">
          <cell r="A1229" t="str">
            <v>CABLE FLEXIBLE TWK 10 VERDE 600V</v>
          </cell>
          <cell r="B1229">
            <v>1408</v>
          </cell>
          <cell r="C1229" t="str">
            <v>ML</v>
          </cell>
          <cell r="D1229">
            <v>1408</v>
          </cell>
          <cell r="E1229">
            <v>281.60000000000002</v>
          </cell>
          <cell r="F1229">
            <v>1690</v>
          </cell>
          <cell r="G1229">
            <v>0</v>
          </cell>
          <cell r="H1229">
            <v>0</v>
          </cell>
        </row>
        <row r="1230">
          <cell r="A1230" t="str">
            <v>CABLE FLEXIBLE TWK 12 AMARILLO 600V</v>
          </cell>
          <cell r="B1230">
            <v>968</v>
          </cell>
          <cell r="C1230" t="str">
            <v>ML</v>
          </cell>
          <cell r="D1230">
            <v>968</v>
          </cell>
          <cell r="E1230">
            <v>193.60000000000002</v>
          </cell>
          <cell r="F1230">
            <v>1162</v>
          </cell>
          <cell r="G1230">
            <v>0</v>
          </cell>
          <cell r="H1230">
            <v>0</v>
          </cell>
        </row>
        <row r="1231">
          <cell r="A1231" t="str">
            <v>CABLE FLEXIBLE TWK 12 AZUL 600V</v>
          </cell>
          <cell r="B1231">
            <v>968</v>
          </cell>
          <cell r="C1231" t="str">
            <v>ML</v>
          </cell>
          <cell r="D1231">
            <v>968</v>
          </cell>
          <cell r="E1231">
            <v>193.60000000000002</v>
          </cell>
          <cell r="F1231">
            <v>1162</v>
          </cell>
          <cell r="G1231">
            <v>0</v>
          </cell>
          <cell r="H1231">
            <v>0</v>
          </cell>
        </row>
        <row r="1232">
          <cell r="A1232" t="str">
            <v>CABLE FLEXIBLE TWK 12 BLANCO 600V</v>
          </cell>
          <cell r="B1232">
            <v>968</v>
          </cell>
          <cell r="C1232" t="str">
            <v>ML</v>
          </cell>
          <cell r="D1232">
            <v>968</v>
          </cell>
          <cell r="E1232">
            <v>193.60000000000002</v>
          </cell>
          <cell r="F1232">
            <v>1162</v>
          </cell>
          <cell r="G1232">
            <v>0</v>
          </cell>
          <cell r="H1232">
            <v>0</v>
          </cell>
        </row>
        <row r="1233">
          <cell r="A1233" t="str">
            <v>CABLE FLEXIBLE TWK 12 NEGRO 600V</v>
          </cell>
          <cell r="B1233">
            <v>968</v>
          </cell>
          <cell r="C1233" t="str">
            <v>ML</v>
          </cell>
          <cell r="D1233">
            <v>968</v>
          </cell>
          <cell r="E1233">
            <v>193.60000000000002</v>
          </cell>
          <cell r="F1233">
            <v>1162</v>
          </cell>
          <cell r="G1233">
            <v>0</v>
          </cell>
          <cell r="H1233">
            <v>0</v>
          </cell>
        </row>
        <row r="1234">
          <cell r="A1234" t="str">
            <v>CABLE FLEXIBLE TWK 12 ROJO 600V</v>
          </cell>
          <cell r="B1234">
            <v>968</v>
          </cell>
          <cell r="C1234" t="str">
            <v>ML</v>
          </cell>
          <cell r="D1234">
            <v>968</v>
          </cell>
          <cell r="E1234">
            <v>193.60000000000002</v>
          </cell>
          <cell r="F1234">
            <v>1162</v>
          </cell>
          <cell r="G1234">
            <v>0</v>
          </cell>
          <cell r="H1234">
            <v>0</v>
          </cell>
        </row>
        <row r="1235">
          <cell r="A1235" t="str">
            <v>CABLE FLEXIBLE TWK 12 VERDE 600V</v>
          </cell>
          <cell r="B1235">
            <v>968</v>
          </cell>
          <cell r="C1235" t="str">
            <v>ML</v>
          </cell>
          <cell r="D1235">
            <v>968</v>
          </cell>
          <cell r="E1235">
            <v>193.60000000000002</v>
          </cell>
          <cell r="F1235">
            <v>1162</v>
          </cell>
          <cell r="G1235">
            <v>0</v>
          </cell>
          <cell r="H1235">
            <v>0</v>
          </cell>
        </row>
        <row r="1236">
          <cell r="A1236" t="str">
            <v>CABLE FLEXIBLE TWK 14 BLANCO 600V</v>
          </cell>
          <cell r="B1236">
            <v>639</v>
          </cell>
          <cell r="C1236" t="str">
            <v>ML</v>
          </cell>
          <cell r="D1236">
            <v>639</v>
          </cell>
          <cell r="E1236">
            <v>127.80000000000001</v>
          </cell>
          <cell r="F1236">
            <v>767</v>
          </cell>
          <cell r="G1236">
            <v>0</v>
          </cell>
          <cell r="H1236">
            <v>0</v>
          </cell>
        </row>
        <row r="1237">
          <cell r="A1237" t="str">
            <v>CABLE FLEXIBLE TWK 14 NEGRO 600V</v>
          </cell>
          <cell r="B1237">
            <v>639</v>
          </cell>
          <cell r="C1237" t="str">
            <v>ML</v>
          </cell>
          <cell r="D1237">
            <v>639</v>
          </cell>
          <cell r="E1237">
            <v>127.80000000000001</v>
          </cell>
          <cell r="F1237">
            <v>767</v>
          </cell>
          <cell r="G1237">
            <v>0</v>
          </cell>
          <cell r="H1237">
            <v>0</v>
          </cell>
        </row>
        <row r="1238">
          <cell r="A1238" t="str">
            <v>CABLE FLEXIBLE TWK 14 ROJO 600V</v>
          </cell>
          <cell r="B1238">
            <v>639</v>
          </cell>
          <cell r="C1238" t="str">
            <v>ML</v>
          </cell>
          <cell r="D1238">
            <v>639</v>
          </cell>
          <cell r="E1238">
            <v>127.80000000000001</v>
          </cell>
          <cell r="F1238">
            <v>767</v>
          </cell>
          <cell r="G1238">
            <v>0</v>
          </cell>
          <cell r="H1238">
            <v>0</v>
          </cell>
        </row>
        <row r="1239">
          <cell r="A1239" t="str">
            <v>CABLE FLEXIBLE TWK 14 VERDE 600V</v>
          </cell>
          <cell r="B1239">
            <v>639</v>
          </cell>
          <cell r="C1239" t="str">
            <v>ML</v>
          </cell>
          <cell r="D1239">
            <v>639</v>
          </cell>
          <cell r="E1239">
            <v>127.80000000000001</v>
          </cell>
          <cell r="F1239">
            <v>767</v>
          </cell>
          <cell r="G1239">
            <v>0</v>
          </cell>
          <cell r="H1239">
            <v>0</v>
          </cell>
        </row>
        <row r="1240">
          <cell r="A1240" t="str">
            <v>CABLE GPT 20 VIOLETA 50V</v>
          </cell>
          <cell r="B1240">
            <v>210</v>
          </cell>
          <cell r="C1240" t="str">
            <v>ML</v>
          </cell>
          <cell r="D1240">
            <v>210</v>
          </cell>
          <cell r="E1240">
            <v>42</v>
          </cell>
          <cell r="F1240">
            <v>252</v>
          </cell>
          <cell r="G1240">
            <v>0</v>
          </cell>
          <cell r="H1240">
            <v>0</v>
          </cell>
        </row>
        <row r="1241">
          <cell r="A1241" t="str">
            <v>CABLE GPT N. 14NEGRO INGE. ANDINO</v>
          </cell>
          <cell r="B1241">
            <v>639</v>
          </cell>
          <cell r="C1241" t="str">
            <v>ML</v>
          </cell>
          <cell r="D1241">
            <v>639</v>
          </cell>
          <cell r="E1241">
            <v>127.80000000000001</v>
          </cell>
          <cell r="F1241">
            <v>767</v>
          </cell>
          <cell r="G1241">
            <v>0</v>
          </cell>
          <cell r="H1241">
            <v>0</v>
          </cell>
        </row>
        <row r="1242">
          <cell r="A1242" t="str">
            <v>CABLE GPT NO. 14 AZUL</v>
          </cell>
          <cell r="B1242">
            <v>639</v>
          </cell>
          <cell r="C1242" t="str">
            <v>ML</v>
          </cell>
          <cell r="D1242">
            <v>639</v>
          </cell>
          <cell r="E1242">
            <v>127.80000000000001</v>
          </cell>
          <cell r="F1242">
            <v>767</v>
          </cell>
          <cell r="G1242">
            <v>0</v>
          </cell>
          <cell r="H1242">
            <v>0</v>
          </cell>
        </row>
        <row r="1243">
          <cell r="A1243" t="str">
            <v>CABLE GPT NO. 14 BLANCO</v>
          </cell>
          <cell r="B1243">
            <v>639</v>
          </cell>
          <cell r="C1243" t="str">
            <v>ML</v>
          </cell>
          <cell r="D1243">
            <v>639</v>
          </cell>
          <cell r="E1243">
            <v>127.80000000000001</v>
          </cell>
          <cell r="F1243">
            <v>767</v>
          </cell>
          <cell r="G1243">
            <v>0</v>
          </cell>
          <cell r="H1243">
            <v>0</v>
          </cell>
        </row>
        <row r="1244">
          <cell r="A1244" t="str">
            <v>CABLE GPT NO.10 NEGRO PROCABLES</v>
          </cell>
          <cell r="B1244">
            <v>1408</v>
          </cell>
          <cell r="C1244" t="str">
            <v>ML</v>
          </cell>
          <cell r="D1244">
            <v>1408</v>
          </cell>
          <cell r="E1244">
            <v>281.60000000000002</v>
          </cell>
          <cell r="F1244">
            <v>1690</v>
          </cell>
          <cell r="G1244">
            <v>0</v>
          </cell>
          <cell r="H1244">
            <v>0</v>
          </cell>
        </row>
        <row r="1245">
          <cell r="A1245" t="str">
            <v>CABLE GPT NO.10 ROJO PROCABLES</v>
          </cell>
          <cell r="B1245">
            <v>1408</v>
          </cell>
          <cell r="C1245" t="str">
            <v>ML</v>
          </cell>
          <cell r="D1245">
            <v>1408</v>
          </cell>
          <cell r="E1245">
            <v>281.60000000000002</v>
          </cell>
          <cell r="F1245">
            <v>1690</v>
          </cell>
          <cell r="G1245">
            <v>0</v>
          </cell>
          <cell r="H1245">
            <v>0</v>
          </cell>
        </row>
        <row r="1246">
          <cell r="A1246" t="str">
            <v>CABLE GPT NO.10ROJO PROCABLES</v>
          </cell>
          <cell r="B1246">
            <v>1408</v>
          </cell>
          <cell r="C1246" t="str">
            <v>ML</v>
          </cell>
          <cell r="D1246">
            <v>1408</v>
          </cell>
          <cell r="E1246">
            <v>281.60000000000002</v>
          </cell>
          <cell r="F1246">
            <v>1690</v>
          </cell>
          <cell r="G1246">
            <v>0</v>
          </cell>
          <cell r="H1246">
            <v>0</v>
          </cell>
        </row>
        <row r="1247">
          <cell r="A1247" t="str">
            <v>CABLE GPT NO.12NEGRO PROCABLES</v>
          </cell>
          <cell r="B1247">
            <v>968</v>
          </cell>
          <cell r="C1247" t="str">
            <v>ML</v>
          </cell>
          <cell r="D1247">
            <v>968</v>
          </cell>
          <cell r="E1247">
            <v>193.60000000000002</v>
          </cell>
          <cell r="F1247">
            <v>1162</v>
          </cell>
          <cell r="G1247">
            <v>0</v>
          </cell>
          <cell r="H1247">
            <v>0</v>
          </cell>
        </row>
        <row r="1248">
          <cell r="A1248" t="str">
            <v>CABLE GPT NO.14 AZUL</v>
          </cell>
          <cell r="B1248">
            <v>639</v>
          </cell>
          <cell r="C1248" t="str">
            <v>ML</v>
          </cell>
          <cell r="D1248">
            <v>639</v>
          </cell>
          <cell r="E1248">
            <v>127.80000000000001</v>
          </cell>
          <cell r="F1248">
            <v>767</v>
          </cell>
          <cell r="G1248">
            <v>0</v>
          </cell>
          <cell r="H1248">
            <v>0</v>
          </cell>
        </row>
        <row r="1249">
          <cell r="A1249" t="str">
            <v>CABLE GPT No.20 AZUL 50V</v>
          </cell>
          <cell r="B1249">
            <v>210</v>
          </cell>
          <cell r="C1249" t="str">
            <v>ML</v>
          </cell>
          <cell r="D1249">
            <v>210</v>
          </cell>
          <cell r="E1249">
            <v>42</v>
          </cell>
          <cell r="F1249">
            <v>252</v>
          </cell>
          <cell r="G1249">
            <v>0</v>
          </cell>
          <cell r="H1249">
            <v>0</v>
          </cell>
        </row>
        <row r="1250">
          <cell r="A1250" t="str">
            <v>CABLE GPT No.20 BLANCO 50V</v>
          </cell>
          <cell r="B1250">
            <v>210</v>
          </cell>
          <cell r="C1250" t="str">
            <v>ML</v>
          </cell>
          <cell r="D1250">
            <v>210</v>
          </cell>
          <cell r="E1250">
            <v>42</v>
          </cell>
          <cell r="F1250">
            <v>252</v>
          </cell>
          <cell r="G1250">
            <v>0</v>
          </cell>
          <cell r="H1250">
            <v>0</v>
          </cell>
        </row>
        <row r="1251">
          <cell r="A1251" t="str">
            <v>CABLE GPT No.20 CAFE 50V</v>
          </cell>
          <cell r="B1251">
            <v>210</v>
          </cell>
          <cell r="C1251" t="str">
            <v>ML</v>
          </cell>
          <cell r="D1251">
            <v>210</v>
          </cell>
          <cell r="E1251">
            <v>42</v>
          </cell>
          <cell r="F1251">
            <v>252</v>
          </cell>
          <cell r="G1251">
            <v>0</v>
          </cell>
          <cell r="H1251">
            <v>0</v>
          </cell>
        </row>
        <row r="1252">
          <cell r="A1252" t="str">
            <v>CABLE GPT No.20 GRIS</v>
          </cell>
          <cell r="B1252">
            <v>210</v>
          </cell>
          <cell r="C1252" t="str">
            <v>ML</v>
          </cell>
          <cell r="D1252">
            <v>210</v>
          </cell>
          <cell r="E1252">
            <v>42</v>
          </cell>
          <cell r="F1252">
            <v>252</v>
          </cell>
          <cell r="G1252">
            <v>0</v>
          </cell>
          <cell r="H1252">
            <v>0</v>
          </cell>
        </row>
        <row r="1253">
          <cell r="A1253" t="str">
            <v>CABLE GPT No.22 AMARILLO 50V</v>
          </cell>
          <cell r="B1253">
            <v>163</v>
          </cell>
          <cell r="C1253" t="str">
            <v>ML</v>
          </cell>
          <cell r="D1253">
            <v>163</v>
          </cell>
          <cell r="E1253">
            <v>32.6</v>
          </cell>
          <cell r="F1253">
            <v>196</v>
          </cell>
          <cell r="G1253">
            <v>0</v>
          </cell>
          <cell r="H1253">
            <v>0</v>
          </cell>
        </row>
        <row r="1254">
          <cell r="A1254" t="str">
            <v>CABLE GPT No.22 AZUL 50V</v>
          </cell>
          <cell r="B1254">
            <v>163</v>
          </cell>
          <cell r="C1254" t="str">
            <v>ML</v>
          </cell>
          <cell r="D1254">
            <v>163</v>
          </cell>
          <cell r="E1254">
            <v>32.6</v>
          </cell>
          <cell r="F1254">
            <v>196</v>
          </cell>
          <cell r="G1254">
            <v>0</v>
          </cell>
          <cell r="H1254">
            <v>0</v>
          </cell>
        </row>
        <row r="1255">
          <cell r="A1255" t="str">
            <v>CABLE GPT No.22 BLANCO  50V</v>
          </cell>
          <cell r="B1255">
            <v>163</v>
          </cell>
          <cell r="C1255" t="str">
            <v>ML</v>
          </cell>
          <cell r="D1255">
            <v>163</v>
          </cell>
          <cell r="E1255">
            <v>32.6</v>
          </cell>
          <cell r="F1255">
            <v>196</v>
          </cell>
          <cell r="G1255">
            <v>0</v>
          </cell>
          <cell r="H1255">
            <v>0</v>
          </cell>
        </row>
        <row r="1256">
          <cell r="A1256" t="str">
            <v>CABLE GPT No.22 CAFE</v>
          </cell>
          <cell r="B1256">
            <v>163</v>
          </cell>
          <cell r="C1256" t="str">
            <v>ML</v>
          </cell>
          <cell r="D1256">
            <v>163</v>
          </cell>
          <cell r="E1256">
            <v>32.6</v>
          </cell>
          <cell r="F1256">
            <v>196</v>
          </cell>
          <cell r="G1256">
            <v>0</v>
          </cell>
          <cell r="H1256">
            <v>0</v>
          </cell>
        </row>
        <row r="1257">
          <cell r="A1257" t="str">
            <v>CABLE GPT No.22 NEGRO 50V</v>
          </cell>
          <cell r="B1257">
            <v>163</v>
          </cell>
          <cell r="C1257" t="str">
            <v>ML</v>
          </cell>
          <cell r="D1257">
            <v>163</v>
          </cell>
          <cell r="E1257">
            <v>32.6</v>
          </cell>
          <cell r="F1257">
            <v>196</v>
          </cell>
          <cell r="G1257">
            <v>0</v>
          </cell>
          <cell r="H1257">
            <v>0</v>
          </cell>
        </row>
        <row r="1258">
          <cell r="A1258" t="str">
            <v>CABLE GPT No.22 VERDE 50V.</v>
          </cell>
          <cell r="B1258">
            <v>163</v>
          </cell>
          <cell r="C1258" t="str">
            <v>ML</v>
          </cell>
          <cell r="D1258">
            <v>163</v>
          </cell>
          <cell r="E1258">
            <v>32.6</v>
          </cell>
          <cell r="F1258">
            <v>196</v>
          </cell>
          <cell r="G1258">
            <v>0</v>
          </cell>
          <cell r="H1258">
            <v>0</v>
          </cell>
        </row>
        <row r="1259">
          <cell r="A1259" t="str">
            <v>CABLE GPT No.6 BLANCO 50V</v>
          </cell>
          <cell r="B1259">
            <v>3532</v>
          </cell>
          <cell r="C1259" t="str">
            <v>ML</v>
          </cell>
          <cell r="D1259">
            <v>3532</v>
          </cell>
          <cell r="E1259">
            <v>706.40000000000009</v>
          </cell>
          <cell r="F1259">
            <v>4238</v>
          </cell>
          <cell r="G1259">
            <v>0</v>
          </cell>
          <cell r="H1259">
            <v>0</v>
          </cell>
        </row>
        <row r="1260">
          <cell r="A1260" t="str">
            <v>CABLE GPT No16CHIPA</v>
          </cell>
          <cell r="B1260">
            <v>372</v>
          </cell>
          <cell r="C1260" t="str">
            <v>ML</v>
          </cell>
          <cell r="D1260">
            <v>372</v>
          </cell>
          <cell r="E1260">
            <v>74.400000000000006</v>
          </cell>
          <cell r="F1260">
            <v>446</v>
          </cell>
          <cell r="G1260">
            <v>0</v>
          </cell>
          <cell r="H1260">
            <v>0</v>
          </cell>
        </row>
        <row r="1261">
          <cell r="A1261" t="str">
            <v>CABLE GPT No18CHIPA</v>
          </cell>
          <cell r="B1261">
            <v>372</v>
          </cell>
          <cell r="C1261" t="str">
            <v>ML</v>
          </cell>
          <cell r="D1261">
            <v>372</v>
          </cell>
          <cell r="E1261">
            <v>74.400000000000006</v>
          </cell>
          <cell r="F1261">
            <v>446</v>
          </cell>
          <cell r="G1261">
            <v>0</v>
          </cell>
          <cell r="H1261">
            <v>0</v>
          </cell>
        </row>
        <row r="1262">
          <cell r="A1262" t="str">
            <v>CABLE MONOPOLAR 15KV #2 XLPE</v>
          </cell>
          <cell r="B1262">
            <v>25625</v>
          </cell>
          <cell r="C1262" t="str">
            <v>ML</v>
          </cell>
          <cell r="D1262">
            <v>25625</v>
          </cell>
          <cell r="E1262">
            <v>5125</v>
          </cell>
          <cell r="F1262">
            <v>34800</v>
          </cell>
          <cell r="G1262">
            <v>0</v>
          </cell>
          <cell r="H1262">
            <v>0</v>
          </cell>
        </row>
        <row r="1263">
          <cell r="A1263" t="str">
            <v>CABLE MONOPOLAR 15KV #2/0</v>
          </cell>
          <cell r="B1263">
            <v>27998</v>
          </cell>
          <cell r="C1263" t="str">
            <v>ML</v>
          </cell>
          <cell r="D1263">
            <v>27998</v>
          </cell>
          <cell r="E1263">
            <v>5599.6</v>
          </cell>
          <cell r="F1263">
            <v>33598</v>
          </cell>
          <cell r="G1263">
            <v>0</v>
          </cell>
          <cell r="H1263">
            <v>0</v>
          </cell>
        </row>
        <row r="1264">
          <cell r="A1264" t="str">
            <v>CABLE MONOPOLAR 15KV #4/0</v>
          </cell>
          <cell r="B1264">
            <v>40570</v>
          </cell>
          <cell r="C1264" t="str">
            <v>ML</v>
          </cell>
          <cell r="D1264">
            <v>40570</v>
          </cell>
          <cell r="E1264">
            <v>8114</v>
          </cell>
          <cell r="F1264">
            <v>48684</v>
          </cell>
          <cell r="G1264">
            <v>0</v>
          </cell>
          <cell r="H1264">
            <v>0</v>
          </cell>
        </row>
        <row r="1265">
          <cell r="A1265" t="str">
            <v>CABLE MONOPOLAR 35 KV #1/0</v>
          </cell>
          <cell r="B1265">
            <v>34318</v>
          </cell>
          <cell r="C1265" t="str">
            <v>ML</v>
          </cell>
          <cell r="D1265">
            <v>34318</v>
          </cell>
          <cell r="E1265">
            <v>6863.6</v>
          </cell>
          <cell r="F1265">
            <v>41182</v>
          </cell>
          <cell r="G1265">
            <v>0</v>
          </cell>
          <cell r="H1265">
            <v>0</v>
          </cell>
        </row>
        <row r="1266">
          <cell r="A1266" t="str">
            <v>CABLE MONOPOLAR 35KV #4/0</v>
          </cell>
          <cell r="B1266">
            <v>51634</v>
          </cell>
          <cell r="C1266" t="str">
            <v>ML</v>
          </cell>
          <cell r="D1266">
            <v>51634</v>
          </cell>
          <cell r="E1266">
            <v>10326.800000000001</v>
          </cell>
          <cell r="F1266">
            <v>61961</v>
          </cell>
          <cell r="G1266">
            <v>0</v>
          </cell>
          <cell r="H1266">
            <v>0</v>
          </cell>
        </row>
        <row r="1267">
          <cell r="A1267" t="str">
            <v>CABLE MONOPOLAR No.1/0 15KV</v>
          </cell>
          <cell r="B1267">
            <v>24479</v>
          </cell>
          <cell r="C1267" t="str">
            <v>ML</v>
          </cell>
          <cell r="D1267">
            <v>24479</v>
          </cell>
          <cell r="E1267">
            <v>4895.8</v>
          </cell>
          <cell r="F1267">
            <v>29375</v>
          </cell>
          <cell r="G1267">
            <v>0</v>
          </cell>
          <cell r="H1267">
            <v>0</v>
          </cell>
        </row>
        <row r="1268">
          <cell r="A1268" t="str">
            <v>CABLE MONOPOLAR No.2/0 35KV</v>
          </cell>
          <cell r="B1268">
            <v>38834</v>
          </cell>
          <cell r="C1268" t="str">
            <v>ML</v>
          </cell>
          <cell r="D1268">
            <v>38834</v>
          </cell>
          <cell r="E1268">
            <v>7766.8</v>
          </cell>
          <cell r="F1268">
            <v>46601</v>
          </cell>
          <cell r="G1268">
            <v>0</v>
          </cell>
          <cell r="H1268">
            <v>0</v>
          </cell>
        </row>
        <row r="1269">
          <cell r="A1269" t="str">
            <v>CABLE MULTIPAR EXTERIOR 5 PARES</v>
          </cell>
          <cell r="B1269">
            <v>1100</v>
          </cell>
          <cell r="C1269" t="str">
            <v>ML</v>
          </cell>
          <cell r="D1269">
            <v>1100</v>
          </cell>
          <cell r="E1269">
            <v>220</v>
          </cell>
          <cell r="F1269">
            <v>1320</v>
          </cell>
          <cell r="G1269">
            <v>0</v>
          </cell>
          <cell r="H1269">
            <v>0</v>
          </cell>
        </row>
        <row r="1270">
          <cell r="A1270" t="str">
            <v>CABLE MULTIPAR EXTERIOR 6 PARES</v>
          </cell>
          <cell r="B1270">
            <v>910</v>
          </cell>
          <cell r="C1270" t="str">
            <v>ML</v>
          </cell>
          <cell r="D1270">
            <v>910</v>
          </cell>
          <cell r="E1270">
            <v>182</v>
          </cell>
          <cell r="F1270">
            <v>1092</v>
          </cell>
          <cell r="G1270">
            <v>0</v>
          </cell>
          <cell r="H1270">
            <v>0</v>
          </cell>
        </row>
        <row r="1271">
          <cell r="A1271" t="str">
            <v>CABLE TEL 2X2X0.5 INTERIOR</v>
          </cell>
          <cell r="B1271">
            <v>650</v>
          </cell>
          <cell r="C1271" t="str">
            <v>ML</v>
          </cell>
          <cell r="D1271">
            <v>650</v>
          </cell>
          <cell r="E1271">
            <v>130</v>
          </cell>
          <cell r="F1271">
            <v>780</v>
          </cell>
          <cell r="G1271">
            <v>0</v>
          </cell>
          <cell r="H1271">
            <v>0</v>
          </cell>
        </row>
        <row r="1272">
          <cell r="A1272" t="str">
            <v>CABLE TEL 3X2X0.5 INTERIOR CHIPA</v>
          </cell>
          <cell r="B1272">
            <v>450</v>
          </cell>
          <cell r="C1272" t="str">
            <v>ML</v>
          </cell>
          <cell r="D1272">
            <v>450</v>
          </cell>
          <cell r="E1272">
            <v>90</v>
          </cell>
          <cell r="F1272">
            <v>540</v>
          </cell>
          <cell r="G1272">
            <v>0</v>
          </cell>
          <cell r="H1272">
            <v>0</v>
          </cell>
        </row>
        <row r="1273">
          <cell r="A1273" t="str">
            <v>CABLE TEL 4X2X0.5 INTERIOR CHIPA</v>
          </cell>
          <cell r="B1273">
            <v>582</v>
          </cell>
          <cell r="C1273" t="str">
            <v>ML</v>
          </cell>
          <cell r="D1273">
            <v>582</v>
          </cell>
          <cell r="E1273">
            <v>116.4</v>
          </cell>
          <cell r="F1273">
            <v>698</v>
          </cell>
          <cell r="G1273">
            <v>0</v>
          </cell>
          <cell r="H1273">
            <v>0</v>
          </cell>
        </row>
        <row r="1274">
          <cell r="A1274" t="str">
            <v>CABLE TEL, 70X2X0.4 EXTERIOR AUTOSOPORTA</v>
          </cell>
          <cell r="B1274">
            <v>6392</v>
          </cell>
          <cell r="C1274" t="str">
            <v>ML</v>
          </cell>
          <cell r="D1274">
            <v>6392</v>
          </cell>
          <cell r="E1274">
            <v>1278.4000000000001</v>
          </cell>
          <cell r="F1274">
            <v>7670</v>
          </cell>
          <cell r="G1274">
            <v>0</v>
          </cell>
          <cell r="H1274">
            <v>0</v>
          </cell>
        </row>
        <row r="1275">
          <cell r="A1275" t="str">
            <v>CABLE TEL. 100X2X0.4 RELLENO</v>
          </cell>
          <cell r="B1275">
            <v>8553</v>
          </cell>
          <cell r="C1275" t="str">
            <v>ML</v>
          </cell>
          <cell r="D1275">
            <v>8553</v>
          </cell>
          <cell r="E1275">
            <v>1710.6000000000001</v>
          </cell>
          <cell r="F1275">
            <v>10264</v>
          </cell>
          <cell r="G1275">
            <v>0</v>
          </cell>
          <cell r="H1275">
            <v>0</v>
          </cell>
        </row>
        <row r="1276">
          <cell r="A1276" t="str">
            <v>CABLE TEL. 10X2X0.4 EXTERIOR AUTOSOPORTA</v>
          </cell>
          <cell r="B1276">
            <v>3181</v>
          </cell>
          <cell r="C1276" t="str">
            <v>ML</v>
          </cell>
          <cell r="D1276">
            <v>3181</v>
          </cell>
          <cell r="E1276">
            <v>636.20000000000005</v>
          </cell>
          <cell r="F1276">
            <v>3817</v>
          </cell>
          <cell r="G1276">
            <v>0</v>
          </cell>
          <cell r="H1276">
            <v>0</v>
          </cell>
        </row>
        <row r="1277">
          <cell r="A1277" t="str">
            <v>CABLE TEL. 10X2X0.5 RELLENO</v>
          </cell>
          <cell r="B1277">
            <v>2501</v>
          </cell>
          <cell r="C1277" t="str">
            <v>ML</v>
          </cell>
          <cell r="D1277">
            <v>2501</v>
          </cell>
          <cell r="E1277">
            <v>500.20000000000005</v>
          </cell>
          <cell r="F1277">
            <v>3001</v>
          </cell>
          <cell r="G1277">
            <v>0</v>
          </cell>
          <cell r="H1277">
            <v>0</v>
          </cell>
        </row>
        <row r="1278">
          <cell r="A1278" t="str">
            <v>CABLE TEL. 10X2X0.5MM INTERIOR</v>
          </cell>
          <cell r="B1278">
            <v>1416</v>
          </cell>
          <cell r="C1278" t="str">
            <v>ML</v>
          </cell>
          <cell r="D1278">
            <v>1416</v>
          </cell>
          <cell r="E1278">
            <v>283.2</v>
          </cell>
          <cell r="F1278">
            <v>1699</v>
          </cell>
          <cell r="G1278">
            <v>0</v>
          </cell>
          <cell r="H1278">
            <v>0</v>
          </cell>
        </row>
        <row r="1279">
          <cell r="A1279" t="str">
            <v>CABLE TEL. 150X2X0.4 EXTERIOR AUTOSOPORT</v>
          </cell>
          <cell r="B1279">
            <v>14359</v>
          </cell>
          <cell r="C1279" t="str">
            <v>ML</v>
          </cell>
          <cell r="D1279">
            <v>14359</v>
          </cell>
          <cell r="E1279">
            <v>2871.8</v>
          </cell>
          <cell r="F1279">
            <v>17231</v>
          </cell>
          <cell r="G1279">
            <v>0</v>
          </cell>
          <cell r="H1279">
            <v>0</v>
          </cell>
        </row>
        <row r="1280">
          <cell r="A1280" t="str">
            <v>CABLE TEL. 150X2X0.4 RELLENO</v>
          </cell>
          <cell r="B1280">
            <v>14124</v>
          </cell>
          <cell r="C1280" t="str">
            <v>ML</v>
          </cell>
          <cell r="D1280">
            <v>14124</v>
          </cell>
          <cell r="E1280">
            <v>2824.8</v>
          </cell>
          <cell r="F1280">
            <v>16949</v>
          </cell>
          <cell r="G1280">
            <v>0</v>
          </cell>
          <cell r="H1280">
            <v>0</v>
          </cell>
        </row>
        <row r="1281">
          <cell r="A1281" t="str">
            <v>CABLE TEL. 200X2X0.4  AUTOSOPORTADO</v>
          </cell>
          <cell r="B1281">
            <v>17268</v>
          </cell>
          <cell r="C1281" t="str">
            <v>ML</v>
          </cell>
          <cell r="D1281">
            <v>17268</v>
          </cell>
          <cell r="E1281">
            <v>3453.6000000000004</v>
          </cell>
          <cell r="F1281">
            <v>20722</v>
          </cell>
          <cell r="G1281">
            <v>0</v>
          </cell>
          <cell r="H1281">
            <v>0</v>
          </cell>
        </row>
        <row r="1282">
          <cell r="A1282" t="str">
            <v>CABLE TEL. 200X2X0.5 AUTOSOPORTADO</v>
          </cell>
          <cell r="B1282">
            <v>26265</v>
          </cell>
          <cell r="C1282" t="str">
            <v>ML</v>
          </cell>
          <cell r="D1282">
            <v>26265</v>
          </cell>
          <cell r="E1282">
            <v>5253</v>
          </cell>
          <cell r="F1282">
            <v>31518</v>
          </cell>
          <cell r="G1282">
            <v>0</v>
          </cell>
          <cell r="H1282">
            <v>0</v>
          </cell>
        </row>
        <row r="1283">
          <cell r="A1283" t="str">
            <v>CABLE TEL. 20X2X0.5 INTERIOR</v>
          </cell>
          <cell r="B1283">
            <v>2456</v>
          </cell>
          <cell r="C1283" t="str">
            <v>ML</v>
          </cell>
          <cell r="D1283">
            <v>2456</v>
          </cell>
          <cell r="E1283">
            <v>491.20000000000005</v>
          </cell>
          <cell r="F1283">
            <v>2947</v>
          </cell>
          <cell r="G1283">
            <v>0</v>
          </cell>
          <cell r="H1283">
            <v>0</v>
          </cell>
        </row>
        <row r="1284">
          <cell r="A1284" t="str">
            <v>CABLE TEL. 30X2X0.4 EXTERIOR</v>
          </cell>
          <cell r="B1284">
            <v>6664</v>
          </cell>
          <cell r="C1284" t="str">
            <v>ML</v>
          </cell>
          <cell r="D1284">
            <v>6664</v>
          </cell>
          <cell r="E1284">
            <v>1332.8000000000002</v>
          </cell>
          <cell r="F1284">
            <v>7997</v>
          </cell>
          <cell r="G1284">
            <v>0</v>
          </cell>
          <cell r="H1284">
            <v>0</v>
          </cell>
        </row>
        <row r="1285">
          <cell r="A1285" t="str">
            <v>CABLE TEL. 30X2X0.4 EXTERIOR AUTOSOPORTA</v>
          </cell>
          <cell r="B1285">
            <v>4545</v>
          </cell>
          <cell r="C1285" t="str">
            <v>ML</v>
          </cell>
          <cell r="D1285">
            <v>4545</v>
          </cell>
          <cell r="E1285">
            <v>909</v>
          </cell>
          <cell r="F1285">
            <v>5454</v>
          </cell>
          <cell r="G1285">
            <v>0</v>
          </cell>
          <cell r="H1285">
            <v>0</v>
          </cell>
        </row>
        <row r="1286">
          <cell r="A1286" t="str">
            <v>CABLE TEL. 30X2X0.4 RELLENO</v>
          </cell>
          <cell r="B1286">
            <v>4321</v>
          </cell>
          <cell r="C1286" t="str">
            <v>ML</v>
          </cell>
          <cell r="D1286">
            <v>4321</v>
          </cell>
          <cell r="E1286">
            <v>864.2</v>
          </cell>
          <cell r="F1286">
            <v>5185</v>
          </cell>
          <cell r="G1286">
            <v>0</v>
          </cell>
          <cell r="H1286">
            <v>0</v>
          </cell>
        </row>
        <row r="1287">
          <cell r="A1287" t="str">
            <v>CABLE TEL. 30X2X0.5 AUTOSOPORTADO</v>
          </cell>
          <cell r="B1287">
            <v>6655</v>
          </cell>
          <cell r="C1287" t="str">
            <v>ML</v>
          </cell>
          <cell r="D1287">
            <v>6655</v>
          </cell>
          <cell r="E1287">
            <v>1331</v>
          </cell>
          <cell r="F1287">
            <v>7986</v>
          </cell>
          <cell r="G1287">
            <v>0</v>
          </cell>
          <cell r="H1287">
            <v>0</v>
          </cell>
        </row>
        <row r="1288">
          <cell r="A1288" t="str">
            <v>CABLE TEL. 30X2X0.5 INTERIOR</v>
          </cell>
          <cell r="B1288">
            <v>3439</v>
          </cell>
          <cell r="C1288" t="str">
            <v>ML</v>
          </cell>
          <cell r="D1288">
            <v>3439</v>
          </cell>
          <cell r="E1288">
            <v>687.80000000000007</v>
          </cell>
          <cell r="F1288">
            <v>4127</v>
          </cell>
          <cell r="G1288">
            <v>0</v>
          </cell>
          <cell r="H1288">
            <v>0</v>
          </cell>
        </row>
        <row r="1289">
          <cell r="A1289" t="str">
            <v>CABLE TEL. 400X2X0.4 RELLENO</v>
          </cell>
          <cell r="B1289">
            <v>29756</v>
          </cell>
          <cell r="C1289" t="str">
            <v>ML</v>
          </cell>
          <cell r="D1289">
            <v>29756</v>
          </cell>
          <cell r="E1289">
            <v>5951.2000000000007</v>
          </cell>
          <cell r="F1289">
            <v>35707</v>
          </cell>
          <cell r="G1289">
            <v>0</v>
          </cell>
          <cell r="H1289">
            <v>0</v>
          </cell>
        </row>
        <row r="1290">
          <cell r="A1290" t="str">
            <v>CABLE TEL. 40X2X0.4 AUTOSOPORTADO</v>
          </cell>
          <cell r="B1290">
            <v>5180</v>
          </cell>
          <cell r="C1290" t="str">
            <v>ML</v>
          </cell>
          <cell r="D1290">
            <v>5180</v>
          </cell>
          <cell r="E1290">
            <v>1036</v>
          </cell>
          <cell r="F1290">
            <v>6216</v>
          </cell>
          <cell r="G1290">
            <v>0</v>
          </cell>
          <cell r="H1290">
            <v>0</v>
          </cell>
        </row>
        <row r="1291">
          <cell r="A1291" t="str">
            <v>CABLE TEL. 40X2X0.4 EXTERIOR</v>
          </cell>
          <cell r="B1291">
            <v>3980</v>
          </cell>
          <cell r="C1291" t="str">
            <v>ML</v>
          </cell>
          <cell r="D1291">
            <v>3980</v>
          </cell>
          <cell r="E1291">
            <v>796</v>
          </cell>
          <cell r="F1291">
            <v>4776</v>
          </cell>
          <cell r="G1291">
            <v>0</v>
          </cell>
          <cell r="H1291">
            <v>0</v>
          </cell>
        </row>
        <row r="1292">
          <cell r="A1292" t="str">
            <v>CABLE TEL. 40X2X0.4 RELLENO</v>
          </cell>
          <cell r="B1292">
            <v>4951</v>
          </cell>
          <cell r="C1292" t="str">
            <v>ML</v>
          </cell>
          <cell r="D1292">
            <v>4951</v>
          </cell>
          <cell r="E1292">
            <v>990.2</v>
          </cell>
          <cell r="F1292">
            <v>5941</v>
          </cell>
          <cell r="G1292">
            <v>0</v>
          </cell>
          <cell r="H1292">
            <v>0</v>
          </cell>
        </row>
        <row r="1293">
          <cell r="A1293" t="str">
            <v>CABLE TEL. 40X2X0.5 INTERIOR</v>
          </cell>
          <cell r="B1293">
            <v>4410</v>
          </cell>
          <cell r="C1293" t="str">
            <v>ML</v>
          </cell>
          <cell r="D1293">
            <v>4410</v>
          </cell>
          <cell r="E1293">
            <v>882</v>
          </cell>
          <cell r="F1293">
            <v>5292</v>
          </cell>
          <cell r="G1293">
            <v>0</v>
          </cell>
          <cell r="H1293">
            <v>0</v>
          </cell>
        </row>
        <row r="1294">
          <cell r="A1294" t="str">
            <v>CABLE TEL. 4X2X0.5 INTERIOR</v>
          </cell>
          <cell r="B1294">
            <v>582</v>
          </cell>
          <cell r="C1294" t="str">
            <v>ML</v>
          </cell>
          <cell r="D1294">
            <v>582</v>
          </cell>
          <cell r="E1294">
            <v>116.4</v>
          </cell>
          <cell r="F1294">
            <v>698</v>
          </cell>
          <cell r="G1294">
            <v>0</v>
          </cell>
          <cell r="H1294">
            <v>0</v>
          </cell>
        </row>
        <row r="1295">
          <cell r="A1295" t="str">
            <v>CABLE TEL. 500X2X0.4 RELLENO</v>
          </cell>
          <cell r="B1295">
            <v>38041</v>
          </cell>
          <cell r="C1295" t="str">
            <v>ML</v>
          </cell>
          <cell r="D1295">
            <v>38041</v>
          </cell>
          <cell r="E1295">
            <v>7608.2000000000007</v>
          </cell>
          <cell r="F1295">
            <v>45649</v>
          </cell>
          <cell r="G1295">
            <v>0</v>
          </cell>
          <cell r="H1295">
            <v>0</v>
          </cell>
        </row>
        <row r="1296">
          <cell r="A1296" t="str">
            <v>CABLE TEL. 50X2X0.4 EXTERIOR AUTOSOPORTA</v>
          </cell>
          <cell r="B1296">
            <v>5491</v>
          </cell>
          <cell r="C1296" t="str">
            <v>ML</v>
          </cell>
          <cell r="D1296">
            <v>5491</v>
          </cell>
          <cell r="E1296">
            <v>1098.2</v>
          </cell>
          <cell r="F1296">
            <v>6589</v>
          </cell>
          <cell r="G1296">
            <v>0</v>
          </cell>
          <cell r="H1296">
            <v>0</v>
          </cell>
        </row>
        <row r="1297">
          <cell r="A1297" t="str">
            <v>CABLE TEL. 50X2X0.4 RELLENO</v>
          </cell>
          <cell r="B1297">
            <v>5491</v>
          </cell>
          <cell r="C1297" t="str">
            <v>ML</v>
          </cell>
          <cell r="D1297">
            <v>5491</v>
          </cell>
          <cell r="E1297">
            <v>1098.2</v>
          </cell>
          <cell r="F1297">
            <v>6589</v>
          </cell>
          <cell r="G1297">
            <v>0</v>
          </cell>
          <cell r="H1297">
            <v>0</v>
          </cell>
        </row>
        <row r="1298">
          <cell r="A1298" t="str">
            <v>CABLE TEL. 50X2X0.5 EXTERIOR AUTOSOPORTA</v>
          </cell>
          <cell r="B1298">
            <v>9105</v>
          </cell>
          <cell r="C1298" t="str">
            <v>ML</v>
          </cell>
          <cell r="D1298">
            <v>9105</v>
          </cell>
          <cell r="E1298">
            <v>1821</v>
          </cell>
          <cell r="F1298">
            <v>10926</v>
          </cell>
          <cell r="G1298">
            <v>0</v>
          </cell>
          <cell r="H1298">
            <v>0</v>
          </cell>
        </row>
        <row r="1299">
          <cell r="A1299" t="str">
            <v>CABLE TEL. 50X2X0.5 INTERIOR</v>
          </cell>
          <cell r="B1299">
            <v>5446</v>
          </cell>
          <cell r="C1299" t="str">
            <v>ML</v>
          </cell>
          <cell r="D1299">
            <v>5446</v>
          </cell>
          <cell r="E1299">
            <v>1089.2</v>
          </cell>
          <cell r="F1299">
            <v>6535</v>
          </cell>
          <cell r="G1299">
            <v>0</v>
          </cell>
          <cell r="H1299">
            <v>0</v>
          </cell>
        </row>
        <row r="1300">
          <cell r="A1300" t="str">
            <v>CABLE TEL. 6X2X0.5 INTERIOR</v>
          </cell>
          <cell r="B1300">
            <v>782</v>
          </cell>
          <cell r="C1300" t="str">
            <v>ML</v>
          </cell>
          <cell r="D1300">
            <v>782</v>
          </cell>
          <cell r="E1300">
            <v>156.4</v>
          </cell>
          <cell r="F1300">
            <v>938</v>
          </cell>
          <cell r="G1300">
            <v>0</v>
          </cell>
          <cell r="H1300">
            <v>0</v>
          </cell>
        </row>
        <row r="1301">
          <cell r="A1301" t="str">
            <v>CABLE TEL. 900X2X0.4 RELLENO</v>
          </cell>
          <cell r="B1301">
            <v>56498</v>
          </cell>
          <cell r="C1301" t="str">
            <v>ML</v>
          </cell>
          <cell r="D1301">
            <v>56498</v>
          </cell>
          <cell r="E1301">
            <v>11299.6</v>
          </cell>
          <cell r="F1301">
            <v>67798</v>
          </cell>
          <cell r="G1301">
            <v>0</v>
          </cell>
          <cell r="H1301">
            <v>0</v>
          </cell>
        </row>
        <row r="1302">
          <cell r="A1302" t="str">
            <v>CABLE TEL. MULTIPAR 2 PARES EXTERIOR</v>
          </cell>
          <cell r="B1302">
            <v>815</v>
          </cell>
          <cell r="C1302" t="str">
            <v>ML</v>
          </cell>
          <cell r="D1302">
            <v>815</v>
          </cell>
          <cell r="E1302">
            <v>163</v>
          </cell>
          <cell r="F1302">
            <v>978</v>
          </cell>
          <cell r="G1302">
            <v>0</v>
          </cell>
          <cell r="H1302">
            <v>0</v>
          </cell>
        </row>
        <row r="1303">
          <cell r="A1303" t="str">
            <v>CABLE TEL. MULTIPAR 3 PARES EXTERIOR</v>
          </cell>
          <cell r="B1303">
            <v>855</v>
          </cell>
          <cell r="C1303" t="str">
            <v>ML</v>
          </cell>
          <cell r="D1303">
            <v>855</v>
          </cell>
          <cell r="E1303">
            <v>171</v>
          </cell>
          <cell r="F1303">
            <v>1026</v>
          </cell>
          <cell r="G1303">
            <v>0</v>
          </cell>
          <cell r="H1303">
            <v>0</v>
          </cell>
        </row>
        <row r="1304">
          <cell r="A1304" t="str">
            <v>CABLE TEL.100X2X0.4 EXTERIOR</v>
          </cell>
          <cell r="B1304">
            <v>7961</v>
          </cell>
          <cell r="C1304" t="str">
            <v>ML</v>
          </cell>
          <cell r="D1304">
            <v>7961</v>
          </cell>
          <cell r="E1304">
            <v>1592.2</v>
          </cell>
          <cell r="F1304">
            <v>9553</v>
          </cell>
          <cell r="G1304">
            <v>0</v>
          </cell>
          <cell r="H1304">
            <v>0</v>
          </cell>
        </row>
        <row r="1305">
          <cell r="A1305" t="str">
            <v>CABLE TEL.100X2X0.5 INTERIOR SECO</v>
          </cell>
          <cell r="B1305">
            <v>13391</v>
          </cell>
          <cell r="C1305" t="str">
            <v>ML</v>
          </cell>
          <cell r="D1305">
            <v>13391</v>
          </cell>
          <cell r="E1305">
            <v>2678.2000000000003</v>
          </cell>
          <cell r="F1305">
            <v>16069</v>
          </cell>
          <cell r="G1305">
            <v>0</v>
          </cell>
          <cell r="H1305">
            <v>0</v>
          </cell>
        </row>
        <row r="1306">
          <cell r="A1306" t="str">
            <v>CABLE TEL.10X2X0.4 EXTERIOR</v>
          </cell>
          <cell r="B1306">
            <v>2500</v>
          </cell>
          <cell r="C1306" t="str">
            <v>ML</v>
          </cell>
          <cell r="D1306">
            <v>2500</v>
          </cell>
          <cell r="E1306">
            <v>500</v>
          </cell>
          <cell r="F1306">
            <v>3000</v>
          </cell>
          <cell r="G1306">
            <v>0</v>
          </cell>
          <cell r="H1306">
            <v>0</v>
          </cell>
        </row>
        <row r="1307">
          <cell r="A1307" t="str">
            <v>CABLE TEL.10X2X0.5 EXTERIOR AUTOSOPORTAD</v>
          </cell>
          <cell r="B1307">
            <v>4115</v>
          </cell>
          <cell r="C1307" t="str">
            <v>ML</v>
          </cell>
          <cell r="D1307">
            <v>4115</v>
          </cell>
          <cell r="E1307">
            <v>823</v>
          </cell>
          <cell r="F1307">
            <v>4938</v>
          </cell>
          <cell r="G1307">
            <v>0</v>
          </cell>
          <cell r="H1307">
            <v>0</v>
          </cell>
        </row>
        <row r="1308">
          <cell r="A1308" t="str">
            <v>CABLE TEL.150X2X0.5 AUTOSOPORTADO</v>
          </cell>
          <cell r="B1308">
            <v>20836</v>
          </cell>
          <cell r="C1308" t="str">
            <v>ML</v>
          </cell>
          <cell r="D1308">
            <v>20836</v>
          </cell>
          <cell r="E1308">
            <v>4167.2</v>
          </cell>
          <cell r="F1308">
            <v>25003</v>
          </cell>
          <cell r="G1308">
            <v>0</v>
          </cell>
          <cell r="H1308">
            <v>0</v>
          </cell>
        </row>
        <row r="1309">
          <cell r="A1309" t="str">
            <v>CABLE TEL.15X2X0.5 INTERIOR</v>
          </cell>
          <cell r="B1309">
            <v>1999</v>
          </cell>
          <cell r="C1309" t="str">
            <v>ML</v>
          </cell>
          <cell r="D1309">
            <v>1999</v>
          </cell>
          <cell r="E1309">
            <v>399.8</v>
          </cell>
          <cell r="F1309">
            <v>2399</v>
          </cell>
          <cell r="G1309">
            <v>0</v>
          </cell>
          <cell r="H1309">
            <v>0</v>
          </cell>
        </row>
        <row r="1310">
          <cell r="A1310" t="str">
            <v>CABLE TEL.200X2X0.4 RELLENO</v>
          </cell>
          <cell r="B1310">
            <v>17514</v>
          </cell>
          <cell r="C1310" t="str">
            <v>ML</v>
          </cell>
          <cell r="D1310">
            <v>17514</v>
          </cell>
          <cell r="E1310">
            <v>3502.8</v>
          </cell>
          <cell r="F1310">
            <v>21017</v>
          </cell>
          <cell r="G1310">
            <v>0</v>
          </cell>
          <cell r="H1310">
            <v>0</v>
          </cell>
        </row>
        <row r="1311">
          <cell r="A1311" t="str">
            <v>CABLE TEL.20X2X0.4 EXTERIOR AUTOSOPORTAD</v>
          </cell>
          <cell r="B1311">
            <v>3907</v>
          </cell>
          <cell r="C1311" t="str">
            <v>ML</v>
          </cell>
          <cell r="D1311">
            <v>3907</v>
          </cell>
          <cell r="E1311">
            <v>781.40000000000009</v>
          </cell>
          <cell r="F1311">
            <v>4688</v>
          </cell>
          <cell r="G1311">
            <v>0</v>
          </cell>
          <cell r="H1311">
            <v>0</v>
          </cell>
        </row>
        <row r="1312">
          <cell r="A1312" t="str">
            <v>CABLE TEL.20X2X0.4 EXTERIOR SECO</v>
          </cell>
          <cell r="B1312">
            <v>2498</v>
          </cell>
          <cell r="C1312" t="str">
            <v>ML</v>
          </cell>
          <cell r="D1312">
            <v>2498</v>
          </cell>
          <cell r="E1312">
            <v>499.6</v>
          </cell>
          <cell r="F1312">
            <v>2998</v>
          </cell>
          <cell r="G1312">
            <v>0</v>
          </cell>
          <cell r="H1312">
            <v>0</v>
          </cell>
        </row>
        <row r="1313">
          <cell r="A1313" t="str">
            <v>CABLE TEL.20X2X0.4 RELLENO</v>
          </cell>
          <cell r="B1313">
            <v>3510</v>
          </cell>
          <cell r="C1313" t="str">
            <v>ML</v>
          </cell>
          <cell r="D1313">
            <v>3510</v>
          </cell>
          <cell r="E1313">
            <v>702</v>
          </cell>
          <cell r="F1313">
            <v>4212</v>
          </cell>
          <cell r="G1313">
            <v>0</v>
          </cell>
          <cell r="H1313">
            <v>0</v>
          </cell>
        </row>
        <row r="1314">
          <cell r="A1314" t="str">
            <v>CABLE TEL.20X2X0.5 EXTERIOR AUTOSOPORTAD</v>
          </cell>
          <cell r="B1314">
            <v>5517</v>
          </cell>
          <cell r="C1314" t="str">
            <v>ML</v>
          </cell>
          <cell r="D1314">
            <v>5517</v>
          </cell>
          <cell r="E1314">
            <v>1103.4000000000001</v>
          </cell>
          <cell r="F1314">
            <v>6620</v>
          </cell>
          <cell r="G1314">
            <v>0</v>
          </cell>
          <cell r="H1314">
            <v>0</v>
          </cell>
        </row>
        <row r="1315">
          <cell r="A1315" t="str">
            <v>CABLE TEL.26X2X0.5 INTERIOR</v>
          </cell>
          <cell r="B1315">
            <v>3000</v>
          </cell>
          <cell r="C1315" t="str">
            <v>ML</v>
          </cell>
          <cell r="D1315">
            <v>3000</v>
          </cell>
          <cell r="E1315">
            <v>600</v>
          </cell>
          <cell r="F1315">
            <v>3600</v>
          </cell>
          <cell r="G1315">
            <v>0</v>
          </cell>
          <cell r="H1315">
            <v>0</v>
          </cell>
        </row>
        <row r="1316">
          <cell r="A1316" t="str">
            <v>CABLE TEL.300X2X0.4 RELLENO</v>
          </cell>
          <cell r="B1316">
            <v>23165</v>
          </cell>
          <cell r="C1316" t="str">
            <v>ML</v>
          </cell>
          <cell r="D1316">
            <v>23165</v>
          </cell>
          <cell r="E1316">
            <v>4633</v>
          </cell>
          <cell r="F1316">
            <v>27798</v>
          </cell>
          <cell r="G1316">
            <v>0</v>
          </cell>
          <cell r="H1316">
            <v>0</v>
          </cell>
        </row>
        <row r="1317">
          <cell r="A1317" t="str">
            <v>CABLE TEL.300X2X0.4 RELLENO MARCADO ETB</v>
          </cell>
          <cell r="B1317">
            <v>23165</v>
          </cell>
          <cell r="C1317" t="str">
            <v>ML</v>
          </cell>
          <cell r="D1317">
            <v>23165</v>
          </cell>
          <cell r="E1317">
            <v>4633</v>
          </cell>
          <cell r="F1317">
            <v>27798</v>
          </cell>
          <cell r="G1317">
            <v>0</v>
          </cell>
          <cell r="H1317">
            <v>0</v>
          </cell>
        </row>
        <row r="1318">
          <cell r="A1318" t="str">
            <v>CABLE TEL.3X2X0.5 INTERIOR</v>
          </cell>
          <cell r="B1318">
            <v>450</v>
          </cell>
          <cell r="C1318" t="str">
            <v>ML</v>
          </cell>
          <cell r="D1318">
            <v>450</v>
          </cell>
          <cell r="E1318">
            <v>90</v>
          </cell>
          <cell r="F1318">
            <v>540</v>
          </cell>
          <cell r="G1318">
            <v>0</v>
          </cell>
          <cell r="H1318">
            <v>0</v>
          </cell>
        </row>
        <row r="1319">
          <cell r="A1319" t="str">
            <v>CABLE TEL.40X2X0.5 AUTOSOPORTADO</v>
          </cell>
          <cell r="B1319">
            <v>7879</v>
          </cell>
          <cell r="C1319" t="str">
            <v>ML</v>
          </cell>
          <cell r="D1319">
            <v>7879</v>
          </cell>
          <cell r="E1319">
            <v>1575.8000000000002</v>
          </cell>
          <cell r="F1319">
            <v>9455</v>
          </cell>
          <cell r="G1319">
            <v>0</v>
          </cell>
          <cell r="H1319">
            <v>0</v>
          </cell>
        </row>
        <row r="1320">
          <cell r="A1320" t="str">
            <v>CABLE TEL.600X2X0.4 RELLENO</v>
          </cell>
          <cell r="B1320">
            <v>44446</v>
          </cell>
          <cell r="C1320" t="str">
            <v>ML</v>
          </cell>
          <cell r="D1320">
            <v>44446</v>
          </cell>
          <cell r="E1320">
            <v>8889.2000000000007</v>
          </cell>
          <cell r="F1320">
            <v>53335</v>
          </cell>
          <cell r="G1320">
            <v>0</v>
          </cell>
          <cell r="H1320">
            <v>0</v>
          </cell>
        </row>
        <row r="1321">
          <cell r="A1321" t="str">
            <v>CABLE TEL.700X2X0.4 RELLENO</v>
          </cell>
          <cell r="B1321">
            <v>48777</v>
          </cell>
          <cell r="C1321" t="str">
            <v>ML</v>
          </cell>
          <cell r="D1321">
            <v>48777</v>
          </cell>
          <cell r="E1321">
            <v>9755.4</v>
          </cell>
          <cell r="F1321">
            <v>58532</v>
          </cell>
          <cell r="G1321">
            <v>0</v>
          </cell>
          <cell r="H1321">
            <v>0</v>
          </cell>
        </row>
        <row r="1322">
          <cell r="A1322" t="str">
            <v>CABLE TEL.70X2X0.4 EXTERIOR</v>
          </cell>
          <cell r="B1322">
            <v>6201</v>
          </cell>
          <cell r="C1322" t="str">
            <v>ML</v>
          </cell>
          <cell r="D1322">
            <v>6201</v>
          </cell>
          <cell r="E1322">
            <v>1240.2</v>
          </cell>
          <cell r="F1322">
            <v>7441</v>
          </cell>
          <cell r="G1322">
            <v>0</v>
          </cell>
          <cell r="H1322">
            <v>0</v>
          </cell>
        </row>
        <row r="1323">
          <cell r="A1323" t="str">
            <v>CABLE TEL.70X2X0.4 RELLENO MARCADO ETB</v>
          </cell>
          <cell r="B1323">
            <v>6392</v>
          </cell>
          <cell r="C1323" t="str">
            <v>ML</v>
          </cell>
          <cell r="D1323">
            <v>6392</v>
          </cell>
          <cell r="E1323">
            <v>1278.4000000000001</v>
          </cell>
          <cell r="F1323">
            <v>7670</v>
          </cell>
          <cell r="G1323">
            <v>0</v>
          </cell>
          <cell r="H1323">
            <v>0</v>
          </cell>
        </row>
        <row r="1324">
          <cell r="A1324" t="str">
            <v>CABLE TEL.70X2X0.5 AUTOSOPORTADO</v>
          </cell>
          <cell r="B1324">
            <v>11256</v>
          </cell>
          <cell r="C1324" t="str">
            <v>ML</v>
          </cell>
          <cell r="D1324">
            <v>11256</v>
          </cell>
          <cell r="E1324">
            <v>2251.2000000000003</v>
          </cell>
          <cell r="F1324">
            <v>13507</v>
          </cell>
          <cell r="G1324">
            <v>0</v>
          </cell>
          <cell r="H1324">
            <v>0</v>
          </cell>
        </row>
        <row r="1325">
          <cell r="A1325" t="str">
            <v>CABLE TELEFONICO 100X2X0.4 EXTERIOR AUTO</v>
          </cell>
          <cell r="B1325">
            <v>9361</v>
          </cell>
          <cell r="C1325" t="str">
            <v>ML</v>
          </cell>
          <cell r="D1325">
            <v>9361</v>
          </cell>
          <cell r="E1325">
            <v>1872.2</v>
          </cell>
          <cell r="F1325">
            <v>11233</v>
          </cell>
          <cell r="G1325">
            <v>0</v>
          </cell>
          <cell r="H1325">
            <v>0</v>
          </cell>
        </row>
        <row r="1326">
          <cell r="A1326" t="str">
            <v>CABLE TELEFONICO 100X2X0.5 AUTO RAYADO</v>
          </cell>
          <cell r="B1326">
            <v>15089</v>
          </cell>
          <cell r="C1326" t="str">
            <v>ML</v>
          </cell>
          <cell r="D1326">
            <v>15089</v>
          </cell>
          <cell r="E1326">
            <v>3017.8</v>
          </cell>
          <cell r="F1326">
            <v>18107</v>
          </cell>
          <cell r="G1326">
            <v>0</v>
          </cell>
          <cell r="H1326">
            <v>0</v>
          </cell>
        </row>
        <row r="1327">
          <cell r="A1327" t="str">
            <v>CABLE TELEFONICO 200X2X0.4 EXTERIOR SECO</v>
          </cell>
          <cell r="B1327">
            <v>24582</v>
          </cell>
          <cell r="C1327" t="str">
            <v>ML</v>
          </cell>
          <cell r="D1327">
            <v>24582</v>
          </cell>
          <cell r="E1327">
            <v>4916.4000000000005</v>
          </cell>
          <cell r="F1327">
            <v>29498</v>
          </cell>
          <cell r="G1327">
            <v>0</v>
          </cell>
          <cell r="H1327">
            <v>0</v>
          </cell>
        </row>
        <row r="1328">
          <cell r="A1328" t="str">
            <v>CABLE TRIPLEX  15KV No. 2</v>
          </cell>
          <cell r="B1328">
            <v>28851</v>
          </cell>
          <cell r="C1328" t="str">
            <v>ML</v>
          </cell>
          <cell r="D1328">
            <v>28851</v>
          </cell>
          <cell r="E1328">
            <v>5770.2000000000007</v>
          </cell>
          <cell r="F1328">
            <v>34621</v>
          </cell>
          <cell r="G1328">
            <v>0</v>
          </cell>
          <cell r="H1328">
            <v>0</v>
          </cell>
        </row>
        <row r="1329">
          <cell r="A1329" t="str">
            <v>CABLE TRIPLEX  15KV No. 300</v>
          </cell>
          <cell r="B1329">
            <v>59000</v>
          </cell>
          <cell r="C1329" t="str">
            <v>ML</v>
          </cell>
          <cell r="D1329">
            <v>59000</v>
          </cell>
          <cell r="E1329">
            <v>11800</v>
          </cell>
          <cell r="F1329">
            <v>70800</v>
          </cell>
          <cell r="G1329">
            <v>0</v>
          </cell>
          <cell r="H1329">
            <v>0</v>
          </cell>
        </row>
        <row r="1330">
          <cell r="A1330" t="str">
            <v>CABLE TRIPLEX  35KV No. 350</v>
          </cell>
          <cell r="B1330">
            <v>57241.80078125</v>
          </cell>
          <cell r="C1330" t="str">
            <v>ML</v>
          </cell>
          <cell r="D1330">
            <v>57241.80078125</v>
          </cell>
          <cell r="E1330">
            <v>11448.360156250001</v>
          </cell>
          <cell r="F1330">
            <v>68690</v>
          </cell>
          <cell r="G1330">
            <v>0</v>
          </cell>
          <cell r="H1330">
            <v>0</v>
          </cell>
        </row>
        <row r="1331">
          <cell r="A1331" t="str">
            <v>CABLE TRIPLEX 15KV #2/0</v>
          </cell>
          <cell r="B1331">
            <v>102230</v>
          </cell>
          <cell r="C1331" t="str">
            <v>ML</v>
          </cell>
          <cell r="D1331">
            <v>102230</v>
          </cell>
          <cell r="E1331">
            <v>20446</v>
          </cell>
          <cell r="F1331">
            <v>122676</v>
          </cell>
          <cell r="G1331">
            <v>0</v>
          </cell>
          <cell r="H1331">
            <v>0</v>
          </cell>
        </row>
        <row r="1332">
          <cell r="A1332" t="str">
            <v>CABLE TRIPLEX 15KV #4/0</v>
          </cell>
          <cell r="B1332">
            <v>137523</v>
          </cell>
          <cell r="C1332" t="str">
            <v>ML</v>
          </cell>
          <cell r="D1332">
            <v>137523</v>
          </cell>
          <cell r="E1332">
            <v>27504.600000000002</v>
          </cell>
          <cell r="F1332">
            <v>165028</v>
          </cell>
          <cell r="G1332">
            <v>0</v>
          </cell>
          <cell r="H1332">
            <v>0</v>
          </cell>
        </row>
        <row r="1333">
          <cell r="A1333" t="str">
            <v>CABLE UTP 5E AZUL</v>
          </cell>
          <cell r="B1333">
            <v>550</v>
          </cell>
          <cell r="C1333" t="str">
            <v>ML</v>
          </cell>
          <cell r="D1333">
            <v>550</v>
          </cell>
          <cell r="E1333">
            <v>110</v>
          </cell>
          <cell r="F1333">
            <v>660</v>
          </cell>
          <cell r="G1333">
            <v>0</v>
          </cell>
          <cell r="H1333">
            <v>0</v>
          </cell>
        </row>
        <row r="1334">
          <cell r="A1334" t="str">
            <v>CABLE UTP 5E GRIS  AMP</v>
          </cell>
          <cell r="B1334">
            <v>550</v>
          </cell>
          <cell r="C1334" t="str">
            <v>ML</v>
          </cell>
          <cell r="D1334">
            <v>550</v>
          </cell>
          <cell r="E1334">
            <v>110</v>
          </cell>
          <cell r="F1334">
            <v>660</v>
          </cell>
          <cell r="G1334">
            <v>0</v>
          </cell>
          <cell r="H1334">
            <v>0</v>
          </cell>
        </row>
        <row r="1335">
          <cell r="A1335" t="str">
            <v>CABLE UTP CAT 5 FLEXIBLE GRIS AMP</v>
          </cell>
          <cell r="B1335">
            <v>1000</v>
          </cell>
          <cell r="C1335" t="str">
            <v>ML</v>
          </cell>
          <cell r="D1335">
            <v>1000</v>
          </cell>
          <cell r="E1335">
            <v>200</v>
          </cell>
          <cell r="F1335">
            <v>1000</v>
          </cell>
          <cell r="G1335">
            <v>0</v>
          </cell>
          <cell r="H1335">
            <v>0</v>
          </cell>
        </row>
        <row r="1336">
          <cell r="A1336" t="str">
            <v>CABLE VEHICULO GPT 22  CHIPA</v>
          </cell>
          <cell r="B1336">
            <v>163</v>
          </cell>
          <cell r="C1336" t="str">
            <v>ML</v>
          </cell>
          <cell r="D1336">
            <v>163</v>
          </cell>
          <cell r="E1336">
            <v>32.6</v>
          </cell>
          <cell r="F1336">
            <v>196</v>
          </cell>
          <cell r="G1336">
            <v>0</v>
          </cell>
          <cell r="H1336">
            <v>0</v>
          </cell>
        </row>
        <row r="1337">
          <cell r="A1337" t="str">
            <v>CABLE VEHICULO GPT 22 GRIS 50V</v>
          </cell>
          <cell r="B1337">
            <v>163</v>
          </cell>
          <cell r="C1337" t="str">
            <v>ML</v>
          </cell>
          <cell r="D1337">
            <v>163</v>
          </cell>
          <cell r="E1337">
            <v>32.6</v>
          </cell>
          <cell r="F1337">
            <v>196</v>
          </cell>
          <cell r="G1337">
            <v>0</v>
          </cell>
          <cell r="H1337">
            <v>0</v>
          </cell>
        </row>
        <row r="1338">
          <cell r="A1338" t="str">
            <v>CABLE VEHICULO No. 10 AWG BLANCO PROCABL</v>
          </cell>
          <cell r="B1338">
            <v>1408</v>
          </cell>
          <cell r="C1338" t="str">
            <v>ML</v>
          </cell>
          <cell r="D1338">
            <v>1408</v>
          </cell>
          <cell r="E1338">
            <v>281.60000000000002</v>
          </cell>
          <cell r="F1338">
            <v>1690</v>
          </cell>
          <cell r="G1338">
            <v>0</v>
          </cell>
          <cell r="H1338">
            <v>0</v>
          </cell>
        </row>
        <row r="1339">
          <cell r="A1339" t="str">
            <v>CABLES Y TERMINALES</v>
          </cell>
          <cell r="B1339">
            <v>50000</v>
          </cell>
          <cell r="C1339" t="str">
            <v>ML</v>
          </cell>
          <cell r="D1339">
            <v>50000</v>
          </cell>
          <cell r="E1339">
            <v>10000</v>
          </cell>
          <cell r="F1339">
            <v>60000</v>
          </cell>
          <cell r="G1339">
            <v>0</v>
          </cell>
          <cell r="H1339">
            <v>0</v>
          </cell>
        </row>
        <row r="1340">
          <cell r="A1340" t="str">
            <v>CAJA 10X10 DOBLE FONDO</v>
          </cell>
          <cell r="B1340">
            <v>1650</v>
          </cell>
          <cell r="C1340" t="str">
            <v>UND</v>
          </cell>
          <cell r="D1340">
            <v>1650</v>
          </cell>
          <cell r="E1340">
            <v>330</v>
          </cell>
          <cell r="F1340">
            <v>1980</v>
          </cell>
          <cell r="G1340">
            <v>0</v>
          </cell>
          <cell r="H1340">
            <v>0</v>
          </cell>
        </row>
        <row r="1341">
          <cell r="A1341" t="str">
            <v>CAJA 10X10 GALVANIZADA DOBLE FONDO</v>
          </cell>
          <cell r="B1341">
            <v>2300</v>
          </cell>
          <cell r="C1341" t="str">
            <v>UND</v>
          </cell>
          <cell r="D1341">
            <v>2300</v>
          </cell>
          <cell r="E1341">
            <v>460</v>
          </cell>
          <cell r="F1341">
            <v>2760</v>
          </cell>
          <cell r="G1341">
            <v>0</v>
          </cell>
          <cell r="H1341">
            <v>0</v>
          </cell>
        </row>
        <row r="1342">
          <cell r="A1342" t="str">
            <v>CAJA 12 CIRCUITOS PARA QPX TIPO CT-12</v>
          </cell>
          <cell r="B1342">
            <v>29000</v>
          </cell>
          <cell r="C1342" t="str">
            <v>UND</v>
          </cell>
          <cell r="D1342">
            <v>29000</v>
          </cell>
          <cell r="E1342">
            <v>5800</v>
          </cell>
          <cell r="F1342">
            <v>34800</v>
          </cell>
          <cell r="G1342">
            <v>0</v>
          </cell>
          <cell r="H1342">
            <v>0</v>
          </cell>
        </row>
        <row r="1343">
          <cell r="A1343" t="str">
            <v>CAJA 2 CIRCUITOS PARA QPX TIPO CT-2</v>
          </cell>
          <cell r="B1343">
            <v>6330</v>
          </cell>
          <cell r="C1343" t="str">
            <v>UND</v>
          </cell>
          <cell r="D1343">
            <v>6330</v>
          </cell>
          <cell r="E1343">
            <v>1266</v>
          </cell>
          <cell r="F1343">
            <v>7596</v>
          </cell>
          <cell r="G1343">
            <v>0</v>
          </cell>
          <cell r="H1343">
            <v>0</v>
          </cell>
        </row>
        <row r="1344">
          <cell r="A1344" t="str">
            <v>CAJA 3 CIRCUITOS PARA QPX TIPO CT-3</v>
          </cell>
          <cell r="B1344">
            <v>9430</v>
          </cell>
          <cell r="C1344" t="str">
            <v>UND</v>
          </cell>
          <cell r="D1344">
            <v>9430</v>
          </cell>
          <cell r="E1344">
            <v>1886</v>
          </cell>
          <cell r="F1344">
            <v>11316</v>
          </cell>
          <cell r="G1344">
            <v>0</v>
          </cell>
          <cell r="H1344">
            <v>0</v>
          </cell>
        </row>
        <row r="1345">
          <cell r="A1345" t="str">
            <v>CAJA 3 CIRCUITOS TIPO VTQ-3-SQ</v>
          </cell>
          <cell r="B1345">
            <v>10800</v>
          </cell>
          <cell r="C1345" t="str">
            <v>UND</v>
          </cell>
          <cell r="D1345">
            <v>10800</v>
          </cell>
          <cell r="E1345">
            <v>2160</v>
          </cell>
          <cell r="F1345">
            <v>12960</v>
          </cell>
          <cell r="G1345">
            <v>0</v>
          </cell>
          <cell r="H1345">
            <v>0</v>
          </cell>
        </row>
        <row r="1346">
          <cell r="A1346" t="str">
            <v>CAJA 3 CTOS IMET</v>
          </cell>
          <cell r="B1346">
            <v>4000</v>
          </cell>
          <cell r="C1346" t="str">
            <v>UND</v>
          </cell>
          <cell r="D1346">
            <v>4000</v>
          </cell>
          <cell r="E1346">
            <v>800</v>
          </cell>
          <cell r="F1346">
            <v>4800</v>
          </cell>
          <cell r="G1346">
            <v>0</v>
          </cell>
          <cell r="H1346">
            <v>0</v>
          </cell>
        </row>
        <row r="1347">
          <cell r="A1347" t="str">
            <v>CAJA 4 CIRCUITOS PARA QPX TIPO CT-4</v>
          </cell>
          <cell r="B1347">
            <v>8950</v>
          </cell>
          <cell r="C1347" t="str">
            <v>UND</v>
          </cell>
          <cell r="D1347">
            <v>8950</v>
          </cell>
          <cell r="E1347">
            <v>1790</v>
          </cell>
          <cell r="F1347">
            <v>10740</v>
          </cell>
          <cell r="G1347">
            <v>0</v>
          </cell>
          <cell r="H1347">
            <v>0</v>
          </cell>
        </row>
        <row r="1348">
          <cell r="A1348" t="str">
            <v>CAJA 6 CIRCUITOS PARA QPX TIPO CT-6</v>
          </cell>
          <cell r="B1348">
            <v>14000</v>
          </cell>
          <cell r="C1348" t="str">
            <v>UND</v>
          </cell>
          <cell r="D1348">
            <v>14000</v>
          </cell>
          <cell r="E1348">
            <v>2800</v>
          </cell>
          <cell r="F1348">
            <v>16800</v>
          </cell>
          <cell r="G1348">
            <v>0</v>
          </cell>
          <cell r="H1348">
            <v>0</v>
          </cell>
        </row>
        <row r="1349">
          <cell r="A1349" t="str">
            <v>CAJA 6 CIRCUITOS TIPO VTQ - 6 SQ</v>
          </cell>
          <cell r="B1349">
            <v>19980</v>
          </cell>
          <cell r="C1349" t="str">
            <v>UND</v>
          </cell>
          <cell r="D1349">
            <v>19980</v>
          </cell>
          <cell r="E1349">
            <v>3996</v>
          </cell>
          <cell r="F1349">
            <v>23976</v>
          </cell>
          <cell r="G1349">
            <v>0</v>
          </cell>
          <cell r="H1349">
            <v>0</v>
          </cell>
        </row>
        <row r="1350">
          <cell r="A1350" t="str">
            <v>CAJA 6 CIRCUITOS TIPO VTQ-6-SQ</v>
          </cell>
          <cell r="B1350">
            <v>19980</v>
          </cell>
          <cell r="C1350" t="str">
            <v>UND</v>
          </cell>
          <cell r="D1350">
            <v>19980</v>
          </cell>
          <cell r="E1350">
            <v>3996</v>
          </cell>
          <cell r="F1350">
            <v>23976</v>
          </cell>
          <cell r="G1350">
            <v>0</v>
          </cell>
          <cell r="H1350">
            <v>0</v>
          </cell>
        </row>
        <row r="1351">
          <cell r="A1351" t="str">
            <v>CAJA 8 CIRCUITOS TIPO VTQ - 8 SQ</v>
          </cell>
          <cell r="B1351">
            <v>26140</v>
          </cell>
          <cell r="C1351" t="str">
            <v>UND</v>
          </cell>
          <cell r="D1351">
            <v>26140</v>
          </cell>
          <cell r="E1351">
            <v>5228</v>
          </cell>
          <cell r="F1351">
            <v>31368</v>
          </cell>
          <cell r="G1351">
            <v>0</v>
          </cell>
          <cell r="H1351">
            <v>0</v>
          </cell>
        </row>
        <row r="1352">
          <cell r="A1352" t="str">
            <v>CAJA 8 CIRCUITOS TIPO VTQ-8-SQ</v>
          </cell>
          <cell r="B1352">
            <v>26140</v>
          </cell>
          <cell r="C1352" t="str">
            <v>UND</v>
          </cell>
          <cell r="D1352">
            <v>26140</v>
          </cell>
          <cell r="E1352">
            <v>5228</v>
          </cell>
          <cell r="F1352">
            <v>31368</v>
          </cell>
          <cell r="G1352">
            <v>0</v>
          </cell>
          <cell r="H1352">
            <v>0</v>
          </cell>
        </row>
        <row r="1353">
          <cell r="A1353" t="str">
            <v>CAJA 9 CIRCUITOS PARA QPX TIPO CT-9</v>
          </cell>
          <cell r="B1353">
            <v>25300</v>
          </cell>
          <cell r="C1353" t="str">
            <v>UND</v>
          </cell>
          <cell r="D1353">
            <v>25300</v>
          </cell>
          <cell r="E1353">
            <v>5060</v>
          </cell>
          <cell r="F1353">
            <v>30360</v>
          </cell>
          <cell r="G1353">
            <v>0</v>
          </cell>
          <cell r="H1353">
            <v>0</v>
          </cell>
        </row>
        <row r="1354">
          <cell r="A1354" t="str">
            <v>CAJA 9 CIRCUITOS TIPO VTQ - 9 SQ</v>
          </cell>
          <cell r="B1354">
            <v>31100</v>
          </cell>
          <cell r="C1354" t="str">
            <v>UND</v>
          </cell>
          <cell r="D1354">
            <v>31100</v>
          </cell>
          <cell r="E1354">
            <v>6220</v>
          </cell>
          <cell r="F1354">
            <v>37320</v>
          </cell>
          <cell r="G1354">
            <v>0</v>
          </cell>
          <cell r="H1354">
            <v>0</v>
          </cell>
        </row>
        <row r="1355">
          <cell r="A1355" t="str">
            <v>CAJA CARTON EQUIPO TELEMEDIDA</v>
          </cell>
          <cell r="B1355">
            <v>900</v>
          </cell>
          <cell r="C1355" t="str">
            <v>UND</v>
          </cell>
          <cell r="D1355">
            <v>900</v>
          </cell>
          <cell r="E1355">
            <v>180</v>
          </cell>
          <cell r="F1355">
            <v>1080</v>
          </cell>
          <cell r="G1355">
            <v>0</v>
          </cell>
          <cell r="H1355">
            <v>0</v>
          </cell>
        </row>
        <row r="1356">
          <cell r="A1356" t="str">
            <v>CAJA CON PULS.Y TOMA P/REDONDA AGUR</v>
          </cell>
          <cell r="B1356">
            <v>4000</v>
          </cell>
          <cell r="C1356" t="str">
            <v>UND</v>
          </cell>
          <cell r="D1356">
            <v>4000</v>
          </cell>
          <cell r="E1356">
            <v>800</v>
          </cell>
          <cell r="F1356">
            <v>4800</v>
          </cell>
          <cell r="G1356">
            <v>0</v>
          </cell>
          <cell r="H1356">
            <v>0</v>
          </cell>
        </row>
        <row r="1357">
          <cell r="A1357" t="str">
            <v>CAJA CONEXION TIPO INTEMPERIE CON CHAPA</v>
          </cell>
          <cell r="B1357">
            <v>195500</v>
          </cell>
          <cell r="C1357" t="str">
            <v>UND</v>
          </cell>
          <cell r="D1357">
            <v>195500</v>
          </cell>
          <cell r="E1357">
            <v>39100</v>
          </cell>
          <cell r="F1357">
            <v>234600</v>
          </cell>
          <cell r="G1357">
            <v>0</v>
          </cell>
          <cell r="H1357">
            <v>0</v>
          </cell>
        </row>
        <row r="1358">
          <cell r="A1358" t="str">
            <v>CAJA CONTADOR 100X60X30</v>
          </cell>
          <cell r="B1358">
            <v>148000</v>
          </cell>
          <cell r="C1358" t="str">
            <v>UND</v>
          </cell>
          <cell r="D1358">
            <v>148000</v>
          </cell>
          <cell r="E1358">
            <v>29600</v>
          </cell>
          <cell r="F1358">
            <v>177600</v>
          </cell>
          <cell r="G1358">
            <v>0</v>
          </cell>
          <cell r="H1358">
            <v>0</v>
          </cell>
        </row>
        <row r="1359">
          <cell r="A1359" t="str">
            <v>CAJA CONTADOR 50X50</v>
          </cell>
          <cell r="B1359">
            <v>59343</v>
          </cell>
          <cell r="C1359" t="str">
            <v>UND</v>
          </cell>
          <cell r="D1359">
            <v>59343</v>
          </cell>
          <cell r="E1359">
            <v>11868.6</v>
          </cell>
          <cell r="F1359">
            <v>71212</v>
          </cell>
          <cell r="G1359">
            <v>0</v>
          </cell>
          <cell r="H1359">
            <v>0</v>
          </cell>
        </row>
        <row r="1360">
          <cell r="A1360" t="str">
            <v>CAJA CONTADOR 60X60X20</v>
          </cell>
          <cell r="B1360">
            <v>84000</v>
          </cell>
          <cell r="C1360" t="str">
            <v>UND</v>
          </cell>
          <cell r="D1360">
            <v>84000</v>
          </cell>
          <cell r="E1360">
            <v>16800</v>
          </cell>
          <cell r="F1360">
            <v>100800</v>
          </cell>
          <cell r="G1360">
            <v>0</v>
          </cell>
          <cell r="H1360">
            <v>0</v>
          </cell>
        </row>
        <row r="1361">
          <cell r="A1361" t="str">
            <v>CAJA CONTADOR 60X60X30</v>
          </cell>
          <cell r="B1361">
            <v>100000</v>
          </cell>
          <cell r="C1361" t="str">
            <v>UND</v>
          </cell>
          <cell r="D1361">
            <v>100000</v>
          </cell>
          <cell r="E1361">
            <v>20000</v>
          </cell>
          <cell r="F1361">
            <v>120000</v>
          </cell>
          <cell r="G1361">
            <v>0</v>
          </cell>
          <cell r="H1361">
            <v>0</v>
          </cell>
        </row>
        <row r="1362">
          <cell r="A1362" t="str">
            <v>CAJA CONTADOR 80X80X30</v>
          </cell>
          <cell r="B1362">
            <v>155000</v>
          </cell>
          <cell r="C1362" t="str">
            <v>UND</v>
          </cell>
          <cell r="D1362">
            <v>155000</v>
          </cell>
          <cell r="E1362">
            <v>31000</v>
          </cell>
          <cell r="F1362">
            <v>186000</v>
          </cell>
          <cell r="G1362">
            <v>0</v>
          </cell>
          <cell r="H1362">
            <v>0</v>
          </cell>
        </row>
        <row r="1363">
          <cell r="A1363" t="str">
            <v>CAJA CUADRADA 2400-CG-125</v>
          </cell>
          <cell r="B1363">
            <v>754</v>
          </cell>
          <cell r="C1363" t="str">
            <v>UND</v>
          </cell>
          <cell r="D1363">
            <v>754</v>
          </cell>
          <cell r="E1363">
            <v>150.80000000000001</v>
          </cell>
          <cell r="F1363">
            <v>905</v>
          </cell>
          <cell r="G1363">
            <v>0</v>
          </cell>
          <cell r="H1363">
            <v>0</v>
          </cell>
        </row>
        <row r="1364">
          <cell r="A1364" t="str">
            <v>CAJA DE PASO 15X15</v>
          </cell>
          <cell r="B1364">
            <v>12000</v>
          </cell>
          <cell r="C1364" t="str">
            <v>UND</v>
          </cell>
          <cell r="D1364">
            <v>12000</v>
          </cell>
          <cell r="E1364">
            <v>2400</v>
          </cell>
          <cell r="F1364">
            <v>14400</v>
          </cell>
          <cell r="G1364">
            <v>0</v>
          </cell>
          <cell r="H1364">
            <v>0</v>
          </cell>
        </row>
        <row r="1365">
          <cell r="A1365" t="str">
            <v>CAJA DE PASO 15X15X10 FONDO DE MADERA</v>
          </cell>
          <cell r="B1365">
            <v>9900</v>
          </cell>
          <cell r="C1365" t="str">
            <v>UND</v>
          </cell>
          <cell r="D1365">
            <v>9900</v>
          </cell>
          <cell r="E1365">
            <v>1980</v>
          </cell>
          <cell r="F1365">
            <v>11880</v>
          </cell>
          <cell r="G1365">
            <v>0</v>
          </cell>
          <cell r="H1365">
            <v>0</v>
          </cell>
        </row>
        <row r="1366">
          <cell r="A1366" t="str">
            <v>CAJA DE PASO 20X20</v>
          </cell>
          <cell r="B1366">
            <v>6766.2001953124991</v>
          </cell>
          <cell r="C1366" t="str">
            <v>UND</v>
          </cell>
          <cell r="D1366">
            <v>6766.2001953124991</v>
          </cell>
          <cell r="E1366">
            <v>1353.2400390624998</v>
          </cell>
          <cell r="F1366">
            <v>8119</v>
          </cell>
          <cell r="G1366">
            <v>0</v>
          </cell>
          <cell r="H1366">
            <v>0</v>
          </cell>
        </row>
        <row r="1367">
          <cell r="A1367" t="str">
            <v>CAJA DE PASO 20X25</v>
          </cell>
          <cell r="B1367">
            <v>10004.400390624998</v>
          </cell>
          <cell r="C1367" t="str">
            <v>UND</v>
          </cell>
          <cell r="D1367">
            <v>10004.400390624998</v>
          </cell>
          <cell r="E1367">
            <v>2000.8800781249997</v>
          </cell>
          <cell r="F1367">
            <v>12005</v>
          </cell>
          <cell r="G1367">
            <v>0</v>
          </cell>
          <cell r="H1367">
            <v>0</v>
          </cell>
        </row>
        <row r="1368">
          <cell r="A1368" t="str">
            <v>CAJA DE PASO 30X30X15 CMS</v>
          </cell>
          <cell r="B1368">
            <v>12100</v>
          </cell>
          <cell r="C1368" t="str">
            <v>UND</v>
          </cell>
          <cell r="D1368">
            <v>12100</v>
          </cell>
          <cell r="E1368">
            <v>2420</v>
          </cell>
          <cell r="F1368">
            <v>14520</v>
          </cell>
          <cell r="G1368">
            <v>0</v>
          </cell>
          <cell r="H1368">
            <v>0</v>
          </cell>
        </row>
        <row r="1369">
          <cell r="A1369" t="str">
            <v>CAJA DEKO 2 VENTANAS</v>
          </cell>
          <cell r="B1369">
            <v>3670</v>
          </cell>
          <cell r="C1369" t="str">
            <v>UND</v>
          </cell>
          <cell r="D1369">
            <v>3670</v>
          </cell>
          <cell r="E1369">
            <v>734</v>
          </cell>
          <cell r="F1369">
            <v>4404</v>
          </cell>
          <cell r="G1369">
            <v>0</v>
          </cell>
          <cell r="H1369">
            <v>0</v>
          </cell>
        </row>
        <row r="1370">
          <cell r="A1370" t="str">
            <v>CAJA DEKO 3 VENTANAS</v>
          </cell>
          <cell r="B1370">
            <v>4500</v>
          </cell>
          <cell r="C1370" t="str">
            <v>UND</v>
          </cell>
          <cell r="D1370">
            <v>4500</v>
          </cell>
          <cell r="E1370">
            <v>900</v>
          </cell>
          <cell r="F1370">
            <v>5400</v>
          </cell>
          <cell r="G1370">
            <v>0</v>
          </cell>
          <cell r="H1370">
            <v>0</v>
          </cell>
        </row>
        <row r="1371">
          <cell r="A1371" t="str">
            <v>CAJA DERIVACION DE ACOMETIDA TRIFASICA</v>
          </cell>
          <cell r="B1371">
            <v>53000</v>
          </cell>
          <cell r="C1371" t="str">
            <v>UND</v>
          </cell>
          <cell r="D1371">
            <v>53000</v>
          </cell>
          <cell r="E1371">
            <v>10600</v>
          </cell>
          <cell r="F1371">
            <v>63600</v>
          </cell>
          <cell r="G1371">
            <v>0</v>
          </cell>
          <cell r="H1371">
            <v>0</v>
          </cell>
        </row>
        <row r="1372">
          <cell r="A1372" t="str">
            <v>CAJA DISPERSION 10PARES MARCADA ETB /SIM</v>
          </cell>
          <cell r="B1372">
            <v>17122</v>
          </cell>
          <cell r="C1372" t="str">
            <v>UND</v>
          </cell>
          <cell r="D1372">
            <v>17122</v>
          </cell>
          <cell r="E1372">
            <v>3424.4</v>
          </cell>
          <cell r="F1372">
            <v>20546</v>
          </cell>
          <cell r="G1372">
            <v>0</v>
          </cell>
          <cell r="H1372">
            <v>0</v>
          </cell>
        </row>
        <row r="1373">
          <cell r="A1373" t="str">
            <v>CAJA DISPERSION 20 PARES MARCADA ETB/SIM</v>
          </cell>
          <cell r="B1373">
            <v>24907</v>
          </cell>
          <cell r="C1373" t="str">
            <v>UND</v>
          </cell>
          <cell r="D1373">
            <v>24907</v>
          </cell>
          <cell r="E1373">
            <v>4981.4000000000005</v>
          </cell>
          <cell r="F1373">
            <v>29888</v>
          </cell>
          <cell r="G1373">
            <v>0</v>
          </cell>
          <cell r="H1373">
            <v>0</v>
          </cell>
        </row>
        <row r="1374">
          <cell r="A1374" t="str">
            <v>CAJA DISPERSION SIN PROTECCION 10 PARES</v>
          </cell>
          <cell r="B1374">
            <v>58118.5</v>
          </cell>
          <cell r="C1374" t="str">
            <v>UND</v>
          </cell>
          <cell r="D1374">
            <v>58118.5</v>
          </cell>
          <cell r="E1374">
            <v>11623.7</v>
          </cell>
          <cell r="F1374">
            <v>69742</v>
          </cell>
          <cell r="G1374">
            <v>0</v>
          </cell>
          <cell r="H1374">
            <v>0</v>
          </cell>
        </row>
        <row r="1375">
          <cell r="A1375" t="str">
            <v>CAJA GALVANIZADA TOTALIZADOR 3X80 AMP</v>
          </cell>
          <cell r="B1375">
            <v>55000</v>
          </cell>
          <cell r="C1375" t="str">
            <v>UND</v>
          </cell>
          <cell r="D1375">
            <v>55000</v>
          </cell>
          <cell r="E1375">
            <v>11000</v>
          </cell>
          <cell r="F1375">
            <v>66000</v>
          </cell>
          <cell r="G1375">
            <v>0</v>
          </cell>
          <cell r="H1375">
            <v>0</v>
          </cell>
        </row>
        <row r="1376">
          <cell r="A1376" t="str">
            <v>CAJA INSERCION 10 PARES MARCADA ETB/SIME</v>
          </cell>
          <cell r="B1376">
            <v>35200</v>
          </cell>
          <cell r="C1376" t="str">
            <v>UND</v>
          </cell>
          <cell r="D1376">
            <v>35200</v>
          </cell>
          <cell r="E1376">
            <v>7040</v>
          </cell>
          <cell r="F1376">
            <v>42240</v>
          </cell>
          <cell r="G1376">
            <v>0</v>
          </cell>
          <cell r="H1376">
            <v>0</v>
          </cell>
        </row>
        <row r="1377">
          <cell r="A1377" t="str">
            <v>CAJA MEDIDOR MONOFASICA TIPO CODENSA</v>
          </cell>
          <cell r="B1377">
            <v>18000</v>
          </cell>
          <cell r="C1377" t="str">
            <v>UND</v>
          </cell>
          <cell r="D1377">
            <v>18000</v>
          </cell>
          <cell r="E1377">
            <v>3600</v>
          </cell>
          <cell r="F1377">
            <v>21600</v>
          </cell>
          <cell r="G1377">
            <v>0</v>
          </cell>
          <cell r="H1377">
            <v>0</v>
          </cell>
        </row>
        <row r="1378">
          <cell r="A1378" t="str">
            <v>CAJA MEDIDOR TRIFASICO 57X27X18 T. CODEN</v>
          </cell>
          <cell r="B1378">
            <v>57000</v>
          </cell>
          <cell r="C1378" t="str">
            <v>UND</v>
          </cell>
          <cell r="D1378">
            <v>57000</v>
          </cell>
          <cell r="E1378">
            <v>11400</v>
          </cell>
          <cell r="F1378">
            <v>68400</v>
          </cell>
          <cell r="G1378">
            <v>0</v>
          </cell>
          <cell r="H1378">
            <v>0</v>
          </cell>
        </row>
        <row r="1379">
          <cell r="A1379" t="str">
            <v>CAJA METALICA P/INT. CQD 260X155X73MM</v>
          </cell>
          <cell r="B1379">
            <v>18000</v>
          </cell>
          <cell r="C1379" t="str">
            <v>UND</v>
          </cell>
          <cell r="D1379">
            <v>18000</v>
          </cell>
          <cell r="E1379">
            <v>3600</v>
          </cell>
          <cell r="F1379">
            <v>21600</v>
          </cell>
          <cell r="G1379">
            <v>0</v>
          </cell>
          <cell r="H1379">
            <v>0</v>
          </cell>
        </row>
        <row r="1380">
          <cell r="A1380" t="str">
            <v>CAJA MONOF. 3 CIRCUITOS MARCA IMET</v>
          </cell>
          <cell r="B1380">
            <v>4000</v>
          </cell>
          <cell r="C1380" t="str">
            <v>UND</v>
          </cell>
          <cell r="D1380">
            <v>4000</v>
          </cell>
          <cell r="E1380">
            <v>800</v>
          </cell>
          <cell r="F1380">
            <v>4800</v>
          </cell>
          <cell r="G1380">
            <v>0</v>
          </cell>
          <cell r="H1380">
            <v>0</v>
          </cell>
        </row>
        <row r="1381">
          <cell r="A1381" t="str">
            <v>CAJA OCTAGONAL 0G-125</v>
          </cell>
          <cell r="B1381">
            <v>440</v>
          </cell>
          <cell r="C1381" t="str">
            <v>UND</v>
          </cell>
          <cell r="D1381">
            <v>440</v>
          </cell>
          <cell r="E1381">
            <v>88</v>
          </cell>
          <cell r="F1381">
            <v>528</v>
          </cell>
          <cell r="G1381">
            <v>0</v>
          </cell>
          <cell r="H1381">
            <v>0</v>
          </cell>
        </row>
        <row r="1382">
          <cell r="A1382" t="str">
            <v>CAJA P/ARRANCADOR TM. METALICA</v>
          </cell>
          <cell r="B1382">
            <v>4000</v>
          </cell>
          <cell r="C1382" t="str">
            <v>UND</v>
          </cell>
          <cell r="D1382">
            <v>4000</v>
          </cell>
          <cell r="E1382">
            <v>800</v>
          </cell>
          <cell r="F1382">
            <v>4800</v>
          </cell>
          <cell r="G1382">
            <v>0</v>
          </cell>
          <cell r="H1382">
            <v>0</v>
          </cell>
        </row>
        <row r="1383">
          <cell r="A1383" t="str">
            <v>CAJA P/CONTADOR  80X80X30</v>
          </cell>
          <cell r="B1383">
            <v>55000</v>
          </cell>
          <cell r="C1383" t="str">
            <v>UND</v>
          </cell>
          <cell r="D1383">
            <v>55000</v>
          </cell>
          <cell r="E1383">
            <v>11000</v>
          </cell>
          <cell r="F1383">
            <v>66000</v>
          </cell>
          <cell r="G1383">
            <v>0</v>
          </cell>
          <cell r="H1383">
            <v>0</v>
          </cell>
        </row>
        <row r="1384">
          <cell r="A1384" t="str">
            <v>CAJA PARA ARRANCADOR DIRECTO KM</v>
          </cell>
          <cell r="B1384">
            <v>4000</v>
          </cell>
          <cell r="C1384" t="str">
            <v>UND</v>
          </cell>
          <cell r="D1384">
            <v>4000</v>
          </cell>
          <cell r="E1384">
            <v>800</v>
          </cell>
          <cell r="F1384">
            <v>4800</v>
          </cell>
          <cell r="G1384">
            <v>0</v>
          </cell>
          <cell r="H1384">
            <v>0</v>
          </cell>
        </row>
        <row r="1385">
          <cell r="A1385" t="str">
            <v>CAJA PARA ARRANCADOR DIRECTO TM  PLASTIC</v>
          </cell>
          <cell r="B1385">
            <v>4000</v>
          </cell>
          <cell r="C1385" t="str">
            <v>UND</v>
          </cell>
          <cell r="D1385">
            <v>4000</v>
          </cell>
          <cell r="E1385">
            <v>800</v>
          </cell>
          <cell r="F1385">
            <v>4800</v>
          </cell>
          <cell r="G1385">
            <v>0</v>
          </cell>
          <cell r="H1385">
            <v>0</v>
          </cell>
        </row>
        <row r="1386">
          <cell r="A1386" t="str">
            <v>CAJA PARA CORTACIRCUITO TIPO CA</v>
          </cell>
          <cell r="B1386">
            <v>13591.200195312502</v>
          </cell>
          <cell r="C1386" t="str">
            <v>UND</v>
          </cell>
          <cell r="D1386">
            <v>13591.200195312502</v>
          </cell>
          <cell r="E1386">
            <v>2718.2400390625007</v>
          </cell>
          <cell r="F1386">
            <v>16309</v>
          </cell>
          <cell r="G1386">
            <v>0</v>
          </cell>
          <cell r="H1386">
            <v>0</v>
          </cell>
        </row>
        <row r="1387">
          <cell r="A1387" t="str">
            <v>CAJA PARA CORTACIRCUITO TIPO DA-KD</v>
          </cell>
          <cell r="B1387">
            <v>34153</v>
          </cell>
          <cell r="C1387" t="str">
            <v>UND</v>
          </cell>
          <cell r="D1387">
            <v>34153</v>
          </cell>
          <cell r="E1387">
            <v>6830.6</v>
          </cell>
          <cell r="F1387">
            <v>40984</v>
          </cell>
          <cell r="G1387">
            <v>0</v>
          </cell>
          <cell r="H1387">
            <v>0</v>
          </cell>
        </row>
        <row r="1388">
          <cell r="A1388" t="str">
            <v>CAJA PARA DISYUNTOR O GUARDAMOTOR TM</v>
          </cell>
          <cell r="B1388">
            <v>4000</v>
          </cell>
          <cell r="C1388" t="str">
            <v>UND</v>
          </cell>
          <cell r="D1388">
            <v>4000</v>
          </cell>
          <cell r="E1388">
            <v>800</v>
          </cell>
          <cell r="F1388">
            <v>4800</v>
          </cell>
          <cell r="G1388">
            <v>0</v>
          </cell>
          <cell r="H1388">
            <v>0</v>
          </cell>
        </row>
        <row r="1389">
          <cell r="A1389" t="str">
            <v>CAJA PARA GUARDAMOTOR KM</v>
          </cell>
          <cell r="B1389">
            <v>4000</v>
          </cell>
          <cell r="C1389" t="str">
            <v>UND</v>
          </cell>
          <cell r="D1389">
            <v>4000</v>
          </cell>
          <cell r="E1389">
            <v>800</v>
          </cell>
          <cell r="F1389">
            <v>4800</v>
          </cell>
          <cell r="G1389">
            <v>0</v>
          </cell>
          <cell r="H1389">
            <v>0</v>
          </cell>
        </row>
        <row r="1390">
          <cell r="A1390" t="str">
            <v>CAJA PARA INTERRUPTOR TIPO DPX-125</v>
          </cell>
          <cell r="B1390">
            <v>26450</v>
          </cell>
          <cell r="C1390" t="str">
            <v>UND</v>
          </cell>
          <cell r="D1390">
            <v>26450</v>
          </cell>
          <cell r="E1390">
            <v>5290</v>
          </cell>
          <cell r="F1390">
            <v>31740</v>
          </cell>
          <cell r="G1390">
            <v>0</v>
          </cell>
          <cell r="H1390">
            <v>0</v>
          </cell>
        </row>
        <row r="1391">
          <cell r="A1391" t="str">
            <v>CAJA PARA INTERRUPTOR TIPO DPX-160</v>
          </cell>
          <cell r="B1391">
            <v>26450</v>
          </cell>
          <cell r="C1391" t="str">
            <v>UND</v>
          </cell>
          <cell r="D1391">
            <v>26450</v>
          </cell>
          <cell r="E1391">
            <v>5290</v>
          </cell>
          <cell r="F1391">
            <v>31740</v>
          </cell>
          <cell r="G1391">
            <v>0</v>
          </cell>
          <cell r="H1391">
            <v>0</v>
          </cell>
        </row>
        <row r="1392">
          <cell r="A1392" t="str">
            <v>CAJA PARA INTERRUPTOR TIPO DPX-250</v>
          </cell>
          <cell r="B1392">
            <v>32200</v>
          </cell>
          <cell r="C1392" t="str">
            <v>UND</v>
          </cell>
          <cell r="D1392">
            <v>32200</v>
          </cell>
          <cell r="E1392">
            <v>6440</v>
          </cell>
          <cell r="F1392">
            <v>38640</v>
          </cell>
          <cell r="G1392">
            <v>0</v>
          </cell>
          <cell r="H1392">
            <v>0</v>
          </cell>
        </row>
        <row r="1393">
          <cell r="A1393" t="str">
            <v>CAJA PARA RED TRENSADA MODULO 3530</v>
          </cell>
          <cell r="B1393">
            <v>76000</v>
          </cell>
          <cell r="C1393" t="str">
            <v>UND</v>
          </cell>
          <cell r="D1393">
            <v>76000</v>
          </cell>
          <cell r="E1393">
            <v>15200</v>
          </cell>
          <cell r="F1393">
            <v>91200</v>
          </cell>
          <cell r="G1393">
            <v>0</v>
          </cell>
          <cell r="H1393">
            <v>0</v>
          </cell>
        </row>
        <row r="1394">
          <cell r="A1394" t="str">
            <v>CAJA PARA RED TRENSADA TIPO CODENSA</v>
          </cell>
          <cell r="B1394">
            <v>44000</v>
          </cell>
          <cell r="C1394" t="str">
            <v>UND</v>
          </cell>
          <cell r="D1394">
            <v>44000</v>
          </cell>
          <cell r="E1394">
            <v>8800</v>
          </cell>
          <cell r="F1394">
            <v>52800</v>
          </cell>
          <cell r="G1394">
            <v>0</v>
          </cell>
          <cell r="H1394">
            <v>0</v>
          </cell>
        </row>
        <row r="1395">
          <cell r="A1395" t="str">
            <v>CAJA PARA STRIP TELEFONICO 20 PARES</v>
          </cell>
          <cell r="B1395">
            <v>15263</v>
          </cell>
          <cell r="C1395" t="str">
            <v>UND</v>
          </cell>
          <cell r="D1395">
            <v>15263</v>
          </cell>
          <cell r="E1395">
            <v>3052.6000000000004</v>
          </cell>
          <cell r="F1395">
            <v>18316</v>
          </cell>
          <cell r="G1395">
            <v>0</v>
          </cell>
          <cell r="H1395">
            <v>0</v>
          </cell>
        </row>
        <row r="1396">
          <cell r="A1396" t="str">
            <v>CAJA PARA TABLERO O DISPOSITIVO 341200 I</v>
          </cell>
          <cell r="B1396">
            <v>390709.1875</v>
          </cell>
          <cell r="C1396" t="str">
            <v>UND</v>
          </cell>
          <cell r="D1396">
            <v>390709.1875</v>
          </cell>
          <cell r="E1396">
            <v>78141.837500000009</v>
          </cell>
          <cell r="F1396">
            <v>468851</v>
          </cell>
          <cell r="G1396">
            <v>0</v>
          </cell>
          <cell r="H1396">
            <v>0</v>
          </cell>
        </row>
        <row r="1397">
          <cell r="A1397" t="str">
            <v>CAJA PASO 15X20 PROELECTRICOS</v>
          </cell>
          <cell r="B1397">
            <v>5885.60009765625</v>
          </cell>
          <cell r="C1397" t="str">
            <v>UND</v>
          </cell>
          <cell r="D1397">
            <v>5885.60009765625</v>
          </cell>
          <cell r="E1397">
            <v>1177.1200195312501</v>
          </cell>
          <cell r="F1397">
            <v>7063</v>
          </cell>
          <cell r="G1397">
            <v>0</v>
          </cell>
          <cell r="H1397">
            <v>0</v>
          </cell>
        </row>
        <row r="1398">
          <cell r="A1398" t="str">
            <v>CAJA PASO PARA CABLEADO 15X15X10CMS</v>
          </cell>
          <cell r="B1398">
            <v>11500</v>
          </cell>
          <cell r="C1398" t="str">
            <v>UND</v>
          </cell>
          <cell r="D1398">
            <v>11500</v>
          </cell>
          <cell r="E1398">
            <v>2300</v>
          </cell>
          <cell r="F1398">
            <v>13800</v>
          </cell>
          <cell r="G1398">
            <v>0</v>
          </cell>
          <cell r="H1398">
            <v>0</v>
          </cell>
        </row>
        <row r="1399">
          <cell r="A1399" t="str">
            <v>CAJA PASO PARA CABLEADO 15X20X10CMS</v>
          </cell>
          <cell r="B1399">
            <v>13230</v>
          </cell>
          <cell r="C1399" t="str">
            <v>UND</v>
          </cell>
          <cell r="D1399">
            <v>13230</v>
          </cell>
          <cell r="E1399">
            <v>2646</v>
          </cell>
          <cell r="F1399">
            <v>15876</v>
          </cell>
          <cell r="G1399">
            <v>0</v>
          </cell>
          <cell r="H1399">
            <v>0</v>
          </cell>
        </row>
        <row r="1400">
          <cell r="A1400" t="str">
            <v>CAJA PASO PARA CABLEADO 20X25X10CMS</v>
          </cell>
          <cell r="B1400">
            <v>19550</v>
          </cell>
          <cell r="C1400" t="str">
            <v>UND</v>
          </cell>
          <cell r="D1400">
            <v>19550</v>
          </cell>
          <cell r="E1400">
            <v>3910</v>
          </cell>
          <cell r="F1400">
            <v>23460</v>
          </cell>
          <cell r="G1400">
            <v>0</v>
          </cell>
          <cell r="H1400">
            <v>0</v>
          </cell>
        </row>
        <row r="1401">
          <cell r="A1401" t="str">
            <v>CAJA PASO PARA CABLEADO 30X30X15CMS</v>
          </cell>
          <cell r="B1401">
            <v>39100</v>
          </cell>
          <cell r="C1401" t="str">
            <v>UND</v>
          </cell>
          <cell r="D1401">
            <v>39100</v>
          </cell>
          <cell r="E1401">
            <v>7820</v>
          </cell>
          <cell r="F1401">
            <v>46920</v>
          </cell>
          <cell r="G1401">
            <v>0</v>
          </cell>
          <cell r="H1401">
            <v>0</v>
          </cell>
        </row>
        <row r="1402">
          <cell r="A1402" t="str">
            <v>CAJA PASO TIPO INTERMPERIE / ILURAM 1/2"</v>
          </cell>
          <cell r="B1402">
            <v>15870</v>
          </cell>
          <cell r="C1402" t="str">
            <v>UND</v>
          </cell>
          <cell r="D1402">
            <v>15870</v>
          </cell>
          <cell r="E1402">
            <v>3174</v>
          </cell>
          <cell r="F1402">
            <v>19044</v>
          </cell>
          <cell r="G1402">
            <v>0</v>
          </cell>
          <cell r="H1402">
            <v>0</v>
          </cell>
        </row>
        <row r="1403">
          <cell r="A1403" t="str">
            <v>CAJA PASO TIPO INTERPERIE / ILURAM 3/4"</v>
          </cell>
          <cell r="B1403">
            <v>15870</v>
          </cell>
          <cell r="C1403" t="str">
            <v>UND</v>
          </cell>
          <cell r="D1403">
            <v>15870</v>
          </cell>
          <cell r="E1403">
            <v>3174</v>
          </cell>
          <cell r="F1403">
            <v>19044</v>
          </cell>
          <cell r="G1403">
            <v>0</v>
          </cell>
          <cell r="H1403">
            <v>0</v>
          </cell>
        </row>
        <row r="1404">
          <cell r="A1404" t="str">
            <v>CAJA PLASTICA / GUARDAMOTOR</v>
          </cell>
          <cell r="B1404">
            <v>20000</v>
          </cell>
          <cell r="C1404" t="str">
            <v>UND</v>
          </cell>
          <cell r="D1404">
            <v>20000</v>
          </cell>
          <cell r="E1404">
            <v>4000</v>
          </cell>
          <cell r="F1404">
            <v>24000</v>
          </cell>
          <cell r="G1404">
            <v>0</v>
          </cell>
          <cell r="H1404">
            <v>0</v>
          </cell>
        </row>
        <row r="1405">
          <cell r="A1405" t="str">
            <v>CAJA PLASTICA 1P40(PARA 3VU13)</v>
          </cell>
          <cell r="B1405">
            <v>29800</v>
          </cell>
          <cell r="C1405" t="str">
            <v>UND</v>
          </cell>
          <cell r="D1405">
            <v>29800</v>
          </cell>
          <cell r="E1405">
            <v>5960</v>
          </cell>
          <cell r="F1405">
            <v>35760</v>
          </cell>
          <cell r="G1405">
            <v>0</v>
          </cell>
          <cell r="H1405">
            <v>0</v>
          </cell>
        </row>
        <row r="1406">
          <cell r="A1406" t="str">
            <v>CAJA PLASTICA ACCIONAMIENTO GIRATORIO</v>
          </cell>
          <cell r="B1406">
            <v>39894</v>
          </cell>
          <cell r="C1406" t="str">
            <v>UND</v>
          </cell>
          <cell r="D1406">
            <v>39894</v>
          </cell>
          <cell r="E1406">
            <v>7978.8</v>
          </cell>
          <cell r="F1406">
            <v>47873</v>
          </cell>
          <cell r="G1406">
            <v>0</v>
          </cell>
          <cell r="H1406">
            <v>0</v>
          </cell>
        </row>
        <row r="1407">
          <cell r="A1407" t="str">
            <v>CAJA PLASTICA ARRANCADOR TRIANGULO</v>
          </cell>
          <cell r="B1407">
            <v>16800</v>
          </cell>
          <cell r="C1407" t="str">
            <v>UND</v>
          </cell>
          <cell r="D1407">
            <v>16800</v>
          </cell>
          <cell r="E1407">
            <v>3360</v>
          </cell>
          <cell r="F1407">
            <v>20160</v>
          </cell>
          <cell r="G1407">
            <v>0</v>
          </cell>
          <cell r="H1407">
            <v>0</v>
          </cell>
        </row>
        <row r="1408">
          <cell r="A1408" t="str">
            <v>CAJA PLASTICA TAM. S0 3RV1923-1C</v>
          </cell>
          <cell r="B1408">
            <v>31600</v>
          </cell>
          <cell r="C1408" t="str">
            <v>UND</v>
          </cell>
          <cell r="D1408">
            <v>31600</v>
          </cell>
          <cell r="E1408">
            <v>6320</v>
          </cell>
          <cell r="F1408">
            <v>37920</v>
          </cell>
          <cell r="G1408">
            <v>0</v>
          </cell>
          <cell r="H1408">
            <v>0</v>
          </cell>
        </row>
        <row r="1409">
          <cell r="A1409" t="str">
            <v>CAJA PLASTICA TAM. S00 3RV1913-1C</v>
          </cell>
          <cell r="B1409">
            <v>31600</v>
          </cell>
          <cell r="C1409" t="str">
            <v>UND</v>
          </cell>
          <cell r="D1409">
            <v>31600</v>
          </cell>
          <cell r="E1409">
            <v>6320</v>
          </cell>
          <cell r="F1409">
            <v>37920</v>
          </cell>
          <cell r="G1409">
            <v>0</v>
          </cell>
          <cell r="H1409">
            <v>0</v>
          </cell>
        </row>
        <row r="1410">
          <cell r="A1410" t="str">
            <v>CAJA PVC 2400</v>
          </cell>
          <cell r="B1410">
            <v>4000</v>
          </cell>
          <cell r="C1410" t="str">
            <v>UND</v>
          </cell>
          <cell r="D1410">
            <v>4000</v>
          </cell>
          <cell r="E1410">
            <v>800</v>
          </cell>
          <cell r="F1410">
            <v>4800</v>
          </cell>
          <cell r="G1410">
            <v>0</v>
          </cell>
          <cell r="H1410">
            <v>0</v>
          </cell>
        </row>
        <row r="1411">
          <cell r="A1411" t="str">
            <v>CAJA PVC 5800</v>
          </cell>
          <cell r="B1411">
            <v>580</v>
          </cell>
          <cell r="C1411" t="str">
            <v>UND</v>
          </cell>
          <cell r="D1411">
            <v>580</v>
          </cell>
          <cell r="E1411">
            <v>116</v>
          </cell>
          <cell r="F1411">
            <v>696</v>
          </cell>
          <cell r="G1411">
            <v>0</v>
          </cell>
          <cell r="H1411">
            <v>0</v>
          </cell>
        </row>
        <row r="1412">
          <cell r="A1412" t="str">
            <v>CAJA PVC OCTAGONAL PAVCO</v>
          </cell>
          <cell r="B1412">
            <v>952</v>
          </cell>
          <cell r="C1412" t="str">
            <v>UND</v>
          </cell>
          <cell r="D1412">
            <v>952</v>
          </cell>
          <cell r="E1412">
            <v>190.4</v>
          </cell>
          <cell r="F1412">
            <v>1142</v>
          </cell>
          <cell r="G1412">
            <v>0</v>
          </cell>
          <cell r="H1412">
            <v>0</v>
          </cell>
        </row>
        <row r="1413">
          <cell r="A1413" t="str">
            <v>CAJA RECTANGULAR RG-125-5800</v>
          </cell>
          <cell r="B1413">
            <v>440</v>
          </cell>
          <cell r="C1413" t="str">
            <v>UND</v>
          </cell>
          <cell r="D1413">
            <v>440</v>
          </cell>
          <cell r="E1413">
            <v>88</v>
          </cell>
          <cell r="F1413">
            <v>528</v>
          </cell>
          <cell r="G1413">
            <v>0</v>
          </cell>
          <cell r="H1413">
            <v>0</v>
          </cell>
        </row>
        <row r="1414">
          <cell r="A1414" t="str">
            <v>CAJA REDONDA TAPA ROSCADA 27966-10 ILURA</v>
          </cell>
          <cell r="B1414">
            <v>31031</v>
          </cell>
          <cell r="C1414" t="str">
            <v>UND</v>
          </cell>
          <cell r="D1414">
            <v>31031</v>
          </cell>
          <cell r="E1414">
            <v>6206.2000000000007</v>
          </cell>
          <cell r="F1414">
            <v>37237</v>
          </cell>
          <cell r="G1414">
            <v>0</v>
          </cell>
          <cell r="H1414">
            <v>0</v>
          </cell>
        </row>
        <row r="1415">
          <cell r="A1415" t="str">
            <v>CAJA REDONDA TAPA ROSCADA 3 SALIDAS 1/2</v>
          </cell>
          <cell r="B1415">
            <v>25177.599609374993</v>
          </cell>
          <cell r="C1415" t="str">
            <v>UND</v>
          </cell>
          <cell r="D1415">
            <v>25177.599609374993</v>
          </cell>
          <cell r="E1415">
            <v>5035.5199218749985</v>
          </cell>
          <cell r="F1415">
            <v>30213</v>
          </cell>
          <cell r="G1415">
            <v>0</v>
          </cell>
          <cell r="H1415">
            <v>0</v>
          </cell>
        </row>
        <row r="1416">
          <cell r="A1416" t="str">
            <v>CAJA REDONDA TAPA ROSCADA 38259 ILURAM</v>
          </cell>
          <cell r="B1416">
            <v>42315</v>
          </cell>
          <cell r="C1416" t="str">
            <v>UND</v>
          </cell>
          <cell r="D1416">
            <v>42315</v>
          </cell>
          <cell r="E1416">
            <v>8463</v>
          </cell>
          <cell r="F1416">
            <v>50778</v>
          </cell>
          <cell r="G1416">
            <v>0</v>
          </cell>
          <cell r="H1416">
            <v>0</v>
          </cell>
        </row>
        <row r="1417">
          <cell r="A1417" t="str">
            <v>CAJA SEÑALIZACION 96X96/ 24 VENTANAS</v>
          </cell>
          <cell r="B1417">
            <v>1013862</v>
          </cell>
          <cell r="C1417" t="str">
            <v>UND</v>
          </cell>
          <cell r="D1417">
            <v>1013862</v>
          </cell>
          <cell r="E1417">
            <v>202772.40000000002</v>
          </cell>
          <cell r="F1417">
            <v>1216634</v>
          </cell>
          <cell r="G1417">
            <v>0</v>
          </cell>
          <cell r="H1417">
            <v>0</v>
          </cell>
        </row>
        <row r="1418">
          <cell r="A1418" t="str">
            <v>CAJA STRIP TELEFONIA 15X20X10</v>
          </cell>
          <cell r="B1418">
            <v>15500</v>
          </cell>
          <cell r="C1418" t="str">
            <v>UND</v>
          </cell>
          <cell r="D1418">
            <v>15500</v>
          </cell>
          <cell r="E1418">
            <v>3100</v>
          </cell>
          <cell r="F1418">
            <v>18600</v>
          </cell>
          <cell r="G1418">
            <v>0</v>
          </cell>
          <cell r="H1418">
            <v>0</v>
          </cell>
        </row>
        <row r="1419">
          <cell r="A1419" t="str">
            <v>CAJA STRIP TELEFONIA 30X30X10</v>
          </cell>
          <cell r="B1419">
            <v>13200</v>
          </cell>
          <cell r="C1419" t="str">
            <v>UND</v>
          </cell>
          <cell r="D1419">
            <v>13200</v>
          </cell>
          <cell r="E1419">
            <v>2640</v>
          </cell>
          <cell r="F1419">
            <v>15840</v>
          </cell>
          <cell r="G1419">
            <v>0</v>
          </cell>
          <cell r="H1419">
            <v>0</v>
          </cell>
        </row>
        <row r="1420">
          <cell r="A1420" t="str">
            <v>CAJA TACO 12 CIRCUITOS MONOFASICA 100AMP</v>
          </cell>
          <cell r="B1420">
            <v>29000</v>
          </cell>
          <cell r="C1420" t="str">
            <v>UND</v>
          </cell>
          <cell r="D1420">
            <v>29000</v>
          </cell>
          <cell r="E1420">
            <v>5800</v>
          </cell>
          <cell r="F1420">
            <v>34800</v>
          </cell>
          <cell r="G1420">
            <v>0</v>
          </cell>
          <cell r="H1420">
            <v>0</v>
          </cell>
        </row>
        <row r="1421">
          <cell r="A1421" t="str">
            <v>CAJA TACO 3 CIRCUITOS MONOFASICA / FAMEL</v>
          </cell>
          <cell r="B1421">
            <v>5040</v>
          </cell>
          <cell r="C1421" t="str">
            <v>UND</v>
          </cell>
          <cell r="D1421">
            <v>5040</v>
          </cell>
          <cell r="E1421">
            <v>1008</v>
          </cell>
          <cell r="F1421">
            <v>6048</v>
          </cell>
          <cell r="G1421">
            <v>0</v>
          </cell>
          <cell r="H1421">
            <v>0</v>
          </cell>
        </row>
        <row r="1422">
          <cell r="A1422" t="str">
            <v>CAJA TACO 4 CIRCUITOS MONOFASICA / FAMEL</v>
          </cell>
          <cell r="B1422">
            <v>6996</v>
          </cell>
          <cell r="C1422" t="str">
            <v>UND</v>
          </cell>
          <cell r="D1422">
            <v>6996</v>
          </cell>
          <cell r="E1422">
            <v>1399.2</v>
          </cell>
          <cell r="F1422">
            <v>8395</v>
          </cell>
          <cell r="G1422">
            <v>0</v>
          </cell>
          <cell r="H1422">
            <v>0</v>
          </cell>
        </row>
        <row r="1423">
          <cell r="A1423" t="str">
            <v>CAJA TACO 8 CIRCUITOS MONOFASICA 100AMP.</v>
          </cell>
          <cell r="B1423">
            <v>20130</v>
          </cell>
          <cell r="C1423" t="str">
            <v>UND</v>
          </cell>
          <cell r="D1423">
            <v>20130</v>
          </cell>
          <cell r="E1423">
            <v>4026</v>
          </cell>
          <cell r="F1423">
            <v>24156</v>
          </cell>
          <cell r="G1423">
            <v>0</v>
          </cell>
          <cell r="H1423">
            <v>0</v>
          </cell>
        </row>
        <row r="1424">
          <cell r="A1424" t="str">
            <v>CAJA TAPA PLANA MONOFASICA C/ACCESORIOS</v>
          </cell>
          <cell r="B1424">
            <v>28700</v>
          </cell>
          <cell r="C1424" t="str">
            <v>UND</v>
          </cell>
          <cell r="D1424">
            <v>28700</v>
          </cell>
          <cell r="E1424">
            <v>5740</v>
          </cell>
          <cell r="F1424">
            <v>34440</v>
          </cell>
          <cell r="G1424">
            <v>0</v>
          </cell>
          <cell r="H1424">
            <v>0</v>
          </cell>
        </row>
        <row r="1425">
          <cell r="A1425" t="str">
            <v>CAJA TAPA PLANA TRIFASICA C/ACCESORIOS</v>
          </cell>
          <cell r="B1425">
            <v>39100</v>
          </cell>
          <cell r="C1425" t="str">
            <v>UND</v>
          </cell>
          <cell r="D1425">
            <v>39100</v>
          </cell>
          <cell r="E1425">
            <v>7820</v>
          </cell>
          <cell r="F1425">
            <v>46920</v>
          </cell>
          <cell r="G1425">
            <v>0</v>
          </cell>
          <cell r="H1425">
            <v>0</v>
          </cell>
        </row>
        <row r="1426">
          <cell r="A1426" t="str">
            <v>CAJA TIPO T.E.B.  G.E. PARA INT. 100AMP.</v>
          </cell>
          <cell r="B1426">
            <v>20144</v>
          </cell>
          <cell r="C1426" t="str">
            <v>UND</v>
          </cell>
          <cell r="D1426">
            <v>20144</v>
          </cell>
          <cell r="E1426">
            <v>4028.8</v>
          </cell>
          <cell r="F1426">
            <v>24173</v>
          </cell>
          <cell r="G1426">
            <v>0</v>
          </cell>
          <cell r="H1426">
            <v>0</v>
          </cell>
        </row>
        <row r="1427">
          <cell r="A1427" t="str">
            <v>CAJAS PARA ARMAR ARRANCADOR  DIRECTO</v>
          </cell>
          <cell r="B1427">
            <v>5250</v>
          </cell>
          <cell r="C1427" t="str">
            <v>UND</v>
          </cell>
          <cell r="D1427">
            <v>5250</v>
          </cell>
          <cell r="E1427">
            <v>1050</v>
          </cell>
          <cell r="F1427">
            <v>6300</v>
          </cell>
          <cell r="G1427">
            <v>0</v>
          </cell>
          <cell r="H1427">
            <v>0</v>
          </cell>
        </row>
        <row r="1428">
          <cell r="A1428" t="str">
            <v>CALVIJA 2X20 P/TIERRA LEVINTON</v>
          </cell>
          <cell r="B1428">
            <v>4000</v>
          </cell>
          <cell r="C1428" t="str">
            <v>UND</v>
          </cell>
          <cell r="D1428">
            <v>4000</v>
          </cell>
          <cell r="E1428">
            <v>800</v>
          </cell>
          <cell r="F1428">
            <v>4800</v>
          </cell>
          <cell r="G1428">
            <v>0</v>
          </cell>
          <cell r="H1428">
            <v>0</v>
          </cell>
        </row>
        <row r="1429">
          <cell r="A1429" t="str">
            <v>CAMISA PROTECCION P/VIENTOS 2100MM.</v>
          </cell>
          <cell r="B1429">
            <v>16675</v>
          </cell>
          <cell r="C1429" t="str">
            <v>UND</v>
          </cell>
          <cell r="D1429">
            <v>16675</v>
          </cell>
          <cell r="E1429">
            <v>3335</v>
          </cell>
          <cell r="F1429">
            <v>20010</v>
          </cell>
          <cell r="G1429">
            <v>0</v>
          </cell>
          <cell r="H1429">
            <v>0</v>
          </cell>
        </row>
        <row r="1430">
          <cell r="A1430" t="str">
            <v>CAMPANA TERMINAL RAYCHEM</v>
          </cell>
          <cell r="B1430">
            <v>18000</v>
          </cell>
          <cell r="C1430" t="str">
            <v>UND</v>
          </cell>
          <cell r="D1430">
            <v>18000</v>
          </cell>
          <cell r="E1430">
            <v>3600</v>
          </cell>
          <cell r="F1430">
            <v>21600</v>
          </cell>
          <cell r="G1430">
            <v>0</v>
          </cell>
          <cell r="H1430">
            <v>0</v>
          </cell>
        </row>
        <row r="1431">
          <cell r="A1431" t="str">
            <v>CANAL LISA ESTRUCTURAL DE 1,5/8"X1,3/8"X4"</v>
          </cell>
          <cell r="B1431">
            <v>17100</v>
          </cell>
          <cell r="C1431" t="str">
            <v>ML</v>
          </cell>
          <cell r="D1431">
            <v>17100</v>
          </cell>
          <cell r="E1431">
            <v>3420</v>
          </cell>
          <cell r="F1431">
            <v>20520</v>
          </cell>
          <cell r="G1431">
            <v>0</v>
          </cell>
          <cell r="H1431">
            <v>0</v>
          </cell>
        </row>
        <row r="1432">
          <cell r="A1432" t="str">
            <v>CANAL LISA ESTRUCTURAL DE 1,5/8"X1,3/8X8"</v>
          </cell>
          <cell r="B1432">
            <v>31900</v>
          </cell>
          <cell r="C1432" t="str">
            <v>ML</v>
          </cell>
          <cell r="D1432">
            <v>31900</v>
          </cell>
          <cell r="E1432">
            <v>6380</v>
          </cell>
          <cell r="F1432">
            <v>38280</v>
          </cell>
          <cell r="G1432">
            <v>0</v>
          </cell>
          <cell r="H1432">
            <v>0</v>
          </cell>
        </row>
        <row r="1433">
          <cell r="A1433" t="str">
            <v>CANALETA 30MMX54MM 60CABLES #16</v>
          </cell>
          <cell r="B1433">
            <v>28000</v>
          </cell>
          <cell r="C1433" t="str">
            <v>ML</v>
          </cell>
          <cell r="D1433">
            <v>28000</v>
          </cell>
          <cell r="E1433">
            <v>5600</v>
          </cell>
          <cell r="F1433">
            <v>33600</v>
          </cell>
          <cell r="G1433">
            <v>0</v>
          </cell>
          <cell r="H1433">
            <v>0</v>
          </cell>
        </row>
        <row r="1434">
          <cell r="A1434" t="str">
            <v>CANALETA 30MMX90MM 100CABLES</v>
          </cell>
          <cell r="B1434">
            <v>34000</v>
          </cell>
          <cell r="C1434" t="str">
            <v>ML</v>
          </cell>
          <cell r="D1434">
            <v>34000</v>
          </cell>
          <cell r="E1434">
            <v>6800</v>
          </cell>
          <cell r="F1434">
            <v>40800</v>
          </cell>
          <cell r="G1434">
            <v>0</v>
          </cell>
          <cell r="H1434">
            <v>0</v>
          </cell>
        </row>
        <row r="1435">
          <cell r="A1435" t="str">
            <v>CANALETA 60MMX54MM 120CABLES</v>
          </cell>
          <cell r="B1435">
            <v>37000</v>
          </cell>
          <cell r="C1435" t="str">
            <v>ML</v>
          </cell>
          <cell r="D1435">
            <v>37000</v>
          </cell>
          <cell r="E1435">
            <v>7400</v>
          </cell>
          <cell r="F1435">
            <v>44400</v>
          </cell>
          <cell r="G1435">
            <v>0</v>
          </cell>
          <cell r="H1435">
            <v>0</v>
          </cell>
        </row>
        <row r="1436">
          <cell r="A1436" t="str">
            <v>CANALETA DEXON BLANCA</v>
          </cell>
          <cell r="B1436">
            <v>26000</v>
          </cell>
          <cell r="C1436" t="str">
            <v>ML</v>
          </cell>
          <cell r="D1436">
            <v>26000</v>
          </cell>
          <cell r="E1436">
            <v>5200</v>
          </cell>
          <cell r="F1436">
            <v>31200</v>
          </cell>
          <cell r="G1436">
            <v>0</v>
          </cell>
          <cell r="H1436">
            <v>0</v>
          </cell>
        </row>
        <row r="1437">
          <cell r="A1437" t="str">
            <v>CANALETA DLP LEGRAN REF. 32304</v>
          </cell>
          <cell r="B1437">
            <v>95250</v>
          </cell>
          <cell r="C1437" t="str">
            <v>ML</v>
          </cell>
          <cell r="D1437">
            <v>95250</v>
          </cell>
          <cell r="E1437">
            <v>19050</v>
          </cell>
          <cell r="F1437">
            <v>114300</v>
          </cell>
          <cell r="G1437">
            <v>0</v>
          </cell>
          <cell r="H1437">
            <v>0</v>
          </cell>
        </row>
        <row r="1438">
          <cell r="A1438" t="str">
            <v>CANALETA DLP LEGRAN REF.30021</v>
          </cell>
          <cell r="B1438">
            <v>12000</v>
          </cell>
          <cell r="C1438" t="str">
            <v>ML</v>
          </cell>
          <cell r="D1438">
            <v>12000</v>
          </cell>
          <cell r="E1438">
            <v>2400</v>
          </cell>
          <cell r="F1438">
            <v>14400</v>
          </cell>
          <cell r="G1438">
            <v>0</v>
          </cell>
          <cell r="H1438">
            <v>0</v>
          </cell>
        </row>
        <row r="1439">
          <cell r="A1439" t="str">
            <v>CANALETA LEGRAND REF.36607</v>
          </cell>
          <cell r="B1439">
            <v>26800</v>
          </cell>
          <cell r="C1439" t="str">
            <v>ML</v>
          </cell>
          <cell r="D1439">
            <v>26800</v>
          </cell>
          <cell r="E1439">
            <v>5360</v>
          </cell>
          <cell r="F1439">
            <v>32160</v>
          </cell>
          <cell r="G1439">
            <v>0</v>
          </cell>
          <cell r="H1439">
            <v>0</v>
          </cell>
        </row>
        <row r="1440">
          <cell r="A1440" t="str">
            <v>CANALETA METALICA 10X4 DIVISION /TAPA</v>
          </cell>
          <cell r="B1440">
            <v>20000</v>
          </cell>
          <cell r="C1440" t="str">
            <v>ML</v>
          </cell>
          <cell r="D1440">
            <v>20000</v>
          </cell>
          <cell r="E1440">
            <v>4000</v>
          </cell>
          <cell r="F1440">
            <v>24000</v>
          </cell>
          <cell r="G1440">
            <v>0</v>
          </cell>
          <cell r="H1440">
            <v>0</v>
          </cell>
        </row>
        <row r="1441">
          <cell r="A1441" t="str">
            <v>CANALETA METALICA 12X4 DIVISION /TAPA</v>
          </cell>
          <cell r="B1441">
            <v>20833.333333333336</v>
          </cell>
          <cell r="C1441" t="str">
            <v>ML</v>
          </cell>
          <cell r="D1441">
            <v>20833.333333333336</v>
          </cell>
          <cell r="E1441">
            <v>4166.666666666667</v>
          </cell>
          <cell r="F1441">
            <v>25000</v>
          </cell>
          <cell r="G1441">
            <v>0</v>
          </cell>
          <cell r="H1441">
            <v>0</v>
          </cell>
        </row>
        <row r="1442">
          <cell r="A1442" t="str">
            <v>CANALETA REF. 36608 LEGRAND</v>
          </cell>
          <cell r="B1442">
            <v>34300</v>
          </cell>
          <cell r="C1442" t="str">
            <v>ML</v>
          </cell>
          <cell r="D1442">
            <v>34300</v>
          </cell>
          <cell r="E1442">
            <v>6860</v>
          </cell>
          <cell r="F1442">
            <v>41160</v>
          </cell>
          <cell r="G1442">
            <v>0</v>
          </cell>
          <cell r="H1442">
            <v>0</v>
          </cell>
        </row>
        <row r="1443">
          <cell r="A1443" t="str">
            <v>CANALETA REF.,36603 LEGRAND</v>
          </cell>
          <cell r="B1443">
            <v>15600</v>
          </cell>
          <cell r="C1443" t="str">
            <v>ML</v>
          </cell>
          <cell r="D1443">
            <v>15600</v>
          </cell>
          <cell r="E1443">
            <v>3120</v>
          </cell>
          <cell r="F1443">
            <v>18720</v>
          </cell>
          <cell r="G1443">
            <v>0</v>
          </cell>
          <cell r="H1443">
            <v>0</v>
          </cell>
        </row>
        <row r="1444">
          <cell r="A1444" t="str">
            <v>CANALETA SIN TAPA 30MMX34MM 35CABLES</v>
          </cell>
          <cell r="B1444">
            <v>23000</v>
          </cell>
          <cell r="C1444" t="str">
            <v>ML</v>
          </cell>
          <cell r="D1444">
            <v>23000</v>
          </cell>
          <cell r="E1444">
            <v>4600</v>
          </cell>
          <cell r="F1444">
            <v>27600</v>
          </cell>
          <cell r="G1444">
            <v>0</v>
          </cell>
          <cell r="H1444">
            <v>0</v>
          </cell>
        </row>
        <row r="1445">
          <cell r="A1445" t="str">
            <v>CANALETA SIN TAPA 30X25</v>
          </cell>
          <cell r="B1445">
            <v>2100</v>
          </cell>
          <cell r="C1445" t="str">
            <v>ML</v>
          </cell>
          <cell r="D1445">
            <v>2100</v>
          </cell>
          <cell r="E1445">
            <v>420</v>
          </cell>
          <cell r="F1445">
            <v>2520</v>
          </cell>
          <cell r="G1445">
            <v>0</v>
          </cell>
          <cell r="H1445">
            <v>0</v>
          </cell>
        </row>
        <row r="1446">
          <cell r="A1446" t="str">
            <v>CANALETA SIN TAPA 35X35</v>
          </cell>
          <cell r="B1446">
            <v>3500</v>
          </cell>
          <cell r="C1446" t="str">
            <v>ML</v>
          </cell>
          <cell r="D1446">
            <v>3500</v>
          </cell>
          <cell r="E1446">
            <v>700</v>
          </cell>
          <cell r="F1446">
            <v>4200</v>
          </cell>
          <cell r="G1446">
            <v>0</v>
          </cell>
          <cell r="H1446">
            <v>0</v>
          </cell>
        </row>
        <row r="1447">
          <cell r="A1447" t="str">
            <v>CANALETA SIN TAPA 60MMX90MM 200CABLES</v>
          </cell>
          <cell r="B1447">
            <v>43000</v>
          </cell>
          <cell r="C1447" t="str">
            <v>ML</v>
          </cell>
          <cell r="D1447">
            <v>43000</v>
          </cell>
          <cell r="E1447">
            <v>8600</v>
          </cell>
          <cell r="F1447">
            <v>51600</v>
          </cell>
          <cell r="G1447">
            <v>0</v>
          </cell>
          <cell r="H1447">
            <v>0</v>
          </cell>
        </row>
        <row r="1448">
          <cell r="A1448" t="str">
            <v>CANALETA SIN TAPA 65X60</v>
          </cell>
          <cell r="B1448">
            <v>5600</v>
          </cell>
          <cell r="C1448" t="str">
            <v>ML</v>
          </cell>
          <cell r="D1448">
            <v>5600</v>
          </cell>
          <cell r="E1448">
            <v>1120</v>
          </cell>
          <cell r="F1448">
            <v>6720</v>
          </cell>
          <cell r="G1448">
            <v>0</v>
          </cell>
          <cell r="H1448">
            <v>0</v>
          </cell>
        </row>
        <row r="1449">
          <cell r="A1449" t="str">
            <v>CANALETA SIN TAPA ANCHO 45MM ALTO 55MM R</v>
          </cell>
          <cell r="B1449">
            <v>4936.39990234375</v>
          </cell>
          <cell r="C1449" t="str">
            <v>ML</v>
          </cell>
          <cell r="D1449">
            <v>4936.39990234375</v>
          </cell>
          <cell r="E1449">
            <v>987.27998046875007</v>
          </cell>
          <cell r="F1449">
            <v>5924</v>
          </cell>
          <cell r="G1449">
            <v>0</v>
          </cell>
          <cell r="H1449">
            <v>0</v>
          </cell>
        </row>
        <row r="1450">
          <cell r="A1450" t="str">
            <v>CANALETA SIN TAPA PRC092 25X25</v>
          </cell>
          <cell r="B1450">
            <v>4000</v>
          </cell>
          <cell r="C1450" t="str">
            <v>ML</v>
          </cell>
          <cell r="D1450">
            <v>4000</v>
          </cell>
          <cell r="E1450">
            <v>800</v>
          </cell>
          <cell r="F1450">
            <v>4800</v>
          </cell>
          <cell r="G1450">
            <v>0</v>
          </cell>
          <cell r="H1450">
            <v>0</v>
          </cell>
        </row>
        <row r="1451">
          <cell r="A1451" t="str">
            <v>CAÑUELA P/CORTACIRCUITO 15KV-100A. MELEC</v>
          </cell>
          <cell r="B1451">
            <v>50000</v>
          </cell>
          <cell r="C1451" t="str">
            <v>UND</v>
          </cell>
          <cell r="D1451">
            <v>50000</v>
          </cell>
          <cell r="E1451">
            <v>10000</v>
          </cell>
          <cell r="F1451">
            <v>60000</v>
          </cell>
          <cell r="G1451">
            <v>0</v>
          </cell>
          <cell r="H1451">
            <v>0</v>
          </cell>
        </row>
        <row r="1452">
          <cell r="A1452" t="str">
            <v>CAÑUELA P/CORTACIRCUITO 34.5KV - DISICO</v>
          </cell>
          <cell r="B1452">
            <v>45000</v>
          </cell>
          <cell r="C1452" t="str">
            <v>UND</v>
          </cell>
          <cell r="D1452">
            <v>45000</v>
          </cell>
          <cell r="E1452">
            <v>9000</v>
          </cell>
          <cell r="F1452">
            <v>54000</v>
          </cell>
          <cell r="G1452">
            <v>0</v>
          </cell>
          <cell r="H1452">
            <v>0</v>
          </cell>
        </row>
        <row r="1453">
          <cell r="A1453" t="str">
            <v>CAÑUELA PORTA FUSIBLE13.8KV 100AMP DISIC</v>
          </cell>
          <cell r="B1453">
            <v>27500</v>
          </cell>
          <cell r="C1453" t="str">
            <v>UND</v>
          </cell>
          <cell r="D1453">
            <v>27500</v>
          </cell>
          <cell r="E1453">
            <v>5500</v>
          </cell>
          <cell r="F1453">
            <v>33000</v>
          </cell>
          <cell r="G1453">
            <v>0</v>
          </cell>
          <cell r="H1453">
            <v>0</v>
          </cell>
        </row>
        <row r="1454">
          <cell r="A1454" t="str">
            <v>CAPACETE 1"</v>
          </cell>
          <cell r="B1454">
            <v>1324</v>
          </cell>
          <cell r="C1454" t="str">
            <v>UND</v>
          </cell>
          <cell r="D1454">
            <v>1324</v>
          </cell>
          <cell r="E1454">
            <v>264.8</v>
          </cell>
          <cell r="F1454">
            <v>1589</v>
          </cell>
          <cell r="G1454">
            <v>0</v>
          </cell>
          <cell r="H1454">
            <v>0</v>
          </cell>
        </row>
        <row r="1455">
          <cell r="A1455" t="str">
            <v>CAPACETE 1" EMT</v>
          </cell>
          <cell r="B1455">
            <v>1150</v>
          </cell>
          <cell r="C1455" t="str">
            <v>UND</v>
          </cell>
          <cell r="D1455">
            <v>1150</v>
          </cell>
          <cell r="E1455">
            <v>230</v>
          </cell>
          <cell r="F1455">
            <v>1380</v>
          </cell>
          <cell r="G1455">
            <v>0</v>
          </cell>
          <cell r="H1455">
            <v>0</v>
          </cell>
        </row>
        <row r="1456">
          <cell r="A1456" t="str">
            <v>CAPACETE 11/2"</v>
          </cell>
          <cell r="B1456">
            <v>3228</v>
          </cell>
          <cell r="C1456" t="str">
            <v>UND</v>
          </cell>
          <cell r="D1456">
            <v>3228</v>
          </cell>
          <cell r="E1456">
            <v>645.6</v>
          </cell>
          <cell r="F1456">
            <v>3874</v>
          </cell>
          <cell r="G1456">
            <v>0</v>
          </cell>
          <cell r="H1456">
            <v>0</v>
          </cell>
        </row>
        <row r="1457">
          <cell r="A1457" t="str">
            <v>CAPACETE 11/4"</v>
          </cell>
          <cell r="B1457">
            <v>2255</v>
          </cell>
          <cell r="C1457" t="str">
            <v>UND</v>
          </cell>
          <cell r="D1457">
            <v>2255</v>
          </cell>
          <cell r="E1457">
            <v>451</v>
          </cell>
          <cell r="F1457">
            <v>2706</v>
          </cell>
          <cell r="G1457">
            <v>0</v>
          </cell>
          <cell r="H1457">
            <v>0</v>
          </cell>
        </row>
        <row r="1458">
          <cell r="A1458" t="str">
            <v>CAPACETE 2"</v>
          </cell>
          <cell r="B1458">
            <v>5053</v>
          </cell>
          <cell r="C1458" t="str">
            <v>UND</v>
          </cell>
          <cell r="D1458">
            <v>5053</v>
          </cell>
          <cell r="E1458">
            <v>1010.6</v>
          </cell>
          <cell r="F1458">
            <v>6064</v>
          </cell>
          <cell r="G1458">
            <v>0</v>
          </cell>
          <cell r="H1458">
            <v>0</v>
          </cell>
        </row>
        <row r="1459">
          <cell r="A1459" t="str">
            <v>CAPACETE 21/2"</v>
          </cell>
          <cell r="B1459">
            <v>10460</v>
          </cell>
          <cell r="C1459" t="str">
            <v>UND</v>
          </cell>
          <cell r="D1459">
            <v>10460</v>
          </cell>
          <cell r="E1459">
            <v>2092</v>
          </cell>
          <cell r="F1459">
            <v>12552</v>
          </cell>
          <cell r="G1459">
            <v>0</v>
          </cell>
          <cell r="H1459">
            <v>0</v>
          </cell>
        </row>
        <row r="1460">
          <cell r="A1460" t="str">
            <v>CAPACETE 3"</v>
          </cell>
          <cell r="B1460">
            <v>16573</v>
          </cell>
          <cell r="C1460" t="str">
            <v>UND</v>
          </cell>
          <cell r="D1460">
            <v>16573</v>
          </cell>
          <cell r="E1460">
            <v>3314.6000000000004</v>
          </cell>
          <cell r="F1460">
            <v>19888</v>
          </cell>
          <cell r="G1460">
            <v>0</v>
          </cell>
          <cell r="H1460">
            <v>0</v>
          </cell>
        </row>
        <row r="1461">
          <cell r="A1461" t="str">
            <v>CAPACETE 3/4"</v>
          </cell>
          <cell r="B1461">
            <v>1159</v>
          </cell>
          <cell r="C1461" t="str">
            <v>UND</v>
          </cell>
          <cell r="D1461">
            <v>1159</v>
          </cell>
          <cell r="E1461">
            <v>231.8</v>
          </cell>
          <cell r="F1461">
            <v>1391</v>
          </cell>
          <cell r="G1461">
            <v>0</v>
          </cell>
          <cell r="H1461">
            <v>0</v>
          </cell>
        </row>
        <row r="1462">
          <cell r="A1462" t="str">
            <v>CAPACETE 4"</v>
          </cell>
          <cell r="B1462">
            <v>16500</v>
          </cell>
          <cell r="C1462" t="str">
            <v>UND</v>
          </cell>
          <cell r="D1462">
            <v>16500</v>
          </cell>
          <cell r="E1462">
            <v>3300</v>
          </cell>
          <cell r="F1462">
            <v>28000</v>
          </cell>
          <cell r="G1462">
            <v>0</v>
          </cell>
          <cell r="H1462">
            <v>0</v>
          </cell>
        </row>
        <row r="1463">
          <cell r="A1463" t="str">
            <v>CAPACETE PLASTICO 1"</v>
          </cell>
          <cell r="B1463">
            <v>1200</v>
          </cell>
          <cell r="C1463" t="str">
            <v>UND</v>
          </cell>
          <cell r="D1463">
            <v>1200</v>
          </cell>
          <cell r="E1463">
            <v>240</v>
          </cell>
          <cell r="F1463">
            <v>1440</v>
          </cell>
          <cell r="G1463">
            <v>0</v>
          </cell>
          <cell r="H1463">
            <v>0</v>
          </cell>
        </row>
        <row r="1464">
          <cell r="A1464" t="str">
            <v>CAPACETE PLASTICO 1/2"</v>
          </cell>
          <cell r="B1464">
            <v>700</v>
          </cell>
          <cell r="C1464" t="str">
            <v>UND</v>
          </cell>
          <cell r="D1464">
            <v>700</v>
          </cell>
          <cell r="E1464">
            <v>140</v>
          </cell>
          <cell r="F1464">
            <v>840</v>
          </cell>
          <cell r="G1464">
            <v>0</v>
          </cell>
          <cell r="H1464">
            <v>0</v>
          </cell>
        </row>
        <row r="1465">
          <cell r="A1465" t="str">
            <v>CAPACETE PLASTICO 11/2"</v>
          </cell>
          <cell r="B1465">
            <v>2500</v>
          </cell>
          <cell r="C1465" t="str">
            <v>UND</v>
          </cell>
          <cell r="D1465">
            <v>2500</v>
          </cell>
          <cell r="E1465">
            <v>500</v>
          </cell>
          <cell r="F1465">
            <v>3000</v>
          </cell>
          <cell r="G1465">
            <v>0</v>
          </cell>
          <cell r="H1465">
            <v>0</v>
          </cell>
        </row>
        <row r="1466">
          <cell r="A1466" t="str">
            <v>CAPACETE PLASTICO 3/4"</v>
          </cell>
          <cell r="B1466">
            <v>1000</v>
          </cell>
          <cell r="C1466" t="str">
            <v>UND</v>
          </cell>
          <cell r="D1466">
            <v>1000</v>
          </cell>
          <cell r="E1466">
            <v>200</v>
          </cell>
          <cell r="F1466">
            <v>1200</v>
          </cell>
          <cell r="G1466">
            <v>0</v>
          </cell>
          <cell r="H1466">
            <v>0</v>
          </cell>
        </row>
        <row r="1467">
          <cell r="A1467" t="str">
            <v>CAPACETE1/2"</v>
          </cell>
          <cell r="B1467">
            <v>850</v>
          </cell>
          <cell r="C1467" t="str">
            <v>UND</v>
          </cell>
          <cell r="D1467">
            <v>850</v>
          </cell>
          <cell r="E1467">
            <v>170</v>
          </cell>
          <cell r="F1467">
            <v>1020</v>
          </cell>
          <cell r="G1467">
            <v>0</v>
          </cell>
          <cell r="H1467">
            <v>0</v>
          </cell>
        </row>
        <row r="1468">
          <cell r="A1468" t="str">
            <v>CAPACITOR DE 13/12 AMPS 5 KVAR</v>
          </cell>
          <cell r="B1468">
            <v>40000</v>
          </cell>
          <cell r="C1468" t="str">
            <v>UND</v>
          </cell>
          <cell r="D1468">
            <v>40000</v>
          </cell>
          <cell r="E1468">
            <v>8000</v>
          </cell>
          <cell r="F1468">
            <v>48000</v>
          </cell>
          <cell r="G1468">
            <v>0</v>
          </cell>
          <cell r="H1468">
            <v>0</v>
          </cell>
        </row>
        <row r="1469">
          <cell r="A1469" t="str">
            <v>CAPERUZA P/MOTOR 071</v>
          </cell>
          <cell r="B1469">
            <v>41600</v>
          </cell>
          <cell r="C1469" t="str">
            <v>UND</v>
          </cell>
          <cell r="D1469">
            <v>41600</v>
          </cell>
          <cell r="E1469">
            <v>8320</v>
          </cell>
          <cell r="F1469">
            <v>49920</v>
          </cell>
          <cell r="G1469">
            <v>0</v>
          </cell>
          <cell r="H1469">
            <v>0</v>
          </cell>
        </row>
        <row r="1470">
          <cell r="A1470" t="str">
            <v>CAPERUZA P/MOTOR 080</v>
          </cell>
          <cell r="B1470">
            <v>42900</v>
          </cell>
          <cell r="C1470" t="str">
            <v>UND</v>
          </cell>
          <cell r="D1470">
            <v>42900</v>
          </cell>
          <cell r="E1470">
            <v>8580</v>
          </cell>
          <cell r="F1470">
            <v>51480</v>
          </cell>
          <cell r="G1470">
            <v>0</v>
          </cell>
          <cell r="H1470">
            <v>0</v>
          </cell>
        </row>
        <row r="1471">
          <cell r="A1471" t="str">
            <v>CAPERUZA P/MOTOR 090S/L</v>
          </cell>
          <cell r="B1471">
            <v>54900</v>
          </cell>
          <cell r="C1471" t="str">
            <v>UND</v>
          </cell>
          <cell r="D1471">
            <v>54900</v>
          </cell>
          <cell r="E1471">
            <v>10980</v>
          </cell>
          <cell r="F1471">
            <v>65880</v>
          </cell>
          <cell r="G1471">
            <v>0</v>
          </cell>
          <cell r="H1471">
            <v>0</v>
          </cell>
        </row>
        <row r="1472">
          <cell r="A1472" t="str">
            <v>CAPERUZA P/MOTOR 100L.</v>
          </cell>
          <cell r="B1472">
            <v>59300</v>
          </cell>
          <cell r="C1472" t="str">
            <v>UND</v>
          </cell>
          <cell r="D1472">
            <v>59300</v>
          </cell>
          <cell r="E1472">
            <v>11860</v>
          </cell>
          <cell r="F1472">
            <v>71160</v>
          </cell>
          <cell r="G1472">
            <v>0</v>
          </cell>
          <cell r="H1472">
            <v>0</v>
          </cell>
        </row>
        <row r="1473">
          <cell r="A1473" t="str">
            <v>CAPERUZA P/MOTOR 112M</v>
          </cell>
          <cell r="B1473">
            <v>71200</v>
          </cell>
          <cell r="C1473" t="str">
            <v>UND</v>
          </cell>
          <cell r="D1473">
            <v>71200</v>
          </cell>
          <cell r="E1473">
            <v>14240</v>
          </cell>
          <cell r="F1473">
            <v>85440</v>
          </cell>
          <cell r="G1473">
            <v>0</v>
          </cell>
          <cell r="H1473">
            <v>0</v>
          </cell>
        </row>
        <row r="1474">
          <cell r="A1474" t="str">
            <v>CAPERUZA P/MOTOR 132S/M(1LA3,1LA5)</v>
          </cell>
          <cell r="B1474">
            <v>81000</v>
          </cell>
          <cell r="C1474" t="str">
            <v>UND</v>
          </cell>
          <cell r="D1474">
            <v>81000</v>
          </cell>
          <cell r="E1474">
            <v>16200</v>
          </cell>
          <cell r="F1474">
            <v>97200</v>
          </cell>
          <cell r="G1474">
            <v>0</v>
          </cell>
          <cell r="H1474">
            <v>0</v>
          </cell>
        </row>
        <row r="1475">
          <cell r="A1475" t="str">
            <v>CAPERUZA P/MOTOR 180M/L</v>
          </cell>
          <cell r="B1475">
            <v>105400</v>
          </cell>
          <cell r="C1475" t="str">
            <v>UND</v>
          </cell>
          <cell r="D1475">
            <v>105400</v>
          </cell>
          <cell r="E1475">
            <v>21080</v>
          </cell>
          <cell r="F1475">
            <v>126480</v>
          </cell>
          <cell r="G1475">
            <v>0</v>
          </cell>
          <cell r="H1475">
            <v>0</v>
          </cell>
        </row>
        <row r="1476">
          <cell r="A1476" t="str">
            <v>CAPERUZA P/MOTOR 200L</v>
          </cell>
          <cell r="B1476">
            <v>112900</v>
          </cell>
          <cell r="C1476" t="str">
            <v>UND</v>
          </cell>
          <cell r="D1476">
            <v>112900</v>
          </cell>
          <cell r="E1476">
            <v>22580</v>
          </cell>
          <cell r="F1476">
            <v>135480</v>
          </cell>
          <cell r="G1476">
            <v>0</v>
          </cell>
          <cell r="H1476">
            <v>0</v>
          </cell>
        </row>
        <row r="1477">
          <cell r="A1477" t="str">
            <v>CAPERUZA P/MOTOR 225S/M</v>
          </cell>
          <cell r="B1477">
            <v>130300</v>
          </cell>
          <cell r="C1477" t="str">
            <v>UND</v>
          </cell>
          <cell r="D1477">
            <v>130300</v>
          </cell>
          <cell r="E1477">
            <v>26060</v>
          </cell>
          <cell r="F1477">
            <v>156360</v>
          </cell>
          <cell r="G1477">
            <v>0</v>
          </cell>
          <cell r="H1477">
            <v>0</v>
          </cell>
        </row>
        <row r="1478">
          <cell r="A1478" t="str">
            <v>CAPERUZAS TRANSPARENTES 2 POLOS WAGO</v>
          </cell>
          <cell r="B1478">
            <v>414</v>
          </cell>
          <cell r="C1478" t="str">
            <v>UND</v>
          </cell>
          <cell r="D1478">
            <v>414</v>
          </cell>
          <cell r="E1478">
            <v>82.800000000000011</v>
          </cell>
          <cell r="F1478">
            <v>497</v>
          </cell>
          <cell r="G1478">
            <v>0</v>
          </cell>
          <cell r="H1478">
            <v>0</v>
          </cell>
        </row>
        <row r="1479">
          <cell r="A1479" t="str">
            <v>CARGA DISCO VERDE 1/2"</v>
          </cell>
          <cell r="B1479">
            <v>500</v>
          </cell>
          <cell r="C1479" t="str">
            <v>UND</v>
          </cell>
          <cell r="D1479">
            <v>500</v>
          </cell>
          <cell r="E1479">
            <v>100</v>
          </cell>
          <cell r="F1479">
            <v>600</v>
          </cell>
        </row>
        <row r="1480">
          <cell r="A1480" t="str">
            <v>CARGADOR BATERIA MARCA UYG MOD.CBT-2410A</v>
          </cell>
          <cell r="B1480">
            <v>3400000</v>
          </cell>
          <cell r="C1480" t="str">
            <v>UND</v>
          </cell>
          <cell r="D1480">
            <v>3400000</v>
          </cell>
          <cell r="E1480">
            <v>680000</v>
          </cell>
          <cell r="F1480">
            <v>4080000</v>
          </cell>
        </row>
        <row r="1481">
          <cell r="A1481" t="str">
            <v>CASQUILLO PARA PLAFON TROPICALIZADO</v>
          </cell>
          <cell r="B1481">
            <v>23</v>
          </cell>
          <cell r="C1481" t="str">
            <v>UND</v>
          </cell>
          <cell r="D1481">
            <v>23</v>
          </cell>
          <cell r="E1481">
            <v>4.6000000000000005</v>
          </cell>
          <cell r="F1481">
            <v>28</v>
          </cell>
        </row>
        <row r="1482">
          <cell r="A1482" t="str">
            <v>CAUCHO PARA CAPACETE 3/4" Y 1"</v>
          </cell>
          <cell r="B1482">
            <v>220</v>
          </cell>
          <cell r="C1482" t="str">
            <v>UND</v>
          </cell>
          <cell r="D1482">
            <v>220</v>
          </cell>
          <cell r="E1482">
            <v>44</v>
          </cell>
          <cell r="F1482">
            <v>264</v>
          </cell>
        </row>
        <row r="1483">
          <cell r="A1483" t="str">
            <v xml:space="preserve">CELDA AUTOSOPORTADA CONFORMADA POR DOS MODULOS INDEPENDIENTES ACOPLADOS ENTRE SI DE 2,30X1,40X,90 CMS, CONSTRUIDA EN LAMINA GALVANIZADA CALIBRE 14 Y 16 Y ACABADO FINAL EN PINTURA HORNEABLE RAL-7032 </v>
          </cell>
          <cell r="B1483">
            <v>1582500</v>
          </cell>
          <cell r="C1483" t="str">
            <v>UND</v>
          </cell>
          <cell r="D1483">
            <v>1582500</v>
          </cell>
          <cell r="E1483">
            <v>316500</v>
          </cell>
          <cell r="F1483">
            <v>1899000</v>
          </cell>
        </row>
        <row r="1484">
          <cell r="A1484" t="str">
            <v xml:space="preserve">CELDA AUTOSOPORTADA CONSTRUIDA EN LAMINA GALVANIZADA 14 Y 16 DE 2,30X1,0X0,70 ACABADO EN PINTURA HORNEABLE RAL-7032 </v>
          </cell>
          <cell r="B1484">
            <v>1582500</v>
          </cell>
          <cell r="C1484" t="str">
            <v>UND</v>
          </cell>
          <cell r="D1484">
            <v>1582500</v>
          </cell>
          <cell r="E1484">
            <v>316500</v>
          </cell>
          <cell r="F1484">
            <v>1899000</v>
          </cell>
        </row>
        <row r="1485">
          <cell r="A1485" t="str">
            <v xml:space="preserve">CELDA AUTOSOPORTADA CONSTRUIDA EN LAMINA GALVANIZADA 14 Y 16 DE 2,30X1,40X0,70 ACABADO EN PINTURA HORNEABLE RAL-7032 PARA TRANSFORMADOR DE 800 KVA 460/220V TIPO SECO </v>
          </cell>
          <cell r="B1485">
            <v>1582500</v>
          </cell>
          <cell r="C1485" t="str">
            <v>UND</v>
          </cell>
          <cell r="D1485">
            <v>1582500</v>
          </cell>
          <cell r="E1485">
            <v>316500</v>
          </cell>
          <cell r="F1485">
            <v>1899000</v>
          </cell>
          <cell r="G1485">
            <v>0</v>
          </cell>
          <cell r="H1485">
            <v>0</v>
          </cell>
        </row>
        <row r="1486">
          <cell r="A1486" t="str">
            <v xml:space="preserve">CELDA AUTOSOPORTADA CONSTRUIDA EN LAMINA GALVANIZADA 14 Y 16 DE 2,30x1,40x0,90 ACABADO EN PINTURA HORNEABLE RAL-7032 </v>
          </cell>
          <cell r="B1486">
            <v>1582500</v>
          </cell>
          <cell r="C1486" t="str">
            <v>UND</v>
          </cell>
          <cell r="D1486">
            <v>1582500</v>
          </cell>
          <cell r="E1486">
            <v>316500</v>
          </cell>
          <cell r="F1486">
            <v>1899000</v>
          </cell>
          <cell r="G1486">
            <v>0</v>
          </cell>
          <cell r="H1486">
            <v>0</v>
          </cell>
        </row>
        <row r="1487">
          <cell r="A1487" t="str">
            <v>CELDA AUTOSOPORTADA CONSTRUIDA EN LAMINA GALVANIZADA 14 Y 16 DE 2,40X2,20X3,0MTS ACABADO EN PINTURA HORNEABLE RAL-7032 PARA TRANSFORMADOR DE 300 KVA 13200/220V</v>
          </cell>
          <cell r="B1487">
            <v>2347550</v>
          </cell>
          <cell r="C1487" t="str">
            <v>UND</v>
          </cell>
          <cell r="D1487">
            <v>2347550</v>
          </cell>
          <cell r="E1487">
            <v>469510</v>
          </cell>
          <cell r="F1487">
            <v>2817060</v>
          </cell>
          <cell r="G1487">
            <v>0</v>
          </cell>
          <cell r="H1487">
            <v>0</v>
          </cell>
        </row>
        <row r="1488">
          <cell r="A1488" t="str">
            <v>CELDA PARA SECCIONADOR EN LAMINA GALVANIZADA CALIBRE 14 Y 16 DE 2,40X1,70X1,70, APLICACIÓN EN BASE WATCH PRIMER Y ACABADO FINAL EN PINTURA HORNEABLE RAL-7032</v>
          </cell>
          <cell r="B1488">
            <v>30183000</v>
          </cell>
          <cell r="C1488" t="str">
            <v>UND</v>
          </cell>
          <cell r="D1488">
            <v>30183000</v>
          </cell>
          <cell r="E1488">
            <v>6036600</v>
          </cell>
          <cell r="F1488">
            <v>36219600</v>
          </cell>
          <cell r="G1488">
            <v>0</v>
          </cell>
          <cell r="H1488">
            <v>0</v>
          </cell>
        </row>
        <row r="1489">
          <cell r="A1489" t="str">
            <v>CEMENTO GRIS X BULTO</v>
          </cell>
          <cell r="B1489">
            <v>18000</v>
          </cell>
          <cell r="C1489" t="str">
            <v>UND</v>
          </cell>
          <cell r="D1489">
            <v>18000</v>
          </cell>
          <cell r="E1489">
            <v>3600</v>
          </cell>
          <cell r="F1489">
            <v>21600</v>
          </cell>
          <cell r="G1489">
            <v>0</v>
          </cell>
          <cell r="H1489">
            <v>0</v>
          </cell>
        </row>
        <row r="1490">
          <cell r="A1490" t="str">
            <v>CERCO DE MADERA 2.20MTS E.E.B.</v>
          </cell>
          <cell r="B1490">
            <v>24000</v>
          </cell>
          <cell r="C1490" t="str">
            <v>UND</v>
          </cell>
          <cell r="D1490">
            <v>24000</v>
          </cell>
          <cell r="E1490">
            <v>4800</v>
          </cell>
          <cell r="F1490">
            <v>28800</v>
          </cell>
          <cell r="G1490">
            <v>0</v>
          </cell>
          <cell r="H1490">
            <v>0</v>
          </cell>
        </row>
        <row r="1491">
          <cell r="A1491" t="str">
            <v>CERCO DE MADERA 2.50MTS</v>
          </cell>
          <cell r="B1491">
            <v>25800</v>
          </cell>
          <cell r="C1491" t="str">
            <v>UND</v>
          </cell>
          <cell r="D1491">
            <v>25800</v>
          </cell>
          <cell r="E1491">
            <v>5160</v>
          </cell>
          <cell r="F1491">
            <v>30960</v>
          </cell>
          <cell r="G1491">
            <v>0</v>
          </cell>
          <cell r="H1491">
            <v>0</v>
          </cell>
        </row>
        <row r="1492">
          <cell r="A1492" t="str">
            <v>CERCO DE MADERA 4.00MTS</v>
          </cell>
          <cell r="B1492">
            <v>48500</v>
          </cell>
          <cell r="C1492" t="str">
            <v>UND</v>
          </cell>
          <cell r="D1492">
            <v>48500</v>
          </cell>
          <cell r="E1492">
            <v>9700</v>
          </cell>
          <cell r="F1492">
            <v>58200</v>
          </cell>
          <cell r="G1492">
            <v>0</v>
          </cell>
          <cell r="H1492">
            <v>0</v>
          </cell>
        </row>
        <row r="1493">
          <cell r="A1493" t="str">
            <v>CHAPETA EN ALUMINIO PARA CABLE MENSAJERO</v>
          </cell>
          <cell r="B1493">
            <v>220</v>
          </cell>
          <cell r="C1493" t="str">
            <v>UND</v>
          </cell>
          <cell r="D1493">
            <v>220</v>
          </cell>
          <cell r="E1493">
            <v>44</v>
          </cell>
          <cell r="F1493">
            <v>264</v>
          </cell>
          <cell r="G1493">
            <v>0</v>
          </cell>
          <cell r="H1493">
            <v>0</v>
          </cell>
        </row>
        <row r="1494">
          <cell r="A1494" t="str">
            <v>CHASIS 2X40 COMERCIAL 3200 E.MEC</v>
          </cell>
          <cell r="B1494">
            <v>3808</v>
          </cell>
          <cell r="C1494" t="str">
            <v>UND</v>
          </cell>
          <cell r="D1494">
            <v>3808</v>
          </cell>
          <cell r="E1494">
            <v>761.6</v>
          </cell>
          <cell r="F1494">
            <v>4570</v>
          </cell>
          <cell r="G1494">
            <v>0</v>
          </cell>
          <cell r="H1494">
            <v>0</v>
          </cell>
        </row>
        <row r="1495">
          <cell r="A1495" t="str">
            <v>CHASIS 2X48 COMERCIAL 3200 E.MEC</v>
          </cell>
          <cell r="B1495">
            <v>3808</v>
          </cell>
          <cell r="C1495" t="str">
            <v>UND</v>
          </cell>
          <cell r="D1495">
            <v>3808</v>
          </cell>
          <cell r="E1495">
            <v>761.6</v>
          </cell>
          <cell r="F1495">
            <v>4570</v>
          </cell>
          <cell r="G1495">
            <v>0</v>
          </cell>
          <cell r="H1495">
            <v>0</v>
          </cell>
        </row>
        <row r="1496">
          <cell r="A1496" t="str">
            <v>CHASIS 2X48 INCRUSTAR 4400 E.MEC</v>
          </cell>
          <cell r="B1496">
            <v>5219.2001953124991</v>
          </cell>
          <cell r="C1496" t="str">
            <v>UND</v>
          </cell>
          <cell r="D1496">
            <v>5219.2001953124991</v>
          </cell>
          <cell r="E1496">
            <v>1043.8400390625</v>
          </cell>
          <cell r="F1496">
            <v>6263</v>
          </cell>
          <cell r="G1496">
            <v>0</v>
          </cell>
          <cell r="H1496">
            <v>0</v>
          </cell>
        </row>
        <row r="1497">
          <cell r="A1497" t="str">
            <v>CHASIS 2X96 TIPO INDUSTRIAL</v>
          </cell>
          <cell r="B1497">
            <v>8565</v>
          </cell>
          <cell r="C1497" t="str">
            <v>UND</v>
          </cell>
          <cell r="D1497">
            <v>8565</v>
          </cell>
          <cell r="E1497">
            <v>1713</v>
          </cell>
          <cell r="F1497">
            <v>10278</v>
          </cell>
          <cell r="G1497">
            <v>0</v>
          </cell>
          <cell r="H1497">
            <v>0</v>
          </cell>
        </row>
        <row r="1498">
          <cell r="A1498" t="str">
            <v>CHAZO EXPANSION 1/4 X 21/2"</v>
          </cell>
          <cell r="B1498">
            <v>200</v>
          </cell>
          <cell r="C1498" t="str">
            <v>UND</v>
          </cell>
          <cell r="D1498">
            <v>200</v>
          </cell>
          <cell r="E1498">
            <v>40</v>
          </cell>
          <cell r="F1498">
            <v>240</v>
          </cell>
          <cell r="G1498">
            <v>0</v>
          </cell>
          <cell r="H1498">
            <v>0</v>
          </cell>
        </row>
        <row r="1499">
          <cell r="A1499" t="str">
            <v>CHAZO EXPANSION 1/4X11/2</v>
          </cell>
          <cell r="B1499">
            <v>400</v>
          </cell>
          <cell r="C1499" t="str">
            <v>UND</v>
          </cell>
          <cell r="D1499">
            <v>400</v>
          </cell>
          <cell r="E1499">
            <v>80</v>
          </cell>
          <cell r="F1499">
            <v>480</v>
          </cell>
          <cell r="G1499">
            <v>0</v>
          </cell>
          <cell r="H1499">
            <v>0</v>
          </cell>
        </row>
        <row r="1500">
          <cell r="A1500" t="str">
            <v>CHAZO EXPANSION 3/8 X 3"</v>
          </cell>
          <cell r="B1500">
            <v>2000</v>
          </cell>
          <cell r="C1500" t="str">
            <v>UND</v>
          </cell>
          <cell r="D1500">
            <v>2000</v>
          </cell>
          <cell r="E1500">
            <v>400</v>
          </cell>
          <cell r="F1500">
            <v>2400</v>
          </cell>
          <cell r="G1500">
            <v>0</v>
          </cell>
          <cell r="H1500">
            <v>0</v>
          </cell>
        </row>
        <row r="1501">
          <cell r="A1501" t="str">
            <v>CHAZO PLASTICO 1/2X6CMS</v>
          </cell>
          <cell r="B1501">
            <v>40</v>
          </cell>
          <cell r="C1501" t="str">
            <v>UND</v>
          </cell>
          <cell r="D1501">
            <v>40</v>
          </cell>
          <cell r="E1501">
            <v>8</v>
          </cell>
          <cell r="F1501">
            <v>48</v>
          </cell>
          <cell r="G1501">
            <v>0</v>
          </cell>
          <cell r="H1501">
            <v>0</v>
          </cell>
        </row>
        <row r="1502">
          <cell r="A1502" t="str">
            <v>CHAZO PLASTICO 1/4X2.5CMS</v>
          </cell>
          <cell r="B1502">
            <v>42</v>
          </cell>
          <cell r="C1502" t="str">
            <v>UND</v>
          </cell>
          <cell r="D1502">
            <v>42</v>
          </cell>
          <cell r="E1502">
            <v>8.4</v>
          </cell>
          <cell r="F1502">
            <v>50</v>
          </cell>
          <cell r="G1502">
            <v>0</v>
          </cell>
          <cell r="H1502">
            <v>0</v>
          </cell>
        </row>
        <row r="1503">
          <cell r="A1503" t="str">
            <v>CHAZO PLASTICO 1/4X3CMS</v>
          </cell>
          <cell r="B1503">
            <v>70</v>
          </cell>
          <cell r="C1503" t="str">
            <v>UND</v>
          </cell>
          <cell r="D1503">
            <v>70</v>
          </cell>
          <cell r="E1503">
            <v>14</v>
          </cell>
          <cell r="F1503">
            <v>84</v>
          </cell>
          <cell r="G1503">
            <v>0</v>
          </cell>
          <cell r="H1503">
            <v>0</v>
          </cell>
        </row>
        <row r="1504">
          <cell r="A1504" t="str">
            <v>CHAZO PLASTICO 1/4X4CMS</v>
          </cell>
          <cell r="B1504">
            <v>20</v>
          </cell>
          <cell r="C1504" t="str">
            <v>UND</v>
          </cell>
          <cell r="D1504">
            <v>20</v>
          </cell>
          <cell r="E1504">
            <v>4</v>
          </cell>
          <cell r="F1504">
            <v>24</v>
          </cell>
          <cell r="G1504">
            <v>0</v>
          </cell>
          <cell r="H1504">
            <v>0</v>
          </cell>
        </row>
        <row r="1505">
          <cell r="A1505" t="str">
            <v>CHAZO PLASTICO 3/16A4CMS</v>
          </cell>
          <cell r="B1505">
            <v>42</v>
          </cell>
          <cell r="C1505" t="str">
            <v>UND</v>
          </cell>
          <cell r="D1505">
            <v>42</v>
          </cell>
          <cell r="E1505">
            <v>8.4</v>
          </cell>
          <cell r="F1505">
            <v>50</v>
          </cell>
          <cell r="G1505">
            <v>0</v>
          </cell>
          <cell r="H1505">
            <v>0</v>
          </cell>
        </row>
        <row r="1506">
          <cell r="A1506" t="str">
            <v>CHAZO PLASTICO 3/8 X 11/2</v>
          </cell>
          <cell r="B1506">
            <v>19</v>
          </cell>
          <cell r="C1506" t="str">
            <v>UND</v>
          </cell>
          <cell r="D1506">
            <v>19</v>
          </cell>
          <cell r="E1506">
            <v>3.8000000000000003</v>
          </cell>
          <cell r="F1506">
            <v>23</v>
          </cell>
          <cell r="G1506">
            <v>0</v>
          </cell>
          <cell r="H1506">
            <v>0</v>
          </cell>
        </row>
        <row r="1507">
          <cell r="A1507" t="str">
            <v>CHAZO PLASTICO 3/8X5CMS</v>
          </cell>
          <cell r="B1507">
            <v>42</v>
          </cell>
          <cell r="C1507" t="str">
            <v>UND</v>
          </cell>
          <cell r="D1507">
            <v>42</v>
          </cell>
          <cell r="E1507">
            <v>8.4</v>
          </cell>
          <cell r="F1507">
            <v>50</v>
          </cell>
          <cell r="G1507">
            <v>0</v>
          </cell>
          <cell r="H1507">
            <v>0</v>
          </cell>
        </row>
        <row r="1508">
          <cell r="A1508" t="str">
            <v>CHAZO PLASTICO 5/16X3CMS</v>
          </cell>
          <cell r="B1508">
            <v>42</v>
          </cell>
          <cell r="C1508" t="str">
            <v>UND</v>
          </cell>
          <cell r="D1508">
            <v>42</v>
          </cell>
          <cell r="E1508">
            <v>8.4</v>
          </cell>
          <cell r="F1508">
            <v>50</v>
          </cell>
          <cell r="G1508">
            <v>0</v>
          </cell>
          <cell r="H1508">
            <v>0</v>
          </cell>
        </row>
        <row r="1509">
          <cell r="A1509" t="str">
            <v>CHAZO PLASTICO LISO 5/16 X 3"</v>
          </cell>
          <cell r="B1509">
            <v>50</v>
          </cell>
          <cell r="C1509" t="str">
            <v>UND</v>
          </cell>
          <cell r="D1509">
            <v>50</v>
          </cell>
          <cell r="E1509">
            <v>10</v>
          </cell>
          <cell r="F1509">
            <v>60</v>
          </cell>
          <cell r="G1509">
            <v>0</v>
          </cell>
          <cell r="H1509">
            <v>0</v>
          </cell>
        </row>
        <row r="1510">
          <cell r="A1510" t="str">
            <v>CHAZO PLASTICO MAS TORNILLO 5/16 X 11/2"</v>
          </cell>
          <cell r="B1510">
            <v>180</v>
          </cell>
          <cell r="C1510" t="str">
            <v>UND</v>
          </cell>
          <cell r="D1510">
            <v>180</v>
          </cell>
          <cell r="E1510">
            <v>36</v>
          </cell>
          <cell r="F1510">
            <v>216</v>
          </cell>
          <cell r="G1510">
            <v>0</v>
          </cell>
          <cell r="H1510">
            <v>0</v>
          </cell>
        </row>
        <row r="1511">
          <cell r="A1511" t="str">
            <v>CHICHARRA INCRUSTAR 110 AVE</v>
          </cell>
          <cell r="B1511">
            <v>2256.80004882813</v>
          </cell>
          <cell r="C1511" t="str">
            <v>UND</v>
          </cell>
          <cell r="D1511">
            <v>2256.80004882813</v>
          </cell>
          <cell r="E1511">
            <v>451.36000976562605</v>
          </cell>
          <cell r="F1511">
            <v>2708</v>
          </cell>
          <cell r="G1511">
            <v>0</v>
          </cell>
          <cell r="H1511">
            <v>0</v>
          </cell>
        </row>
        <row r="1512">
          <cell r="A1512" t="str">
            <v>CINTA 2220 3/4"X15f</v>
          </cell>
          <cell r="B1512">
            <v>20000</v>
          </cell>
          <cell r="C1512" t="str">
            <v>ML</v>
          </cell>
          <cell r="D1512">
            <v>20000</v>
          </cell>
          <cell r="E1512">
            <v>4000</v>
          </cell>
          <cell r="F1512">
            <v>24000</v>
          </cell>
          <cell r="G1512">
            <v>0</v>
          </cell>
          <cell r="H1512">
            <v>0</v>
          </cell>
        </row>
        <row r="1513">
          <cell r="A1513" t="str">
            <v>CINTA AISLANTE No.33</v>
          </cell>
          <cell r="B1513">
            <v>17705</v>
          </cell>
          <cell r="C1513" t="str">
            <v>ML</v>
          </cell>
          <cell r="D1513">
            <v>17705</v>
          </cell>
          <cell r="E1513">
            <v>3541</v>
          </cell>
          <cell r="F1513">
            <v>21246</v>
          </cell>
          <cell r="G1513">
            <v>0</v>
          </cell>
          <cell r="H1513">
            <v>0</v>
          </cell>
        </row>
        <row r="1514">
          <cell r="A1514" t="str">
            <v>CINTA CAMBRIC C/ADHESIVO 2520 (19MMX18)</v>
          </cell>
          <cell r="B1514">
            <v>86630</v>
          </cell>
          <cell r="C1514" t="str">
            <v>ML</v>
          </cell>
          <cell r="D1514">
            <v>86630</v>
          </cell>
          <cell r="E1514">
            <v>17326</v>
          </cell>
          <cell r="F1514">
            <v>103956</v>
          </cell>
          <cell r="G1514">
            <v>0</v>
          </cell>
          <cell r="H1514">
            <v>0</v>
          </cell>
        </row>
        <row r="1515">
          <cell r="A1515" t="str">
            <v>CINTA CAMBRIC S/ADHESIVO 2510 (19MMX18)</v>
          </cell>
          <cell r="B1515">
            <v>70131</v>
          </cell>
          <cell r="C1515" t="str">
            <v>ML</v>
          </cell>
          <cell r="D1515">
            <v>70131</v>
          </cell>
          <cell r="E1515">
            <v>14026.2</v>
          </cell>
          <cell r="F1515">
            <v>84157</v>
          </cell>
          <cell r="G1515">
            <v>0</v>
          </cell>
          <cell r="H1515">
            <v>0</v>
          </cell>
        </row>
        <row r="1516">
          <cell r="A1516" t="str">
            <v>CINTA CAUCHO AUTOFUNDE 13OC (19MMX9.1M)</v>
          </cell>
          <cell r="B1516">
            <v>17945</v>
          </cell>
          <cell r="C1516" t="str">
            <v>ML</v>
          </cell>
          <cell r="D1516">
            <v>17945</v>
          </cell>
          <cell r="E1516">
            <v>3589</v>
          </cell>
          <cell r="F1516">
            <v>21534</v>
          </cell>
          <cell r="G1516">
            <v>0</v>
          </cell>
          <cell r="H1516">
            <v>0</v>
          </cell>
        </row>
        <row r="1517">
          <cell r="A1517" t="str">
            <v>CINTA CAUCHO AUTOFUNDE 23 (18MMX9.1M)</v>
          </cell>
          <cell r="B1517">
            <v>15667</v>
          </cell>
          <cell r="C1517" t="str">
            <v>ML</v>
          </cell>
          <cell r="D1517">
            <v>15667</v>
          </cell>
          <cell r="E1517">
            <v>3133.4</v>
          </cell>
          <cell r="F1517">
            <v>18800</v>
          </cell>
          <cell r="G1517">
            <v>0</v>
          </cell>
          <cell r="H1517">
            <v>0</v>
          </cell>
        </row>
        <row r="1518">
          <cell r="A1518" t="str">
            <v>CINTA CAUCHO SILICONADO 70 (25.4MMX9.1M)</v>
          </cell>
          <cell r="B1518">
            <v>73152</v>
          </cell>
          <cell r="C1518" t="str">
            <v>ML</v>
          </cell>
          <cell r="D1518">
            <v>73152</v>
          </cell>
          <cell r="E1518">
            <v>14630.400000000001</v>
          </cell>
          <cell r="F1518">
            <v>87782</v>
          </cell>
          <cell r="G1518">
            <v>0</v>
          </cell>
          <cell r="H1518">
            <v>0</v>
          </cell>
        </row>
        <row r="1519">
          <cell r="A1519" t="str">
            <v>CINTA CELOFAN</v>
          </cell>
          <cell r="B1519">
            <v>1613</v>
          </cell>
          <cell r="C1519" t="str">
            <v>ML</v>
          </cell>
          <cell r="D1519">
            <v>1613</v>
          </cell>
          <cell r="E1519">
            <v>322.60000000000002</v>
          </cell>
          <cell r="F1519">
            <v>1936</v>
          </cell>
          <cell r="G1519">
            <v>0</v>
          </cell>
          <cell r="H1519">
            <v>0</v>
          </cell>
        </row>
        <row r="1520">
          <cell r="A1520" t="str">
            <v>CINTA Cu/ESTAÑADO  24 (25.4MMX4.5M)</v>
          </cell>
          <cell r="B1520">
            <v>56094</v>
          </cell>
          <cell r="C1520" t="str">
            <v>ML</v>
          </cell>
          <cell r="D1520">
            <v>56094</v>
          </cell>
          <cell r="E1520">
            <v>11218.800000000001</v>
          </cell>
          <cell r="F1520">
            <v>67313</v>
          </cell>
          <cell r="G1520">
            <v>0</v>
          </cell>
          <cell r="H1520">
            <v>0</v>
          </cell>
        </row>
        <row r="1521">
          <cell r="A1521" t="str">
            <v>CINTA DE ACERO INOXIDABLE DE 1/2 BANDIT</v>
          </cell>
          <cell r="B1521">
            <v>1501</v>
          </cell>
          <cell r="C1521" t="str">
            <v>ML</v>
          </cell>
          <cell r="D1521">
            <v>1501</v>
          </cell>
          <cell r="E1521">
            <v>300.2</v>
          </cell>
          <cell r="F1521">
            <v>1801</v>
          </cell>
          <cell r="G1521">
            <v>0</v>
          </cell>
          <cell r="H1521">
            <v>0</v>
          </cell>
        </row>
        <row r="1522">
          <cell r="A1522" t="str">
            <v>CINTA DE ACERO INOXIDABLE DE 3/4 BANDIT</v>
          </cell>
          <cell r="B1522">
            <v>2313</v>
          </cell>
          <cell r="C1522" t="str">
            <v>ML</v>
          </cell>
          <cell r="D1522">
            <v>2313</v>
          </cell>
          <cell r="E1522">
            <v>462.6</v>
          </cell>
          <cell r="F1522">
            <v>2776</v>
          </cell>
          <cell r="G1522">
            <v>0</v>
          </cell>
          <cell r="H1522">
            <v>0</v>
          </cell>
        </row>
        <row r="1523">
          <cell r="A1523" t="str">
            <v>CINTA DE ACERO INOXIDABLE DE 3/4 CAHORS</v>
          </cell>
          <cell r="B1523">
            <v>1092</v>
          </cell>
          <cell r="C1523" t="str">
            <v>ML</v>
          </cell>
          <cell r="D1523">
            <v>1092</v>
          </cell>
          <cell r="E1523">
            <v>218.4</v>
          </cell>
          <cell r="F1523">
            <v>1310</v>
          </cell>
          <cell r="G1523">
            <v>0</v>
          </cell>
          <cell r="H1523">
            <v>0</v>
          </cell>
        </row>
        <row r="1524">
          <cell r="A1524" t="str">
            <v>CINTA DE ACERO INOXIDABLE DE 3/8 BANDIT</v>
          </cell>
          <cell r="B1524">
            <v>1055</v>
          </cell>
          <cell r="C1524" t="str">
            <v>ML</v>
          </cell>
          <cell r="D1524">
            <v>1055</v>
          </cell>
          <cell r="E1524">
            <v>211</v>
          </cell>
          <cell r="F1524">
            <v>1266</v>
          </cell>
          <cell r="G1524">
            <v>0</v>
          </cell>
          <cell r="H1524">
            <v>0</v>
          </cell>
        </row>
        <row r="1525">
          <cell r="A1525" t="str">
            <v>CINTA DE ACERO INOXIDABLE DE 3/8 SIMELCA</v>
          </cell>
          <cell r="B1525">
            <v>1055</v>
          </cell>
          <cell r="C1525" t="str">
            <v>ML</v>
          </cell>
          <cell r="D1525">
            <v>1055</v>
          </cell>
          <cell r="E1525">
            <v>211</v>
          </cell>
          <cell r="F1525">
            <v>1266</v>
          </cell>
          <cell r="G1525">
            <v>0</v>
          </cell>
          <cell r="H1525">
            <v>0</v>
          </cell>
        </row>
        <row r="1526">
          <cell r="A1526" t="str">
            <v>CINTA DE ACERO INOXIDABLE DE 5/8 BANDIT</v>
          </cell>
          <cell r="B1526">
            <v>2000</v>
          </cell>
          <cell r="C1526" t="str">
            <v>ML</v>
          </cell>
          <cell r="D1526">
            <v>2000</v>
          </cell>
          <cell r="E1526">
            <v>400</v>
          </cell>
          <cell r="F1526">
            <v>2350</v>
          </cell>
          <cell r="G1526">
            <v>0</v>
          </cell>
          <cell r="H1526">
            <v>0</v>
          </cell>
        </row>
        <row r="1527">
          <cell r="A1527" t="str">
            <v>CINTA DE ALUMINIO</v>
          </cell>
          <cell r="B1527">
            <v>4000</v>
          </cell>
          <cell r="C1527" t="str">
            <v>ROLLO</v>
          </cell>
          <cell r="D1527">
            <v>4000</v>
          </cell>
          <cell r="E1527">
            <v>800</v>
          </cell>
          <cell r="F1527">
            <v>4800</v>
          </cell>
          <cell r="G1527">
            <v>0</v>
          </cell>
          <cell r="H1527">
            <v>0</v>
          </cell>
        </row>
        <row r="1528">
          <cell r="A1528" t="str">
            <v>CINTA DE SEGURIDAD</v>
          </cell>
          <cell r="B1528">
            <v>1540</v>
          </cell>
          <cell r="C1528" t="str">
            <v>ROLLO</v>
          </cell>
          <cell r="D1528">
            <v>1540</v>
          </cell>
          <cell r="E1528">
            <v>308</v>
          </cell>
          <cell r="F1528">
            <v>1848</v>
          </cell>
          <cell r="G1528">
            <v>0</v>
          </cell>
          <cell r="H1528">
            <v>0</v>
          </cell>
        </row>
        <row r="1529">
          <cell r="A1529" t="str">
            <v>CINTA DEMARCACION 48MMX30MTS 3M</v>
          </cell>
          <cell r="B1529">
            <v>29057</v>
          </cell>
          <cell r="C1529" t="str">
            <v>ROLLO</v>
          </cell>
          <cell r="D1529">
            <v>29057</v>
          </cell>
          <cell r="E1529">
            <v>5811.4000000000005</v>
          </cell>
          <cell r="F1529">
            <v>34868</v>
          </cell>
          <cell r="G1529">
            <v>0</v>
          </cell>
          <cell r="H1529">
            <v>0</v>
          </cell>
        </row>
        <row r="1530">
          <cell r="A1530" t="str">
            <v>CINTA ENMASCARAR CPC (12MMX40M)</v>
          </cell>
          <cell r="B1530">
            <v>2894</v>
          </cell>
          <cell r="C1530" t="str">
            <v>ROLLO</v>
          </cell>
          <cell r="D1530">
            <v>2894</v>
          </cell>
          <cell r="E1530">
            <v>578.80000000000007</v>
          </cell>
          <cell r="F1530">
            <v>3473</v>
          </cell>
          <cell r="G1530">
            <v>0</v>
          </cell>
          <cell r="H1530">
            <v>0</v>
          </cell>
        </row>
        <row r="1531">
          <cell r="A1531" t="str">
            <v>CINTA ENMASCARAR CPC (18MMX40M)</v>
          </cell>
          <cell r="B1531">
            <v>4242</v>
          </cell>
          <cell r="C1531" t="str">
            <v>ROLLO</v>
          </cell>
          <cell r="D1531">
            <v>4242</v>
          </cell>
          <cell r="E1531">
            <v>848.40000000000009</v>
          </cell>
          <cell r="F1531">
            <v>5090</v>
          </cell>
          <cell r="G1531">
            <v>0</v>
          </cell>
          <cell r="H1531">
            <v>0</v>
          </cell>
        </row>
        <row r="1532">
          <cell r="A1532" t="str">
            <v>CINTA ENMASCARAR CPC (6MMX40M)</v>
          </cell>
          <cell r="B1532">
            <v>220</v>
          </cell>
          <cell r="C1532" t="str">
            <v>ROLLO</v>
          </cell>
          <cell r="D1532">
            <v>220</v>
          </cell>
          <cell r="E1532">
            <v>44</v>
          </cell>
          <cell r="F1532">
            <v>264</v>
          </cell>
          <cell r="G1532">
            <v>0</v>
          </cell>
          <cell r="H1532">
            <v>0</v>
          </cell>
        </row>
        <row r="1533">
          <cell r="A1533" t="str">
            <v>CINTA EPOXICA P/IDENTIFICACION "-"</v>
          </cell>
          <cell r="B1533">
            <v>3256</v>
          </cell>
          <cell r="C1533" t="str">
            <v>ROLLO</v>
          </cell>
          <cell r="D1533">
            <v>3256</v>
          </cell>
          <cell r="E1533">
            <v>651.20000000000005</v>
          </cell>
          <cell r="F1533">
            <v>3907</v>
          </cell>
          <cell r="G1533">
            <v>0</v>
          </cell>
          <cell r="H1533">
            <v>0</v>
          </cell>
        </row>
        <row r="1534">
          <cell r="A1534" t="str">
            <v>CINTA EPOXICA P/IDENTIFICACION "A"</v>
          </cell>
          <cell r="B1534">
            <v>2960</v>
          </cell>
          <cell r="C1534" t="str">
            <v>ROLLO</v>
          </cell>
          <cell r="D1534">
            <v>2960</v>
          </cell>
          <cell r="E1534">
            <v>592</v>
          </cell>
          <cell r="F1534">
            <v>3552</v>
          </cell>
          <cell r="G1534">
            <v>0</v>
          </cell>
          <cell r="H1534">
            <v>0</v>
          </cell>
        </row>
        <row r="1535">
          <cell r="A1535" t="str">
            <v>CINTA EPOXICA P/IDENTIFICACION "B"</v>
          </cell>
          <cell r="B1535">
            <v>2960</v>
          </cell>
          <cell r="C1535" t="str">
            <v>ROLLO</v>
          </cell>
          <cell r="D1535">
            <v>2960</v>
          </cell>
          <cell r="E1535">
            <v>592</v>
          </cell>
          <cell r="F1535">
            <v>3552</v>
          </cell>
          <cell r="G1535">
            <v>0</v>
          </cell>
          <cell r="H1535">
            <v>0</v>
          </cell>
        </row>
        <row r="1536">
          <cell r="A1536" t="str">
            <v>CINTA EPOXICA P/IDENTIFICACION "C"</v>
          </cell>
          <cell r="B1536">
            <v>2960</v>
          </cell>
          <cell r="C1536" t="str">
            <v>ROLLO</v>
          </cell>
          <cell r="D1536">
            <v>2960</v>
          </cell>
          <cell r="E1536">
            <v>592</v>
          </cell>
          <cell r="F1536">
            <v>3552</v>
          </cell>
          <cell r="G1536">
            <v>0</v>
          </cell>
          <cell r="H1536">
            <v>0</v>
          </cell>
        </row>
        <row r="1537">
          <cell r="A1537" t="str">
            <v>CINTA EPOXICA P/IDENTIFICACION "L2"</v>
          </cell>
          <cell r="B1537">
            <v>2960</v>
          </cell>
          <cell r="C1537" t="str">
            <v>ROLLO</v>
          </cell>
          <cell r="D1537">
            <v>2960</v>
          </cell>
          <cell r="E1537">
            <v>592</v>
          </cell>
          <cell r="F1537">
            <v>3552</v>
          </cell>
          <cell r="G1537">
            <v>0</v>
          </cell>
          <cell r="H1537">
            <v>0</v>
          </cell>
        </row>
        <row r="1538">
          <cell r="A1538" t="str">
            <v>CINTA EPOXICA P/IDENTIFICACION "L3"</v>
          </cell>
          <cell r="B1538">
            <v>2960</v>
          </cell>
          <cell r="C1538" t="str">
            <v>ROLLO</v>
          </cell>
          <cell r="D1538">
            <v>2960</v>
          </cell>
          <cell r="E1538">
            <v>592</v>
          </cell>
          <cell r="F1538">
            <v>3552</v>
          </cell>
          <cell r="G1538">
            <v>0</v>
          </cell>
          <cell r="H1538">
            <v>0</v>
          </cell>
        </row>
        <row r="1539">
          <cell r="A1539" t="str">
            <v>CINTA EPOXICA P/IDENTIFICACION "R"</v>
          </cell>
          <cell r="B1539">
            <v>2960</v>
          </cell>
          <cell r="C1539" t="str">
            <v>ROLLO</v>
          </cell>
          <cell r="D1539">
            <v>2960</v>
          </cell>
          <cell r="E1539">
            <v>592</v>
          </cell>
          <cell r="F1539">
            <v>3552</v>
          </cell>
          <cell r="G1539">
            <v>0</v>
          </cell>
          <cell r="H1539">
            <v>0</v>
          </cell>
        </row>
        <row r="1540">
          <cell r="A1540" t="str">
            <v>CINTA EPOXICA P/IDENTIFICACION "T"</v>
          </cell>
          <cell r="B1540">
            <v>2960</v>
          </cell>
          <cell r="C1540" t="str">
            <v>ROLLO</v>
          </cell>
          <cell r="D1540">
            <v>2960</v>
          </cell>
          <cell r="E1540">
            <v>592</v>
          </cell>
          <cell r="F1540">
            <v>3552</v>
          </cell>
          <cell r="G1540">
            <v>0</v>
          </cell>
          <cell r="H1540">
            <v>0</v>
          </cell>
        </row>
        <row r="1541">
          <cell r="A1541" t="str">
            <v>CINTA EPOXICA P/IDENTIFICACION "U"</v>
          </cell>
          <cell r="B1541">
            <v>2960</v>
          </cell>
          <cell r="C1541" t="str">
            <v>ROLLO</v>
          </cell>
          <cell r="D1541">
            <v>2960</v>
          </cell>
          <cell r="E1541">
            <v>592</v>
          </cell>
          <cell r="F1541">
            <v>3552</v>
          </cell>
          <cell r="G1541">
            <v>0</v>
          </cell>
          <cell r="H1541">
            <v>0</v>
          </cell>
        </row>
        <row r="1542">
          <cell r="A1542" t="str">
            <v>CINTA EPOXICA P/IDENTIFICACION #0</v>
          </cell>
          <cell r="B1542">
            <v>3256</v>
          </cell>
          <cell r="C1542" t="str">
            <v>ROLLO</v>
          </cell>
          <cell r="D1542">
            <v>3256</v>
          </cell>
          <cell r="E1542">
            <v>651.20000000000005</v>
          </cell>
          <cell r="F1542">
            <v>3907</v>
          </cell>
          <cell r="G1542">
            <v>0</v>
          </cell>
          <cell r="H1542">
            <v>0</v>
          </cell>
        </row>
        <row r="1543">
          <cell r="A1543" t="str">
            <v>CINTA EPOXICA P/IDENTIFICACION #1</v>
          </cell>
          <cell r="B1543">
            <v>3256</v>
          </cell>
          <cell r="C1543" t="str">
            <v>ROLLO</v>
          </cell>
          <cell r="D1543">
            <v>3256</v>
          </cell>
          <cell r="E1543">
            <v>651.20000000000005</v>
          </cell>
          <cell r="F1543">
            <v>3907</v>
          </cell>
          <cell r="G1543">
            <v>0</v>
          </cell>
          <cell r="H1543">
            <v>0</v>
          </cell>
        </row>
        <row r="1544">
          <cell r="A1544" t="str">
            <v>CINTA EPOXICA P/IDENTIFICACION #2</v>
          </cell>
          <cell r="B1544">
            <v>2960</v>
          </cell>
          <cell r="C1544" t="str">
            <v>ROLLO</v>
          </cell>
          <cell r="D1544">
            <v>2960</v>
          </cell>
          <cell r="E1544">
            <v>592</v>
          </cell>
          <cell r="F1544">
            <v>3552</v>
          </cell>
          <cell r="G1544">
            <v>0</v>
          </cell>
          <cell r="H1544">
            <v>0</v>
          </cell>
        </row>
        <row r="1545">
          <cell r="A1545" t="str">
            <v>CINTA EPOXICA P/IDENTIFICACION #3</v>
          </cell>
          <cell r="B1545">
            <v>3256</v>
          </cell>
          <cell r="C1545" t="str">
            <v>ROLLO</v>
          </cell>
          <cell r="D1545">
            <v>3256</v>
          </cell>
          <cell r="E1545">
            <v>651.20000000000005</v>
          </cell>
          <cell r="F1545">
            <v>3907</v>
          </cell>
          <cell r="G1545">
            <v>0</v>
          </cell>
          <cell r="H1545">
            <v>0</v>
          </cell>
        </row>
        <row r="1546">
          <cell r="A1546" t="str">
            <v>CINTA EPOXICA P/IDENTIFICACION #4</v>
          </cell>
          <cell r="B1546">
            <v>3256</v>
          </cell>
          <cell r="C1546" t="str">
            <v>ROLLO</v>
          </cell>
          <cell r="D1546">
            <v>3256</v>
          </cell>
          <cell r="E1546">
            <v>651.20000000000005</v>
          </cell>
          <cell r="F1546">
            <v>3907</v>
          </cell>
          <cell r="G1546">
            <v>0</v>
          </cell>
          <cell r="H1546">
            <v>0</v>
          </cell>
        </row>
        <row r="1547">
          <cell r="A1547" t="str">
            <v>CINTA EPOXICA P/IDENTIFICACION #5</v>
          </cell>
          <cell r="B1547">
            <v>3256</v>
          </cell>
          <cell r="C1547" t="str">
            <v>ROLLO</v>
          </cell>
          <cell r="D1547">
            <v>3256</v>
          </cell>
          <cell r="E1547">
            <v>651.20000000000005</v>
          </cell>
          <cell r="F1547">
            <v>3907</v>
          </cell>
          <cell r="G1547">
            <v>0</v>
          </cell>
          <cell r="H1547">
            <v>0</v>
          </cell>
        </row>
        <row r="1548">
          <cell r="A1548" t="str">
            <v>CINTA EPOXICA P/IDENTIFICACION #6</v>
          </cell>
          <cell r="B1548">
            <v>3256</v>
          </cell>
          <cell r="C1548" t="str">
            <v>ROLLO</v>
          </cell>
          <cell r="D1548">
            <v>3256</v>
          </cell>
          <cell r="E1548">
            <v>651.20000000000005</v>
          </cell>
          <cell r="F1548">
            <v>3907</v>
          </cell>
          <cell r="G1548">
            <v>0</v>
          </cell>
          <cell r="H1548">
            <v>0</v>
          </cell>
        </row>
        <row r="1549">
          <cell r="A1549" t="str">
            <v>CINTA EPOXICA P/IDENTIFICACION #7</v>
          </cell>
          <cell r="B1549">
            <v>2960</v>
          </cell>
          <cell r="C1549" t="str">
            <v>ROLLO</v>
          </cell>
          <cell r="D1549">
            <v>2960</v>
          </cell>
          <cell r="E1549">
            <v>592</v>
          </cell>
          <cell r="F1549">
            <v>3552</v>
          </cell>
          <cell r="G1549">
            <v>0</v>
          </cell>
          <cell r="H1549">
            <v>0</v>
          </cell>
        </row>
        <row r="1550">
          <cell r="A1550" t="str">
            <v>CINTA EPOXICA P/IDENTIFICACION #8</v>
          </cell>
          <cell r="B1550">
            <v>2960</v>
          </cell>
          <cell r="C1550" t="str">
            <v>ROLLO</v>
          </cell>
          <cell r="D1550">
            <v>2960</v>
          </cell>
          <cell r="E1550">
            <v>592</v>
          </cell>
          <cell r="F1550">
            <v>3552</v>
          </cell>
          <cell r="G1550">
            <v>0</v>
          </cell>
          <cell r="H1550">
            <v>0</v>
          </cell>
        </row>
        <row r="1551">
          <cell r="A1551" t="str">
            <v>CINTA EPOXICA P/IDENTIFICACION #9</v>
          </cell>
          <cell r="B1551">
            <v>2960</v>
          </cell>
          <cell r="C1551" t="str">
            <v>ROLLO</v>
          </cell>
          <cell r="D1551">
            <v>2960</v>
          </cell>
          <cell r="E1551">
            <v>592</v>
          </cell>
          <cell r="F1551">
            <v>3552</v>
          </cell>
          <cell r="G1551">
            <v>0</v>
          </cell>
          <cell r="H1551">
            <v>0</v>
          </cell>
        </row>
        <row r="1552">
          <cell r="A1552" t="str">
            <v>CINTA MASTIC 24X4</v>
          </cell>
          <cell r="B1552">
            <v>12000</v>
          </cell>
          <cell r="C1552" t="str">
            <v>ROLLO</v>
          </cell>
          <cell r="D1552">
            <v>12000</v>
          </cell>
          <cell r="E1552">
            <v>2400</v>
          </cell>
          <cell r="F1552">
            <v>14400</v>
          </cell>
          <cell r="G1552">
            <v>0</v>
          </cell>
          <cell r="H1552">
            <v>0</v>
          </cell>
        </row>
        <row r="1553">
          <cell r="A1553" t="str">
            <v>CINTA MASTIC ACOTH 2210 (102MMX3.05M)</v>
          </cell>
          <cell r="B1553">
            <v>65936</v>
          </cell>
          <cell r="C1553" t="str">
            <v>ROLLO</v>
          </cell>
          <cell r="D1553">
            <v>65936</v>
          </cell>
          <cell r="E1553">
            <v>13187.2</v>
          </cell>
          <cell r="F1553">
            <v>79123</v>
          </cell>
          <cell r="G1553">
            <v>0</v>
          </cell>
          <cell r="H1553">
            <v>0</v>
          </cell>
        </row>
        <row r="1554">
          <cell r="A1554" t="str">
            <v>CINTA MASTIC ACOTH 2229 (25MMX3.05M)</v>
          </cell>
          <cell r="B1554">
            <v>52943</v>
          </cell>
          <cell r="C1554" t="str">
            <v>ROLLO</v>
          </cell>
          <cell r="D1554">
            <v>52943</v>
          </cell>
          <cell r="E1554">
            <v>10588.6</v>
          </cell>
          <cell r="F1554">
            <v>63532</v>
          </cell>
          <cell r="G1554">
            <v>0</v>
          </cell>
          <cell r="H1554">
            <v>0</v>
          </cell>
        </row>
        <row r="1555">
          <cell r="A1555" t="str">
            <v>CINTA No,22</v>
          </cell>
          <cell r="B1555">
            <v>3136</v>
          </cell>
          <cell r="C1555" t="str">
            <v>ROLLO</v>
          </cell>
          <cell r="D1555">
            <v>3136</v>
          </cell>
          <cell r="E1555">
            <v>627.20000000000005</v>
          </cell>
          <cell r="F1555">
            <v>3763</v>
          </cell>
          <cell r="G1555">
            <v>0</v>
          </cell>
          <cell r="H1555">
            <v>0</v>
          </cell>
        </row>
        <row r="1556">
          <cell r="A1556" t="str">
            <v>CINTA P-3</v>
          </cell>
          <cell r="B1556">
            <v>10120</v>
          </cell>
          <cell r="C1556" t="str">
            <v>ROLLO</v>
          </cell>
          <cell r="D1556">
            <v>10120</v>
          </cell>
          <cell r="E1556">
            <v>2024</v>
          </cell>
          <cell r="F1556">
            <v>12144</v>
          </cell>
          <cell r="G1556">
            <v>0</v>
          </cell>
          <cell r="H1556">
            <v>0</v>
          </cell>
        </row>
        <row r="1557">
          <cell r="A1557" t="str">
            <v>CINTA P-4</v>
          </cell>
          <cell r="B1557">
            <v>10120</v>
          </cell>
          <cell r="C1557" t="str">
            <v>ROLLO</v>
          </cell>
          <cell r="D1557">
            <v>10120</v>
          </cell>
          <cell r="E1557">
            <v>2024</v>
          </cell>
          <cell r="F1557">
            <v>12144</v>
          </cell>
          <cell r="G1557">
            <v>0</v>
          </cell>
          <cell r="H1557">
            <v>0</v>
          </cell>
        </row>
        <row r="1558">
          <cell r="A1558" t="str">
            <v>CINTA POLYESTER 56 (15.8MMX65.8M)</v>
          </cell>
          <cell r="B1558">
            <v>29613</v>
          </cell>
          <cell r="C1558" t="str">
            <v>ROLLO</v>
          </cell>
          <cell r="D1558">
            <v>29613</v>
          </cell>
          <cell r="E1558">
            <v>5922.6</v>
          </cell>
          <cell r="F1558">
            <v>35536</v>
          </cell>
          <cell r="G1558">
            <v>0</v>
          </cell>
          <cell r="H1558">
            <v>0</v>
          </cell>
        </row>
        <row r="1559">
          <cell r="A1559" t="str">
            <v>CINTA PREMIUM PROFESIONAL 33 (19MMX20M)</v>
          </cell>
          <cell r="B1559">
            <v>5083</v>
          </cell>
          <cell r="C1559" t="str">
            <v>ROLLO</v>
          </cell>
          <cell r="D1559">
            <v>5083</v>
          </cell>
          <cell r="E1559">
            <v>1016.6</v>
          </cell>
          <cell r="F1559">
            <v>6100</v>
          </cell>
          <cell r="G1559">
            <v>0</v>
          </cell>
          <cell r="H1559">
            <v>0</v>
          </cell>
        </row>
        <row r="1560">
          <cell r="A1560" t="str">
            <v>CINTA RECUBRIMIENTO TUBERIA 50 (24MMX30M</v>
          </cell>
          <cell r="B1560">
            <v>20517</v>
          </cell>
          <cell r="C1560" t="str">
            <v>ROLLO</v>
          </cell>
          <cell r="D1560">
            <v>20517</v>
          </cell>
          <cell r="E1560">
            <v>4103.4000000000005</v>
          </cell>
          <cell r="F1560">
            <v>24620</v>
          </cell>
          <cell r="G1560">
            <v>0</v>
          </cell>
          <cell r="H1560">
            <v>0</v>
          </cell>
        </row>
        <row r="1561">
          <cell r="A1561" t="str">
            <v>CINTA RECUBRIMIENTO TUBERIA 50 (36MMX30M</v>
          </cell>
          <cell r="B1561">
            <v>20517</v>
          </cell>
          <cell r="C1561" t="str">
            <v>ROLLO</v>
          </cell>
          <cell r="D1561">
            <v>20517</v>
          </cell>
          <cell r="E1561">
            <v>4103.4000000000005</v>
          </cell>
          <cell r="F1561">
            <v>24620</v>
          </cell>
          <cell r="G1561">
            <v>0</v>
          </cell>
          <cell r="H1561">
            <v>0</v>
          </cell>
        </row>
        <row r="1562">
          <cell r="A1562" t="str">
            <v>CINTA RECUBRIMIENTO TUBERIA 50 (46MMX30M</v>
          </cell>
          <cell r="B1562">
            <v>30493</v>
          </cell>
          <cell r="C1562" t="str">
            <v>ROLLO</v>
          </cell>
          <cell r="D1562">
            <v>30493</v>
          </cell>
          <cell r="E1562">
            <v>6098.6</v>
          </cell>
          <cell r="F1562">
            <v>36592</v>
          </cell>
          <cell r="G1562">
            <v>0</v>
          </cell>
          <cell r="H1562">
            <v>0</v>
          </cell>
        </row>
        <row r="1563">
          <cell r="A1563" t="str">
            <v>CINTA RECUBRIMIENTO TUBERIA 50 (48MMX30M</v>
          </cell>
          <cell r="B1563">
            <v>30493</v>
          </cell>
          <cell r="C1563" t="str">
            <v>ROLLO</v>
          </cell>
          <cell r="D1563">
            <v>30493</v>
          </cell>
          <cell r="E1563">
            <v>6098.6</v>
          </cell>
          <cell r="F1563">
            <v>36592</v>
          </cell>
          <cell r="G1563">
            <v>0</v>
          </cell>
          <cell r="H1563">
            <v>0</v>
          </cell>
        </row>
        <row r="1564">
          <cell r="A1564" t="str">
            <v>CINTA RECUBRIMIENTO TUBERIA 50 (96MMX30M</v>
          </cell>
          <cell r="B1564">
            <v>70882</v>
          </cell>
          <cell r="C1564" t="str">
            <v>ROLLO</v>
          </cell>
          <cell r="D1564">
            <v>70882</v>
          </cell>
          <cell r="E1564">
            <v>14176.400000000001</v>
          </cell>
          <cell r="F1564">
            <v>85058</v>
          </cell>
          <cell r="G1564">
            <v>0</v>
          </cell>
          <cell r="H1564">
            <v>0</v>
          </cell>
        </row>
        <row r="1565">
          <cell r="A1565" t="str">
            <v>CINTA RECUBRIMIENTO TUBERIA 51 (150MMX30</v>
          </cell>
          <cell r="B1565">
            <v>176924</v>
          </cell>
          <cell r="C1565" t="str">
            <v>ROLLO</v>
          </cell>
          <cell r="D1565">
            <v>176924</v>
          </cell>
          <cell r="E1565">
            <v>35384.800000000003</v>
          </cell>
          <cell r="F1565">
            <v>212309</v>
          </cell>
          <cell r="G1565">
            <v>0</v>
          </cell>
          <cell r="H1565">
            <v>0</v>
          </cell>
        </row>
        <row r="1566">
          <cell r="A1566" t="str">
            <v>CINTA RECUBRIMIENTO TUBERIA 51 (96MMX30M</v>
          </cell>
          <cell r="B1566">
            <v>117405</v>
          </cell>
          <cell r="C1566" t="str">
            <v>ROLLO</v>
          </cell>
          <cell r="D1566">
            <v>117405</v>
          </cell>
          <cell r="E1566">
            <v>23481</v>
          </cell>
          <cell r="F1566">
            <v>140886</v>
          </cell>
          <cell r="G1566">
            <v>0</v>
          </cell>
          <cell r="H1566">
            <v>0</v>
          </cell>
        </row>
        <row r="1567">
          <cell r="A1567" t="str">
            <v>CINTA ROTULAR SCOTCH 760-9.5</v>
          </cell>
          <cell r="B1567">
            <v>5150</v>
          </cell>
          <cell r="C1567" t="str">
            <v>ROLLO</v>
          </cell>
          <cell r="D1567">
            <v>5150</v>
          </cell>
          <cell r="E1567">
            <v>1030</v>
          </cell>
          <cell r="F1567">
            <v>6180</v>
          </cell>
          <cell r="G1567">
            <v>0</v>
          </cell>
          <cell r="H1567">
            <v>0</v>
          </cell>
        </row>
        <row r="1568">
          <cell r="A1568" t="str">
            <v>CINTA SEGURIDAD 4X20 OLYMPIA</v>
          </cell>
          <cell r="B1568">
            <v>4000</v>
          </cell>
          <cell r="C1568" t="str">
            <v>ROLLO</v>
          </cell>
          <cell r="D1568">
            <v>4000</v>
          </cell>
          <cell r="E1568">
            <v>800</v>
          </cell>
          <cell r="F1568">
            <v>4800</v>
          </cell>
          <cell r="G1568">
            <v>0</v>
          </cell>
          <cell r="H1568">
            <v>0</v>
          </cell>
        </row>
        <row r="1569">
          <cell r="A1569" t="str">
            <v>CINTA SEMICONDUCTORA No 13 (19MMX4.5M)</v>
          </cell>
          <cell r="B1569">
            <v>42007</v>
          </cell>
          <cell r="C1569" t="str">
            <v>ROLLO</v>
          </cell>
          <cell r="D1569">
            <v>42007</v>
          </cell>
          <cell r="E1569">
            <v>8401.4</v>
          </cell>
          <cell r="F1569">
            <v>50408</v>
          </cell>
          <cell r="G1569">
            <v>0</v>
          </cell>
          <cell r="H1569">
            <v>0</v>
          </cell>
        </row>
        <row r="1570">
          <cell r="A1570" t="str">
            <v>CINTA TEFLON</v>
          </cell>
          <cell r="B1570">
            <v>980</v>
          </cell>
          <cell r="C1570" t="str">
            <v>ROLLO</v>
          </cell>
          <cell r="D1570">
            <v>980</v>
          </cell>
          <cell r="E1570">
            <v>196</v>
          </cell>
          <cell r="F1570">
            <v>1176</v>
          </cell>
          <cell r="G1570">
            <v>0</v>
          </cell>
          <cell r="H1570">
            <v>0</v>
          </cell>
        </row>
        <row r="1571">
          <cell r="A1571" t="str">
            <v>CINTA TELA VIDRIO CLASE B 27 (12MMX20M)</v>
          </cell>
          <cell r="B1571">
            <v>20710</v>
          </cell>
          <cell r="C1571" t="str">
            <v>ROLLO</v>
          </cell>
          <cell r="D1571">
            <v>20710</v>
          </cell>
          <cell r="E1571">
            <v>4142</v>
          </cell>
          <cell r="F1571">
            <v>24852</v>
          </cell>
          <cell r="G1571">
            <v>0</v>
          </cell>
          <cell r="H1571">
            <v>0</v>
          </cell>
        </row>
        <row r="1572">
          <cell r="A1572" t="str">
            <v>CINTA TELA VIDRIO CLASE B 27 (18MMX20M)</v>
          </cell>
          <cell r="B1572">
            <v>27887</v>
          </cell>
          <cell r="C1572" t="str">
            <v>ROLLO</v>
          </cell>
          <cell r="D1572">
            <v>27887</v>
          </cell>
          <cell r="E1572">
            <v>5577.4000000000005</v>
          </cell>
          <cell r="F1572">
            <v>33464</v>
          </cell>
          <cell r="G1572">
            <v>0</v>
          </cell>
          <cell r="H1572">
            <v>0</v>
          </cell>
        </row>
        <row r="1573">
          <cell r="A1573" t="str">
            <v>CINTA TELA VIDRIO CLASE H 69 (19MMX32.4M</v>
          </cell>
          <cell r="B1573">
            <v>80007</v>
          </cell>
          <cell r="C1573" t="str">
            <v>ROLLO</v>
          </cell>
          <cell r="D1573">
            <v>80007</v>
          </cell>
          <cell r="E1573">
            <v>16001.400000000001</v>
          </cell>
          <cell r="F1573">
            <v>96008</v>
          </cell>
          <cell r="G1573">
            <v>0</v>
          </cell>
          <cell r="H1573">
            <v>0</v>
          </cell>
        </row>
        <row r="1574">
          <cell r="A1574" t="str">
            <v>CINTA TEMFLEX 1500 18MMX10M AMARILLA</v>
          </cell>
          <cell r="B1574">
            <v>598</v>
          </cell>
          <cell r="C1574" t="str">
            <v>ROLLO</v>
          </cell>
          <cell r="D1574">
            <v>598</v>
          </cell>
          <cell r="E1574">
            <v>119.60000000000001</v>
          </cell>
          <cell r="F1574">
            <v>718</v>
          </cell>
          <cell r="G1574">
            <v>0</v>
          </cell>
          <cell r="H1574">
            <v>0</v>
          </cell>
        </row>
        <row r="1575">
          <cell r="A1575" t="str">
            <v>CINTA TEMFLEX 1500 18MMX10M AZUL</v>
          </cell>
          <cell r="B1575">
            <v>598</v>
          </cell>
          <cell r="C1575" t="str">
            <v>ROLLO</v>
          </cell>
          <cell r="D1575">
            <v>598</v>
          </cell>
          <cell r="E1575">
            <v>119.60000000000001</v>
          </cell>
          <cell r="F1575">
            <v>718</v>
          </cell>
          <cell r="G1575">
            <v>0</v>
          </cell>
          <cell r="H1575">
            <v>0</v>
          </cell>
        </row>
        <row r="1576">
          <cell r="A1576" t="str">
            <v>CINTA TEMFLEX 1500 18MMX10M BLANCA</v>
          </cell>
          <cell r="B1576">
            <v>598</v>
          </cell>
          <cell r="C1576" t="str">
            <v>ROLLO</v>
          </cell>
          <cell r="D1576">
            <v>598</v>
          </cell>
          <cell r="E1576">
            <v>119.60000000000001</v>
          </cell>
          <cell r="F1576">
            <v>718</v>
          </cell>
          <cell r="G1576">
            <v>0</v>
          </cell>
          <cell r="H1576">
            <v>0</v>
          </cell>
        </row>
        <row r="1577">
          <cell r="A1577" t="str">
            <v>CINTA TEMFLEX 1500 18MMX10M NEGRA</v>
          </cell>
          <cell r="B1577">
            <v>596</v>
          </cell>
          <cell r="C1577" t="str">
            <v>ROLLO</v>
          </cell>
          <cell r="D1577">
            <v>596</v>
          </cell>
          <cell r="E1577">
            <v>119.2</v>
          </cell>
          <cell r="F1577">
            <v>715</v>
          </cell>
          <cell r="G1577">
            <v>0</v>
          </cell>
          <cell r="H1577">
            <v>0</v>
          </cell>
        </row>
        <row r="1578">
          <cell r="A1578" t="str">
            <v>CINTA TEMFLEX 1500 18MMX10M ROJO</v>
          </cell>
          <cell r="B1578">
            <v>598</v>
          </cell>
          <cell r="C1578" t="str">
            <v>ROLLO</v>
          </cell>
          <cell r="D1578">
            <v>598</v>
          </cell>
          <cell r="E1578">
            <v>119.60000000000001</v>
          </cell>
          <cell r="F1578">
            <v>718</v>
          </cell>
          <cell r="G1578">
            <v>0</v>
          </cell>
          <cell r="H1578">
            <v>0</v>
          </cell>
        </row>
        <row r="1579">
          <cell r="A1579" t="str">
            <v>CINTA TEMFLEX 1500 18MMX20M NEGRO</v>
          </cell>
          <cell r="B1579">
            <v>1496</v>
          </cell>
          <cell r="C1579" t="str">
            <v>ROLLO</v>
          </cell>
          <cell r="D1579">
            <v>1496</v>
          </cell>
          <cell r="E1579">
            <v>299.2</v>
          </cell>
          <cell r="F1579">
            <v>1795</v>
          </cell>
          <cell r="G1579">
            <v>0</v>
          </cell>
          <cell r="H1579">
            <v>0</v>
          </cell>
        </row>
        <row r="1580">
          <cell r="A1580" t="str">
            <v>CINTA TEMFLEX 1600 (18MMX18M)</v>
          </cell>
          <cell r="B1580">
            <v>1496</v>
          </cell>
          <cell r="C1580" t="str">
            <v>ROLLO</v>
          </cell>
          <cell r="D1580">
            <v>1496</v>
          </cell>
          <cell r="E1580">
            <v>299.2</v>
          </cell>
          <cell r="F1580">
            <v>1795</v>
          </cell>
          <cell r="G1580">
            <v>0</v>
          </cell>
          <cell r="H1580">
            <v>0</v>
          </cell>
        </row>
        <row r="1581">
          <cell r="A1581" t="str">
            <v>CINTA TEMFLEX 1600 (18MMX8M)</v>
          </cell>
          <cell r="B1581">
            <v>596</v>
          </cell>
          <cell r="C1581" t="str">
            <v>ROLLO</v>
          </cell>
          <cell r="D1581">
            <v>596</v>
          </cell>
          <cell r="E1581">
            <v>119.2</v>
          </cell>
          <cell r="F1581">
            <v>715</v>
          </cell>
          <cell r="G1581">
            <v>0</v>
          </cell>
          <cell r="H1581">
            <v>0</v>
          </cell>
        </row>
        <row r="1582">
          <cell r="A1582" t="str">
            <v>CINTA TEMFLEX 18X18 COLOR NEGRO GATO</v>
          </cell>
          <cell r="B1582">
            <v>685</v>
          </cell>
          <cell r="C1582" t="str">
            <v>ROLLO</v>
          </cell>
          <cell r="D1582">
            <v>685</v>
          </cell>
          <cell r="E1582">
            <v>137</v>
          </cell>
          <cell r="F1582">
            <v>822</v>
          </cell>
          <cell r="G1582">
            <v>0</v>
          </cell>
          <cell r="H1582">
            <v>0</v>
          </cell>
        </row>
        <row r="1583">
          <cell r="A1583" t="str">
            <v>CINTA TEMFLEX 18X8 COLOR NEGRO CELUX</v>
          </cell>
          <cell r="B1583">
            <v>303</v>
          </cell>
          <cell r="C1583" t="str">
            <v>ROLLO</v>
          </cell>
          <cell r="D1583">
            <v>303</v>
          </cell>
          <cell r="E1583">
            <v>60.6</v>
          </cell>
          <cell r="F1583">
            <v>364</v>
          </cell>
          <cell r="G1583">
            <v>0</v>
          </cell>
          <cell r="H1583">
            <v>0</v>
          </cell>
        </row>
        <row r="1584">
          <cell r="A1584" t="str">
            <v>CINTA TEMFLEX 18X8 COLOR VERDE CELUX</v>
          </cell>
          <cell r="B1584">
            <v>303</v>
          </cell>
          <cell r="C1584" t="str">
            <v>ROLLO</v>
          </cell>
          <cell r="D1584">
            <v>303</v>
          </cell>
          <cell r="E1584">
            <v>60.6</v>
          </cell>
          <cell r="F1584">
            <v>364</v>
          </cell>
          <cell r="G1584">
            <v>0</v>
          </cell>
          <cell r="H1584">
            <v>0</v>
          </cell>
        </row>
        <row r="1585">
          <cell r="A1585" t="str">
            <v>CINTA TRENZA COBRE SCOTCH 25 (12MMX7.6M)</v>
          </cell>
          <cell r="B1585">
            <v>173880</v>
          </cell>
          <cell r="C1585" t="str">
            <v>ROLLO</v>
          </cell>
          <cell r="D1585">
            <v>173880</v>
          </cell>
          <cell r="E1585">
            <v>34776</v>
          </cell>
          <cell r="F1585">
            <v>208656</v>
          </cell>
          <cell r="G1585">
            <v>0</v>
          </cell>
          <cell r="H1585">
            <v>0</v>
          </cell>
        </row>
        <row r="1586">
          <cell r="A1586" t="str">
            <v>CINTA VINILO REF. 3000</v>
          </cell>
          <cell r="B1586">
            <v>10925</v>
          </cell>
          <cell r="C1586" t="str">
            <v>ROLLO</v>
          </cell>
          <cell r="D1586">
            <v>10925</v>
          </cell>
          <cell r="E1586">
            <v>2185</v>
          </cell>
          <cell r="F1586">
            <v>13110</v>
          </cell>
          <cell r="G1586">
            <v>0</v>
          </cell>
          <cell r="H1586">
            <v>0</v>
          </cell>
        </row>
        <row r="1587">
          <cell r="A1587" t="str">
            <v>CINTURON FAJA ANCHA</v>
          </cell>
          <cell r="B1587">
            <v>38560</v>
          </cell>
          <cell r="C1587" t="str">
            <v>UND</v>
          </cell>
          <cell r="D1587">
            <v>38560</v>
          </cell>
          <cell r="E1587">
            <v>7712</v>
          </cell>
          <cell r="F1587">
            <v>46272</v>
          </cell>
          <cell r="G1587">
            <v>0</v>
          </cell>
          <cell r="H1587">
            <v>0</v>
          </cell>
        </row>
        <row r="1588">
          <cell r="A1588" t="str">
            <v>CITOFONO 8 BOTONES BOGEN-PHONE</v>
          </cell>
          <cell r="B1588">
            <v>53000</v>
          </cell>
          <cell r="C1588" t="str">
            <v>UND</v>
          </cell>
          <cell r="D1588">
            <v>53000</v>
          </cell>
          <cell r="E1588">
            <v>10600</v>
          </cell>
          <cell r="F1588">
            <v>63600</v>
          </cell>
          <cell r="G1588">
            <v>0</v>
          </cell>
          <cell r="H1588">
            <v>0</v>
          </cell>
        </row>
        <row r="1589">
          <cell r="A1589" t="str">
            <v>CITOFONO INTELCIT</v>
          </cell>
          <cell r="B1589">
            <v>35000</v>
          </cell>
          <cell r="C1589" t="str">
            <v>UND</v>
          </cell>
          <cell r="D1589">
            <v>35000</v>
          </cell>
          <cell r="E1589">
            <v>7000</v>
          </cell>
          <cell r="F1589">
            <v>42000</v>
          </cell>
          <cell r="G1589">
            <v>0</v>
          </cell>
          <cell r="H1589">
            <v>0</v>
          </cell>
        </row>
        <row r="1590">
          <cell r="A1590" t="str">
            <v>CLAVIJA 15AMP PORRO METALICO</v>
          </cell>
          <cell r="B1590">
            <v>648.20001220703114</v>
          </cell>
          <cell r="C1590" t="str">
            <v>UND</v>
          </cell>
          <cell r="D1590">
            <v>648.20001220703114</v>
          </cell>
          <cell r="E1590">
            <v>129.64000244140624</v>
          </cell>
          <cell r="F1590">
            <v>778</v>
          </cell>
          <cell r="G1590">
            <v>0</v>
          </cell>
          <cell r="H1590">
            <v>0</v>
          </cell>
        </row>
        <row r="1591">
          <cell r="A1591" t="str">
            <v>CLAVIJA 2X20 SEGURIDAD AMERICANDEKI</v>
          </cell>
          <cell r="B1591">
            <v>13259.400390624998</v>
          </cell>
          <cell r="C1591" t="str">
            <v>UND</v>
          </cell>
          <cell r="D1591">
            <v>13259.400390624998</v>
          </cell>
          <cell r="E1591">
            <v>2651.8800781249997</v>
          </cell>
          <cell r="F1591">
            <v>15911</v>
          </cell>
          <cell r="G1591">
            <v>0</v>
          </cell>
          <cell r="H1591">
            <v>0</v>
          </cell>
        </row>
        <row r="1592">
          <cell r="A1592" t="str">
            <v>CLAVIJA 2X20 SEGURIDAD G.E.</v>
          </cell>
          <cell r="B1592">
            <v>13259.400390624998</v>
          </cell>
          <cell r="C1592" t="str">
            <v>UND</v>
          </cell>
          <cell r="D1592">
            <v>13259.400390624998</v>
          </cell>
          <cell r="E1592">
            <v>2651.8800781249997</v>
          </cell>
          <cell r="F1592">
            <v>15911</v>
          </cell>
          <cell r="G1592">
            <v>0</v>
          </cell>
          <cell r="H1592">
            <v>0</v>
          </cell>
        </row>
        <row r="1593">
          <cell r="A1593" t="str">
            <v>CLAVIJA 4X16 BRETER</v>
          </cell>
          <cell r="B1593">
            <v>4000</v>
          </cell>
          <cell r="C1593" t="str">
            <v>UND</v>
          </cell>
          <cell r="D1593">
            <v>4000</v>
          </cell>
          <cell r="E1593">
            <v>800</v>
          </cell>
          <cell r="F1593">
            <v>4800</v>
          </cell>
          <cell r="G1593">
            <v>0</v>
          </cell>
          <cell r="H1593">
            <v>0</v>
          </cell>
        </row>
        <row r="1594">
          <cell r="A1594" t="str">
            <v>CLAVIJA 4X16A 415V LEGRAND</v>
          </cell>
          <cell r="B1594">
            <v>7053.2001953124991</v>
          </cell>
          <cell r="C1594" t="str">
            <v>UND</v>
          </cell>
          <cell r="D1594">
            <v>7053.2001953124991</v>
          </cell>
          <cell r="E1594">
            <v>1410.6400390624999</v>
          </cell>
          <cell r="F1594">
            <v>8464</v>
          </cell>
          <cell r="G1594">
            <v>0</v>
          </cell>
          <cell r="H1594">
            <v>0</v>
          </cell>
        </row>
        <row r="1595">
          <cell r="A1595" t="str">
            <v>CLAVIJA 4X25 RIMA</v>
          </cell>
          <cell r="B1595">
            <v>4000</v>
          </cell>
          <cell r="C1595" t="str">
            <v>UND</v>
          </cell>
          <cell r="D1595">
            <v>4000</v>
          </cell>
          <cell r="E1595">
            <v>800</v>
          </cell>
          <cell r="F1595">
            <v>4800</v>
          </cell>
          <cell r="G1595">
            <v>0</v>
          </cell>
          <cell r="H1595">
            <v>0</v>
          </cell>
        </row>
        <row r="1596">
          <cell r="A1596" t="str">
            <v>CLAVIJA AEREA DE 15AMPS CON POLO TIERRA</v>
          </cell>
          <cell r="B1596">
            <v>1120</v>
          </cell>
          <cell r="C1596" t="str">
            <v>UND</v>
          </cell>
          <cell r="D1596">
            <v>1120</v>
          </cell>
          <cell r="E1596">
            <v>224</v>
          </cell>
          <cell r="F1596">
            <v>1344</v>
          </cell>
          <cell r="G1596">
            <v>0</v>
          </cell>
          <cell r="H1596">
            <v>0</v>
          </cell>
        </row>
        <row r="1597">
          <cell r="A1597" t="str">
            <v>CLAVIJA DE 4X32A 4158V LEGRAND</v>
          </cell>
          <cell r="B1597">
            <v>8181.60009765625</v>
          </cell>
          <cell r="C1597" t="str">
            <v>UND</v>
          </cell>
          <cell r="D1597">
            <v>8181.60009765625</v>
          </cell>
          <cell r="E1597">
            <v>1636.3200195312502</v>
          </cell>
          <cell r="F1597">
            <v>9818</v>
          </cell>
          <cell r="G1597">
            <v>0</v>
          </cell>
          <cell r="H1597">
            <v>0</v>
          </cell>
        </row>
        <row r="1598">
          <cell r="A1598" t="str">
            <v>CLAVIJA DE CAUCHO 15 AMP</v>
          </cell>
          <cell r="B1598">
            <v>506.79998779296898</v>
          </cell>
          <cell r="C1598" t="str">
            <v>UND</v>
          </cell>
          <cell r="D1598">
            <v>506.79998779296898</v>
          </cell>
          <cell r="E1598">
            <v>101.3599975585938</v>
          </cell>
          <cell r="F1598">
            <v>608</v>
          </cell>
          <cell r="G1598">
            <v>0</v>
          </cell>
          <cell r="H1598">
            <v>0</v>
          </cell>
        </row>
        <row r="1599">
          <cell r="A1599" t="str">
            <v>CLAVIJA EN PASTA 3X20</v>
          </cell>
          <cell r="B1599">
            <v>634.20001220703114</v>
          </cell>
          <cell r="C1599" t="str">
            <v>UND</v>
          </cell>
          <cell r="D1599">
            <v>634.20001220703114</v>
          </cell>
          <cell r="E1599">
            <v>126.84000244140623</v>
          </cell>
          <cell r="F1599">
            <v>761</v>
          </cell>
          <cell r="G1599">
            <v>0</v>
          </cell>
          <cell r="H1599">
            <v>0</v>
          </cell>
        </row>
        <row r="1600">
          <cell r="A1600" t="str">
            <v>CLAVIJA P/T PARA EXTENSION CODELCA 15AMP</v>
          </cell>
          <cell r="B1600">
            <v>1355</v>
          </cell>
          <cell r="C1600" t="str">
            <v>UND</v>
          </cell>
          <cell r="D1600">
            <v>1355</v>
          </cell>
          <cell r="E1600">
            <v>271</v>
          </cell>
          <cell r="F1600">
            <v>1626</v>
          </cell>
          <cell r="G1600">
            <v>0</v>
          </cell>
          <cell r="H1600">
            <v>0</v>
          </cell>
        </row>
        <row r="1601">
          <cell r="A1601" t="str">
            <v>CLAVIJA PARA TRABADA 2X20</v>
          </cell>
          <cell r="B1601">
            <v>4000</v>
          </cell>
          <cell r="C1601" t="str">
            <v>UND</v>
          </cell>
          <cell r="D1601">
            <v>4000</v>
          </cell>
          <cell r="E1601">
            <v>800</v>
          </cell>
          <cell r="F1601">
            <v>4800</v>
          </cell>
          <cell r="G1601">
            <v>0</v>
          </cell>
          <cell r="H1601">
            <v>0</v>
          </cell>
        </row>
        <row r="1602">
          <cell r="A1602" t="str">
            <v>CLAVIJA PARA TRABADA 2X20 PASTA</v>
          </cell>
          <cell r="B1602">
            <v>4000</v>
          </cell>
          <cell r="C1602" t="str">
            <v>UND</v>
          </cell>
          <cell r="D1602">
            <v>4000</v>
          </cell>
          <cell r="E1602">
            <v>800</v>
          </cell>
          <cell r="F1602">
            <v>4800</v>
          </cell>
          <cell r="G1602">
            <v>0</v>
          </cell>
          <cell r="H1602">
            <v>0</v>
          </cell>
        </row>
        <row r="1603">
          <cell r="A1603" t="str">
            <v>CLAVIJA PASTA 15A INSERCCION</v>
          </cell>
          <cell r="B1603">
            <v>211.39999389648401</v>
          </cell>
          <cell r="C1603" t="str">
            <v>UND</v>
          </cell>
          <cell r="D1603">
            <v>211.39999389648401</v>
          </cell>
          <cell r="E1603">
            <v>42.279998779296804</v>
          </cell>
          <cell r="F1603">
            <v>254</v>
          </cell>
          <cell r="G1603">
            <v>0</v>
          </cell>
          <cell r="H1603">
            <v>0</v>
          </cell>
        </row>
        <row r="1604">
          <cell r="A1604" t="str">
            <v>CLAVIJA PATA TRABADA</v>
          </cell>
          <cell r="B1604">
            <v>1178.8000488281298</v>
          </cell>
          <cell r="C1604" t="str">
            <v>UND</v>
          </cell>
          <cell r="D1604">
            <v>1178.8000488281298</v>
          </cell>
          <cell r="E1604">
            <v>235.76000976562597</v>
          </cell>
          <cell r="F1604">
            <v>1415</v>
          </cell>
          <cell r="G1604">
            <v>0</v>
          </cell>
          <cell r="H1604">
            <v>0</v>
          </cell>
        </row>
        <row r="1605">
          <cell r="A1605" t="str">
            <v>CLAVIJA S/GIRO 2FASES 20A 250V</v>
          </cell>
          <cell r="B1605">
            <v>38750</v>
          </cell>
          <cell r="C1605" t="str">
            <v>UND</v>
          </cell>
          <cell r="D1605">
            <v>38750</v>
          </cell>
          <cell r="E1605">
            <v>7750</v>
          </cell>
          <cell r="F1605">
            <v>46500</v>
          </cell>
          <cell r="G1605">
            <v>0</v>
          </cell>
          <cell r="H1605">
            <v>0</v>
          </cell>
        </row>
        <row r="1606">
          <cell r="A1606" t="str">
            <v>CLAVIJA S/GIRO 2FASES 30A 125/250V</v>
          </cell>
          <cell r="B1606">
            <v>18850</v>
          </cell>
          <cell r="C1606" t="str">
            <v>UND</v>
          </cell>
          <cell r="D1606">
            <v>18850</v>
          </cell>
          <cell r="E1606">
            <v>3770</v>
          </cell>
          <cell r="F1606">
            <v>22620</v>
          </cell>
          <cell r="G1606">
            <v>0</v>
          </cell>
          <cell r="H1606">
            <v>0</v>
          </cell>
        </row>
        <row r="1607">
          <cell r="A1607" t="str">
            <v>CLAVIJA S/GIRO 3FASES 30A 250V</v>
          </cell>
          <cell r="B1607">
            <v>18850</v>
          </cell>
          <cell r="C1607" t="str">
            <v>UND</v>
          </cell>
          <cell r="D1607">
            <v>18850</v>
          </cell>
          <cell r="E1607">
            <v>3770</v>
          </cell>
          <cell r="F1607">
            <v>22620</v>
          </cell>
          <cell r="G1607">
            <v>0</v>
          </cell>
          <cell r="H1607">
            <v>0</v>
          </cell>
        </row>
        <row r="1608">
          <cell r="A1608" t="str">
            <v>CLAVIJA SEGURIDAD 2X10 LEVINTON</v>
          </cell>
          <cell r="B1608">
            <v>4000</v>
          </cell>
          <cell r="C1608" t="str">
            <v>UND</v>
          </cell>
          <cell r="D1608">
            <v>4000</v>
          </cell>
          <cell r="E1608">
            <v>800</v>
          </cell>
          <cell r="F1608">
            <v>4800</v>
          </cell>
          <cell r="G1608">
            <v>0</v>
          </cell>
          <cell r="H1608">
            <v>0</v>
          </cell>
        </row>
        <row r="1609">
          <cell r="A1609" t="str">
            <v>CLAVIJA SEGURIDAD 2X20 PASTA</v>
          </cell>
          <cell r="B1609">
            <v>4000</v>
          </cell>
          <cell r="C1609" t="str">
            <v>UND</v>
          </cell>
          <cell r="D1609">
            <v>4000</v>
          </cell>
          <cell r="E1609">
            <v>800</v>
          </cell>
          <cell r="F1609">
            <v>4800</v>
          </cell>
          <cell r="G1609">
            <v>0</v>
          </cell>
          <cell r="H1609">
            <v>0</v>
          </cell>
        </row>
        <row r="1610">
          <cell r="A1610" t="str">
            <v>CLAVIJA SEGURIDAD 2X20 TOSHIBA</v>
          </cell>
          <cell r="B1610">
            <v>4000</v>
          </cell>
          <cell r="C1610" t="str">
            <v>UND</v>
          </cell>
          <cell r="D1610">
            <v>4000</v>
          </cell>
          <cell r="E1610">
            <v>800</v>
          </cell>
          <cell r="F1610">
            <v>4800</v>
          </cell>
          <cell r="G1610">
            <v>0</v>
          </cell>
          <cell r="H1610">
            <v>0</v>
          </cell>
        </row>
        <row r="1611">
          <cell r="A1611" t="str">
            <v>CLAVIJA SEGURIDAD 3X20 AMERICANA</v>
          </cell>
          <cell r="B1611">
            <v>4000</v>
          </cell>
          <cell r="C1611" t="str">
            <v>UND</v>
          </cell>
          <cell r="D1611">
            <v>4000</v>
          </cell>
          <cell r="E1611">
            <v>800</v>
          </cell>
          <cell r="F1611">
            <v>4800</v>
          </cell>
          <cell r="G1611">
            <v>0</v>
          </cell>
          <cell r="H1611">
            <v>0</v>
          </cell>
        </row>
        <row r="1612">
          <cell r="A1612" t="str">
            <v>CLAVIJA SEGURIDAD 3X20 GENERAL ELECTRIC</v>
          </cell>
          <cell r="B1612">
            <v>4000</v>
          </cell>
          <cell r="C1612" t="str">
            <v>UND</v>
          </cell>
          <cell r="D1612">
            <v>4000</v>
          </cell>
          <cell r="E1612">
            <v>800</v>
          </cell>
          <cell r="F1612">
            <v>4800</v>
          </cell>
          <cell r="G1612">
            <v>0</v>
          </cell>
          <cell r="H1612">
            <v>0</v>
          </cell>
        </row>
        <row r="1613">
          <cell r="A1613" t="str">
            <v>CLAVIJA SEGURIDAD 3X20 H.M.</v>
          </cell>
          <cell r="B1613">
            <v>4000</v>
          </cell>
          <cell r="C1613" t="str">
            <v>UND</v>
          </cell>
          <cell r="D1613">
            <v>4000</v>
          </cell>
          <cell r="E1613">
            <v>800</v>
          </cell>
          <cell r="F1613">
            <v>4800</v>
          </cell>
          <cell r="G1613">
            <v>0</v>
          </cell>
          <cell r="H1613">
            <v>0</v>
          </cell>
        </row>
        <row r="1614">
          <cell r="A1614" t="str">
            <v>CLAVIJA SEGURIDAD 3X20 LEVINTON</v>
          </cell>
          <cell r="B1614">
            <v>4000</v>
          </cell>
          <cell r="C1614" t="str">
            <v>UND</v>
          </cell>
          <cell r="D1614">
            <v>4000</v>
          </cell>
          <cell r="E1614">
            <v>800</v>
          </cell>
          <cell r="F1614">
            <v>4800</v>
          </cell>
          <cell r="G1614">
            <v>0</v>
          </cell>
          <cell r="H1614">
            <v>0</v>
          </cell>
        </row>
        <row r="1615">
          <cell r="A1615" t="str">
            <v>CLAVIJA SEGURIDAD 3X20NAL</v>
          </cell>
          <cell r="B1615">
            <v>4000</v>
          </cell>
          <cell r="C1615" t="str">
            <v>UND</v>
          </cell>
          <cell r="D1615">
            <v>4000</v>
          </cell>
          <cell r="E1615">
            <v>800</v>
          </cell>
          <cell r="F1615">
            <v>4800</v>
          </cell>
          <cell r="G1615">
            <v>0</v>
          </cell>
          <cell r="H1615">
            <v>0</v>
          </cell>
        </row>
        <row r="1616">
          <cell r="A1616" t="str">
            <v>CLAVIJA SEGURIDAD 3X30G.E.</v>
          </cell>
          <cell r="B1616">
            <v>4000</v>
          </cell>
          <cell r="C1616" t="str">
            <v>UND</v>
          </cell>
          <cell r="D1616">
            <v>4000</v>
          </cell>
          <cell r="E1616">
            <v>800</v>
          </cell>
          <cell r="F1616">
            <v>4800</v>
          </cell>
          <cell r="G1616">
            <v>0</v>
          </cell>
          <cell r="H1616">
            <v>0</v>
          </cell>
        </row>
        <row r="1617">
          <cell r="A1617" t="str">
            <v>CLAVIJA SEGURIDAD 4X20 LEVINTON</v>
          </cell>
          <cell r="B1617">
            <v>4000</v>
          </cell>
          <cell r="C1617" t="str">
            <v>UND</v>
          </cell>
          <cell r="D1617">
            <v>4000</v>
          </cell>
          <cell r="E1617">
            <v>800</v>
          </cell>
          <cell r="F1617">
            <v>4800</v>
          </cell>
          <cell r="G1617">
            <v>0</v>
          </cell>
          <cell r="H1617">
            <v>0</v>
          </cell>
        </row>
        <row r="1618">
          <cell r="A1618" t="str">
            <v>CLAVIJA SEGURIDAD 4X20 NAL</v>
          </cell>
          <cell r="B1618">
            <v>4000</v>
          </cell>
          <cell r="C1618" t="str">
            <v>UND</v>
          </cell>
          <cell r="D1618">
            <v>4000</v>
          </cell>
          <cell r="E1618">
            <v>800</v>
          </cell>
          <cell r="F1618">
            <v>4800</v>
          </cell>
          <cell r="G1618">
            <v>0</v>
          </cell>
          <cell r="H1618">
            <v>0</v>
          </cell>
        </row>
        <row r="1619">
          <cell r="A1619" t="str">
            <v>CLAVIJA SEGURIDAD 4X20 PASTA TAIWAN</v>
          </cell>
          <cell r="B1619">
            <v>4000</v>
          </cell>
          <cell r="C1619" t="str">
            <v>UND</v>
          </cell>
          <cell r="D1619">
            <v>4000</v>
          </cell>
          <cell r="E1619">
            <v>800</v>
          </cell>
          <cell r="F1619">
            <v>4800</v>
          </cell>
          <cell r="G1619">
            <v>0</v>
          </cell>
          <cell r="H1619">
            <v>0</v>
          </cell>
        </row>
        <row r="1620">
          <cell r="A1620" t="str">
            <v>CLAVIJA SEGURIDAD 4X30 AMERICAN DERI</v>
          </cell>
          <cell r="B1620">
            <v>4000</v>
          </cell>
          <cell r="C1620" t="str">
            <v>UND</v>
          </cell>
          <cell r="D1620">
            <v>4000</v>
          </cell>
          <cell r="E1620">
            <v>800</v>
          </cell>
          <cell r="F1620">
            <v>4800</v>
          </cell>
          <cell r="G1620">
            <v>0</v>
          </cell>
          <cell r="H1620">
            <v>0</v>
          </cell>
        </row>
        <row r="1621">
          <cell r="A1621" t="str">
            <v>CLAVIJA SEGURIDAD 4X30 G.E.</v>
          </cell>
          <cell r="B1621">
            <v>4000</v>
          </cell>
          <cell r="C1621" t="str">
            <v>UND</v>
          </cell>
          <cell r="D1621">
            <v>4000</v>
          </cell>
          <cell r="E1621">
            <v>800</v>
          </cell>
          <cell r="F1621">
            <v>4800</v>
          </cell>
          <cell r="G1621">
            <v>0</v>
          </cell>
          <cell r="H1621">
            <v>0</v>
          </cell>
        </row>
        <row r="1622">
          <cell r="A1622" t="str">
            <v>CLAVIJA SEGURIDAD 4X60 HUBELL</v>
          </cell>
          <cell r="B1622">
            <v>4000</v>
          </cell>
          <cell r="C1622" t="str">
            <v>UND</v>
          </cell>
          <cell r="D1622">
            <v>4000</v>
          </cell>
          <cell r="E1622">
            <v>800</v>
          </cell>
          <cell r="F1622">
            <v>4800</v>
          </cell>
          <cell r="G1622">
            <v>0</v>
          </cell>
          <cell r="H1622">
            <v>0</v>
          </cell>
        </row>
        <row r="1623">
          <cell r="A1623" t="str">
            <v>CLAVIJA TERTRAPOLAR 4X63A LEGRAND</v>
          </cell>
          <cell r="B1623">
            <v>42737.80078125</v>
          </cell>
          <cell r="C1623" t="str">
            <v>UND</v>
          </cell>
          <cell r="D1623">
            <v>42737.80078125</v>
          </cell>
          <cell r="E1623">
            <v>8547.5601562499996</v>
          </cell>
          <cell r="F1623">
            <v>51285</v>
          </cell>
          <cell r="G1623">
            <v>0</v>
          </cell>
          <cell r="H1623">
            <v>0</v>
          </cell>
        </row>
        <row r="1624">
          <cell r="A1624" t="str">
            <v>CLAVIJA TRIFASICA 20 AMP</v>
          </cell>
          <cell r="B1624">
            <v>920</v>
          </cell>
          <cell r="C1624" t="str">
            <v>UND</v>
          </cell>
          <cell r="D1624">
            <v>920</v>
          </cell>
          <cell r="E1624">
            <v>184</v>
          </cell>
          <cell r="F1624">
            <v>1104</v>
          </cell>
          <cell r="G1624">
            <v>0</v>
          </cell>
          <cell r="H1624">
            <v>0</v>
          </cell>
        </row>
        <row r="1625">
          <cell r="A1625" t="str">
            <v>CLAVIJA TRIFASICA 50AMP</v>
          </cell>
          <cell r="B1625">
            <v>3370</v>
          </cell>
          <cell r="C1625" t="str">
            <v>UND</v>
          </cell>
          <cell r="D1625">
            <v>3370</v>
          </cell>
          <cell r="E1625">
            <v>674</v>
          </cell>
          <cell r="F1625">
            <v>4044</v>
          </cell>
          <cell r="G1625">
            <v>0</v>
          </cell>
          <cell r="H1625">
            <v>0</v>
          </cell>
        </row>
        <row r="1626">
          <cell r="A1626" t="str">
            <v>CLAVO 1510 CON CHAZO NARANJA</v>
          </cell>
          <cell r="B1626">
            <v>200</v>
          </cell>
          <cell r="C1626" t="str">
            <v>UND</v>
          </cell>
          <cell r="D1626">
            <v>200</v>
          </cell>
          <cell r="E1626">
            <v>40</v>
          </cell>
          <cell r="F1626">
            <v>240</v>
          </cell>
          <cell r="G1626">
            <v>0</v>
          </cell>
          <cell r="H1626">
            <v>0</v>
          </cell>
        </row>
        <row r="1627">
          <cell r="A1627" t="str">
            <v>CLAVO 1510 SIN CHAZO</v>
          </cell>
          <cell r="B1627">
            <v>100</v>
          </cell>
          <cell r="C1627" t="str">
            <v>UND</v>
          </cell>
          <cell r="D1627">
            <v>100</v>
          </cell>
          <cell r="E1627">
            <v>20</v>
          </cell>
          <cell r="F1627">
            <v>120</v>
          </cell>
          <cell r="G1627">
            <v>0</v>
          </cell>
          <cell r="H1627">
            <v>0</v>
          </cell>
        </row>
        <row r="1628">
          <cell r="A1628" t="str">
            <v>CLIP UNIVERSAL LEGRAN REF.3030696</v>
          </cell>
          <cell r="B1628">
            <v>5900</v>
          </cell>
          <cell r="C1628" t="str">
            <v>UND</v>
          </cell>
          <cell r="D1628">
            <v>5900</v>
          </cell>
          <cell r="E1628">
            <v>1180</v>
          </cell>
          <cell r="F1628">
            <v>7080</v>
          </cell>
          <cell r="G1628">
            <v>0</v>
          </cell>
          <cell r="H1628">
            <v>0</v>
          </cell>
        </row>
        <row r="1629">
          <cell r="A1629" t="str">
            <v>ClLAVIJA PARA TOMA 3X30 AMPS DE 1/2 JIRO</v>
          </cell>
          <cell r="B1629">
            <v>18512</v>
          </cell>
          <cell r="C1629" t="str">
            <v>UND</v>
          </cell>
          <cell r="D1629">
            <v>18512</v>
          </cell>
          <cell r="E1629">
            <v>3702.4</v>
          </cell>
          <cell r="F1629">
            <v>22214</v>
          </cell>
          <cell r="G1629">
            <v>0</v>
          </cell>
          <cell r="H1629">
            <v>0</v>
          </cell>
        </row>
        <row r="1630">
          <cell r="A1630" t="str">
            <v>CODILLO 2 POSICIONES 2 POLOS MARGIRIUS</v>
          </cell>
          <cell r="B1630">
            <v>2087.3999023437505</v>
          </cell>
          <cell r="C1630" t="str">
            <v>UND</v>
          </cell>
          <cell r="D1630">
            <v>2087.3999023437505</v>
          </cell>
          <cell r="E1630">
            <v>417.47998046875011</v>
          </cell>
          <cell r="F1630">
            <v>2505</v>
          </cell>
          <cell r="G1630">
            <v>0</v>
          </cell>
          <cell r="H1630">
            <v>0</v>
          </cell>
        </row>
        <row r="1631">
          <cell r="A1631" t="str">
            <v>CODO HORIZONTAL DE 20CM 10</v>
          </cell>
          <cell r="B1631">
            <v>11500</v>
          </cell>
          <cell r="C1631" t="str">
            <v>UND</v>
          </cell>
          <cell r="D1631">
            <v>11500</v>
          </cell>
          <cell r="E1631">
            <v>2300</v>
          </cell>
          <cell r="F1631">
            <v>13800</v>
          </cell>
          <cell r="G1631">
            <v>0</v>
          </cell>
          <cell r="H1631">
            <v>0</v>
          </cell>
        </row>
        <row r="1632">
          <cell r="A1632" t="str">
            <v>CODO HORIZONTAL DE 30CM 45</v>
          </cell>
          <cell r="B1632">
            <v>19250</v>
          </cell>
          <cell r="C1632" t="str">
            <v>UND</v>
          </cell>
          <cell r="D1632">
            <v>19250</v>
          </cell>
          <cell r="E1632">
            <v>3850</v>
          </cell>
          <cell r="F1632">
            <v>23100</v>
          </cell>
          <cell r="G1632">
            <v>0</v>
          </cell>
          <cell r="H1632">
            <v>0</v>
          </cell>
        </row>
        <row r="1633">
          <cell r="A1633" t="str">
            <v>CODO PVC SANITARIO 2"</v>
          </cell>
          <cell r="B1633">
            <v>2520</v>
          </cell>
          <cell r="C1633" t="str">
            <v>UND</v>
          </cell>
          <cell r="D1633">
            <v>2520</v>
          </cell>
          <cell r="E1633">
            <v>504</v>
          </cell>
          <cell r="F1633">
            <v>3024</v>
          </cell>
          <cell r="G1633">
            <v>0</v>
          </cell>
          <cell r="H1633">
            <v>0</v>
          </cell>
        </row>
        <row r="1634">
          <cell r="A1634" t="str">
            <v>CODO PVC SANITARIO 3"</v>
          </cell>
          <cell r="B1634">
            <v>3640</v>
          </cell>
          <cell r="C1634" t="str">
            <v>UND</v>
          </cell>
          <cell r="D1634">
            <v>3640</v>
          </cell>
          <cell r="E1634">
            <v>728</v>
          </cell>
          <cell r="F1634">
            <v>4368</v>
          </cell>
          <cell r="G1634">
            <v>0</v>
          </cell>
          <cell r="H1634">
            <v>0</v>
          </cell>
        </row>
        <row r="1635">
          <cell r="A1635" t="str">
            <v>CODO PVC SANITARIO 4"</v>
          </cell>
          <cell r="B1635">
            <v>5460</v>
          </cell>
          <cell r="C1635" t="str">
            <v>UND</v>
          </cell>
          <cell r="D1635">
            <v>5460</v>
          </cell>
          <cell r="E1635">
            <v>1092</v>
          </cell>
          <cell r="F1635">
            <v>6552</v>
          </cell>
          <cell r="G1635">
            <v>0</v>
          </cell>
          <cell r="H1635">
            <v>0</v>
          </cell>
        </row>
        <row r="1636">
          <cell r="A1636" t="str">
            <v>CODO PVC SANITARIO 6"</v>
          </cell>
          <cell r="B1636">
            <v>23800</v>
          </cell>
          <cell r="C1636" t="str">
            <v>UND</v>
          </cell>
          <cell r="D1636">
            <v>23800</v>
          </cell>
          <cell r="E1636">
            <v>4760</v>
          </cell>
          <cell r="F1636">
            <v>28560</v>
          </cell>
          <cell r="G1636">
            <v>0</v>
          </cell>
          <cell r="H1636">
            <v>0</v>
          </cell>
        </row>
        <row r="1637">
          <cell r="A1637" t="str">
            <v>CODO TIPO TRAFO PEDESTAL 200AMP/15KV</v>
          </cell>
          <cell r="B1637">
            <v>160000</v>
          </cell>
          <cell r="C1637" t="str">
            <v>UND</v>
          </cell>
          <cell r="D1637">
            <v>160000</v>
          </cell>
          <cell r="E1637">
            <v>32000</v>
          </cell>
          <cell r="F1637">
            <v>192000</v>
          </cell>
          <cell r="G1637">
            <v>0</v>
          </cell>
          <cell r="H1637">
            <v>0</v>
          </cell>
        </row>
        <row r="1638">
          <cell r="A1638" t="str">
            <v>CODO VERTICAL DESCENDENTE 20CM 10</v>
          </cell>
          <cell r="B1638">
            <v>11500</v>
          </cell>
          <cell r="C1638" t="str">
            <v>UND</v>
          </cell>
          <cell r="D1638">
            <v>11500</v>
          </cell>
          <cell r="E1638">
            <v>2300</v>
          </cell>
          <cell r="F1638">
            <v>13800</v>
          </cell>
          <cell r="G1638">
            <v>0</v>
          </cell>
          <cell r="H1638">
            <v>0</v>
          </cell>
        </row>
        <row r="1639">
          <cell r="A1639" t="str">
            <v>CODULETA 1/2" L</v>
          </cell>
          <cell r="B1639">
            <v>2758</v>
          </cell>
          <cell r="C1639" t="str">
            <v>UND</v>
          </cell>
          <cell r="D1639">
            <v>2758</v>
          </cell>
          <cell r="E1639">
            <v>551.6</v>
          </cell>
          <cell r="F1639">
            <v>3310</v>
          </cell>
          <cell r="G1639">
            <v>0</v>
          </cell>
          <cell r="H1639">
            <v>0</v>
          </cell>
        </row>
        <row r="1640">
          <cell r="A1640" t="str">
            <v>COFRE 70X50X25</v>
          </cell>
          <cell r="B1640">
            <v>360000</v>
          </cell>
          <cell r="C1640" t="str">
            <v>UND</v>
          </cell>
          <cell r="D1640">
            <v>360000</v>
          </cell>
          <cell r="E1640">
            <v>72000</v>
          </cell>
          <cell r="F1640">
            <v>432000</v>
          </cell>
          <cell r="G1640">
            <v>0</v>
          </cell>
          <cell r="H1640">
            <v>0</v>
          </cell>
        </row>
        <row r="1641">
          <cell r="A1641" t="str">
            <v>COFRE DOBLE FONDO 1100X600X300</v>
          </cell>
          <cell r="B1641">
            <v>337500</v>
          </cell>
          <cell r="C1641" t="str">
            <v>UND</v>
          </cell>
          <cell r="D1641">
            <v>337500</v>
          </cell>
          <cell r="E1641">
            <v>67500</v>
          </cell>
          <cell r="F1641">
            <v>405000</v>
          </cell>
          <cell r="G1641">
            <v>0</v>
          </cell>
          <cell r="H1641">
            <v>0</v>
          </cell>
        </row>
        <row r="1642">
          <cell r="A1642" t="str">
            <v>COFRE DOBLE FONDO 21X16X13</v>
          </cell>
          <cell r="B1642">
            <v>4000</v>
          </cell>
          <cell r="C1642" t="str">
            <v>UND</v>
          </cell>
          <cell r="D1642">
            <v>4000</v>
          </cell>
          <cell r="E1642">
            <v>800</v>
          </cell>
          <cell r="F1642">
            <v>4800</v>
          </cell>
          <cell r="G1642">
            <v>0</v>
          </cell>
          <cell r="H1642">
            <v>0</v>
          </cell>
        </row>
        <row r="1643">
          <cell r="A1643" t="str">
            <v>COFRE DOBLE FONDO 30X25X20</v>
          </cell>
          <cell r="B1643">
            <v>53125.80078125</v>
          </cell>
          <cell r="C1643" t="str">
            <v>UND</v>
          </cell>
          <cell r="D1643">
            <v>53125.80078125</v>
          </cell>
          <cell r="E1643">
            <v>10625.16015625</v>
          </cell>
          <cell r="F1643">
            <v>63751</v>
          </cell>
          <cell r="G1643">
            <v>0</v>
          </cell>
          <cell r="H1643">
            <v>0</v>
          </cell>
        </row>
        <row r="1644">
          <cell r="A1644" t="str">
            <v>COFRE DOBLE FONDO 40X30X20</v>
          </cell>
          <cell r="B1644">
            <v>94165.3984375</v>
          </cell>
          <cell r="C1644" t="str">
            <v>UND</v>
          </cell>
          <cell r="D1644">
            <v>94165.3984375</v>
          </cell>
          <cell r="E1644">
            <v>18833.079687500001</v>
          </cell>
          <cell r="F1644">
            <v>112998</v>
          </cell>
          <cell r="G1644">
            <v>0</v>
          </cell>
          <cell r="H1644">
            <v>0</v>
          </cell>
        </row>
        <row r="1645">
          <cell r="A1645" t="str">
            <v>COFRE DOBLE FONDO 450X320X160</v>
          </cell>
          <cell r="B1645">
            <v>48000</v>
          </cell>
          <cell r="C1645" t="str">
            <v>UND</v>
          </cell>
          <cell r="D1645">
            <v>48000</v>
          </cell>
          <cell r="E1645">
            <v>9600</v>
          </cell>
          <cell r="F1645">
            <v>57600</v>
          </cell>
          <cell r="G1645">
            <v>0</v>
          </cell>
          <cell r="H1645">
            <v>0</v>
          </cell>
        </row>
        <row r="1646">
          <cell r="A1646" t="str">
            <v>COFRE DOBLE FONDO 50X30X20</v>
          </cell>
          <cell r="B1646">
            <v>98396.203125</v>
          </cell>
          <cell r="C1646" t="str">
            <v>UND</v>
          </cell>
          <cell r="D1646">
            <v>98396.203125</v>
          </cell>
          <cell r="E1646">
            <v>19679.240625000002</v>
          </cell>
          <cell r="F1646">
            <v>118075</v>
          </cell>
          <cell r="G1646">
            <v>0</v>
          </cell>
          <cell r="H1646">
            <v>0</v>
          </cell>
        </row>
        <row r="1647">
          <cell r="A1647" t="str">
            <v>COFRE DOBLE FONDO 50X40X25 CMS</v>
          </cell>
          <cell r="B1647">
            <v>118750</v>
          </cell>
          <cell r="C1647" t="str">
            <v>UND</v>
          </cell>
          <cell r="D1647">
            <v>118750</v>
          </cell>
          <cell r="E1647">
            <v>23750</v>
          </cell>
          <cell r="F1647">
            <v>142500</v>
          </cell>
          <cell r="G1647">
            <v>0</v>
          </cell>
          <cell r="H1647">
            <v>0</v>
          </cell>
        </row>
        <row r="1648">
          <cell r="A1648" t="str">
            <v>COFRE DOBLE FONDO 600X400X180</v>
          </cell>
          <cell r="B1648">
            <v>195700</v>
          </cell>
          <cell r="C1648" t="str">
            <v>UND</v>
          </cell>
          <cell r="D1648">
            <v>195700</v>
          </cell>
          <cell r="E1648">
            <v>39140</v>
          </cell>
          <cell r="F1648">
            <v>234840</v>
          </cell>
          <cell r="G1648">
            <v>0</v>
          </cell>
          <cell r="H1648">
            <v>0</v>
          </cell>
        </row>
        <row r="1649">
          <cell r="A1649" t="str">
            <v>COFRE DOBLE FONDO 70X50X25 SIN CHAPA</v>
          </cell>
          <cell r="B1649">
            <v>119893.203125</v>
          </cell>
          <cell r="C1649" t="str">
            <v>UND</v>
          </cell>
          <cell r="D1649">
            <v>119893.203125</v>
          </cell>
          <cell r="E1649">
            <v>23978.640625</v>
          </cell>
          <cell r="F1649">
            <v>143872</v>
          </cell>
          <cell r="G1649">
            <v>0</v>
          </cell>
          <cell r="H1649">
            <v>0</v>
          </cell>
        </row>
        <row r="1650">
          <cell r="A1650" t="str">
            <v>COFRE GUARDAMOTOR GV2M</v>
          </cell>
          <cell r="B1650">
            <v>34000</v>
          </cell>
          <cell r="C1650" t="str">
            <v>UND</v>
          </cell>
          <cell r="D1650">
            <v>34000</v>
          </cell>
          <cell r="E1650">
            <v>6800</v>
          </cell>
          <cell r="F1650">
            <v>40800</v>
          </cell>
          <cell r="G1650">
            <v>0</v>
          </cell>
          <cell r="H1650">
            <v>0</v>
          </cell>
        </row>
        <row r="1651">
          <cell r="A1651" t="str">
            <v>COFRE INOX.300ANCHOX250ALTOX150MM IP56</v>
          </cell>
          <cell r="B1651">
            <v>294975</v>
          </cell>
          <cell r="C1651" t="str">
            <v>UND</v>
          </cell>
          <cell r="D1651">
            <v>294975</v>
          </cell>
          <cell r="E1651">
            <v>58995</v>
          </cell>
          <cell r="F1651">
            <v>353970</v>
          </cell>
          <cell r="G1651">
            <v>0</v>
          </cell>
          <cell r="H1651">
            <v>0</v>
          </cell>
        </row>
        <row r="1652">
          <cell r="A1652" t="str">
            <v>COFRE P/GUARDAMOTOR DOVATO</v>
          </cell>
          <cell r="B1652">
            <v>4000</v>
          </cell>
          <cell r="C1652" t="str">
            <v>UND</v>
          </cell>
          <cell r="D1652">
            <v>4000</v>
          </cell>
          <cell r="E1652">
            <v>800</v>
          </cell>
          <cell r="F1652">
            <v>4800</v>
          </cell>
          <cell r="G1652">
            <v>0</v>
          </cell>
          <cell r="H1652">
            <v>0</v>
          </cell>
        </row>
        <row r="1653">
          <cell r="A1653" t="str">
            <v>COFRE PARA ARRANCADOR TELEMECANIQUE</v>
          </cell>
          <cell r="B1653">
            <v>3120</v>
          </cell>
          <cell r="C1653" t="str">
            <v>UND</v>
          </cell>
          <cell r="D1653">
            <v>3120</v>
          </cell>
          <cell r="E1653">
            <v>624</v>
          </cell>
          <cell r="F1653">
            <v>3744</v>
          </cell>
          <cell r="G1653">
            <v>0</v>
          </cell>
          <cell r="H1653">
            <v>0</v>
          </cell>
        </row>
        <row r="1654">
          <cell r="A1654" t="str">
            <v>COFRES METALICOS 500X300 17X200</v>
          </cell>
          <cell r="B1654">
            <v>260500</v>
          </cell>
          <cell r="C1654" t="str">
            <v>UND</v>
          </cell>
          <cell r="D1654">
            <v>260500</v>
          </cell>
          <cell r="E1654">
            <v>52100</v>
          </cell>
          <cell r="F1654">
            <v>312600</v>
          </cell>
          <cell r="G1654">
            <v>0</v>
          </cell>
          <cell r="H1654">
            <v>0</v>
          </cell>
        </row>
        <row r="1655">
          <cell r="A1655" t="str">
            <v>COFRES METALICOS 600X400 16X250</v>
          </cell>
          <cell r="B1655">
            <v>331000</v>
          </cell>
          <cell r="C1655" t="str">
            <v>UND</v>
          </cell>
          <cell r="D1655">
            <v>331000</v>
          </cell>
          <cell r="E1655">
            <v>66200</v>
          </cell>
          <cell r="F1655">
            <v>397200</v>
          </cell>
          <cell r="G1655">
            <v>0</v>
          </cell>
          <cell r="H1655">
            <v>0</v>
          </cell>
        </row>
        <row r="1656">
          <cell r="A1656" t="str">
            <v>CONCENTRADO DE 1/4 AMARILLO</v>
          </cell>
          <cell r="B1656">
            <v>9000</v>
          </cell>
          <cell r="C1656" t="str">
            <v>UND</v>
          </cell>
          <cell r="D1656">
            <v>9000</v>
          </cell>
          <cell r="E1656">
            <v>1800</v>
          </cell>
          <cell r="F1656">
            <v>10800</v>
          </cell>
          <cell r="G1656">
            <v>0</v>
          </cell>
          <cell r="H1656">
            <v>0</v>
          </cell>
        </row>
        <row r="1657">
          <cell r="A1657" t="str">
            <v>CONCENTRADO DE 1/4 AZUL</v>
          </cell>
          <cell r="B1657">
            <v>9000</v>
          </cell>
          <cell r="C1657" t="str">
            <v>UND</v>
          </cell>
          <cell r="D1657">
            <v>9000</v>
          </cell>
          <cell r="E1657">
            <v>1800</v>
          </cell>
          <cell r="F1657">
            <v>10800</v>
          </cell>
          <cell r="G1657">
            <v>0</v>
          </cell>
          <cell r="H1657">
            <v>0</v>
          </cell>
        </row>
        <row r="1658">
          <cell r="A1658" t="str">
            <v>CONCENTRADO DE 1/4 NEGRO</v>
          </cell>
          <cell r="B1658">
            <v>9000</v>
          </cell>
          <cell r="C1658" t="str">
            <v>UND</v>
          </cell>
          <cell r="D1658">
            <v>9000</v>
          </cell>
          <cell r="E1658">
            <v>1800</v>
          </cell>
          <cell r="F1658">
            <v>10800</v>
          </cell>
          <cell r="G1658">
            <v>0</v>
          </cell>
          <cell r="H1658">
            <v>0</v>
          </cell>
        </row>
        <row r="1659">
          <cell r="A1659" t="str">
            <v>CONCENTRADO DE 1/4 ROJO</v>
          </cell>
          <cell r="B1659">
            <v>9000</v>
          </cell>
          <cell r="C1659" t="str">
            <v>UND</v>
          </cell>
          <cell r="D1659">
            <v>9000</v>
          </cell>
          <cell r="E1659">
            <v>1800</v>
          </cell>
          <cell r="F1659">
            <v>10800</v>
          </cell>
          <cell r="G1659">
            <v>0</v>
          </cell>
          <cell r="H1659">
            <v>0</v>
          </cell>
        </row>
        <row r="1660">
          <cell r="A1660" t="str">
            <v>CONCENTRADO DE 1/4 VERDE</v>
          </cell>
          <cell r="B1660">
            <v>9000</v>
          </cell>
          <cell r="C1660" t="str">
            <v>UND</v>
          </cell>
          <cell r="D1660">
            <v>9000</v>
          </cell>
          <cell r="E1660">
            <v>1800</v>
          </cell>
          <cell r="F1660">
            <v>10800</v>
          </cell>
          <cell r="G1660">
            <v>0</v>
          </cell>
          <cell r="H1660">
            <v>0</v>
          </cell>
        </row>
        <row r="1661">
          <cell r="A1661" t="str">
            <v>CONCRETO 1:2:4</v>
          </cell>
          <cell r="B1661">
            <v>1100</v>
          </cell>
          <cell r="C1661" t="str">
            <v>UND</v>
          </cell>
          <cell r="D1661">
            <v>1100</v>
          </cell>
          <cell r="E1661">
            <v>220</v>
          </cell>
          <cell r="F1661">
            <v>1320</v>
          </cell>
          <cell r="G1661">
            <v>0</v>
          </cell>
          <cell r="H1661">
            <v>0</v>
          </cell>
        </row>
        <row r="1662">
          <cell r="A1662" t="str">
            <v>CONDENSADOR  48UF 280VCA ASEA</v>
          </cell>
          <cell r="B1662">
            <v>35263.19921875</v>
          </cell>
          <cell r="C1662" t="str">
            <v>UND</v>
          </cell>
          <cell r="D1662">
            <v>35263.19921875</v>
          </cell>
          <cell r="E1662">
            <v>7052.6398437500002</v>
          </cell>
          <cell r="F1662">
            <v>42316</v>
          </cell>
          <cell r="G1662">
            <v>0</v>
          </cell>
          <cell r="H1662">
            <v>0</v>
          </cell>
        </row>
        <row r="1663">
          <cell r="A1663" t="str">
            <v>CONDENSADOR 10 MF DE  330 VAC</v>
          </cell>
          <cell r="B1663">
            <v>3690</v>
          </cell>
          <cell r="C1663" t="str">
            <v>UND</v>
          </cell>
          <cell r="D1663">
            <v>3690</v>
          </cell>
          <cell r="E1663">
            <v>738</v>
          </cell>
          <cell r="F1663">
            <v>4428</v>
          </cell>
          <cell r="G1663">
            <v>0</v>
          </cell>
          <cell r="H1663">
            <v>0</v>
          </cell>
        </row>
        <row r="1664">
          <cell r="A1664" t="str">
            <v>CONDENSADOR 20 MF DE  330 VAC</v>
          </cell>
          <cell r="B1664">
            <v>6380</v>
          </cell>
          <cell r="C1664" t="str">
            <v>UND</v>
          </cell>
          <cell r="D1664">
            <v>6380</v>
          </cell>
          <cell r="E1664">
            <v>1276</v>
          </cell>
          <cell r="F1664">
            <v>7656</v>
          </cell>
          <cell r="G1664">
            <v>0</v>
          </cell>
          <cell r="H1664">
            <v>0</v>
          </cell>
        </row>
        <row r="1665">
          <cell r="A1665" t="str">
            <v>CONDENSADOR 243-292</v>
          </cell>
          <cell r="B1665">
            <v>45000</v>
          </cell>
          <cell r="C1665" t="str">
            <v>UND</v>
          </cell>
          <cell r="D1665">
            <v>45000</v>
          </cell>
          <cell r="E1665">
            <v>9000</v>
          </cell>
          <cell r="F1665">
            <v>54000</v>
          </cell>
          <cell r="G1665">
            <v>0</v>
          </cell>
          <cell r="H1665">
            <v>0</v>
          </cell>
        </row>
        <row r="1666">
          <cell r="A1666" t="str">
            <v>CONDENSADOR 25 MF DE  220 VAC</v>
          </cell>
          <cell r="B1666">
            <v>8313</v>
          </cell>
          <cell r="C1666" t="str">
            <v>UND</v>
          </cell>
          <cell r="D1666">
            <v>8313</v>
          </cell>
          <cell r="E1666">
            <v>1662.6000000000001</v>
          </cell>
          <cell r="F1666">
            <v>9976</v>
          </cell>
          <cell r="G1666">
            <v>0</v>
          </cell>
          <cell r="H1666">
            <v>0</v>
          </cell>
        </row>
        <row r="1667">
          <cell r="A1667" t="str">
            <v>CONDENSADOR 30 MF DE  330 VAC</v>
          </cell>
          <cell r="B1667">
            <v>9240</v>
          </cell>
          <cell r="C1667" t="str">
            <v>UND</v>
          </cell>
          <cell r="D1667">
            <v>9240</v>
          </cell>
          <cell r="E1667">
            <v>1848</v>
          </cell>
          <cell r="F1667">
            <v>11088</v>
          </cell>
          <cell r="G1667">
            <v>0</v>
          </cell>
          <cell r="H1667">
            <v>0</v>
          </cell>
        </row>
        <row r="1668">
          <cell r="A1668" t="str">
            <v>CONDENSADOR 33 MF DE  330 VAC</v>
          </cell>
          <cell r="B1668">
            <v>9500</v>
          </cell>
          <cell r="C1668" t="str">
            <v>UND</v>
          </cell>
          <cell r="D1668">
            <v>9500</v>
          </cell>
          <cell r="E1668">
            <v>1900</v>
          </cell>
          <cell r="F1668">
            <v>11400</v>
          </cell>
          <cell r="G1668">
            <v>0</v>
          </cell>
          <cell r="H1668">
            <v>0</v>
          </cell>
        </row>
        <row r="1669">
          <cell r="A1669" t="str">
            <v>CONDENSADOR 400-480</v>
          </cell>
          <cell r="B1669">
            <v>50000</v>
          </cell>
          <cell r="C1669" t="str">
            <v>UND</v>
          </cell>
          <cell r="D1669">
            <v>50000</v>
          </cell>
          <cell r="E1669">
            <v>10000</v>
          </cell>
          <cell r="F1669">
            <v>60000</v>
          </cell>
          <cell r="G1669">
            <v>0</v>
          </cell>
          <cell r="H1669">
            <v>0</v>
          </cell>
        </row>
        <row r="1670">
          <cell r="A1670" t="str">
            <v>CONDENSADOR ARRANQUE P/MOTOR 1RF3 540-64</v>
          </cell>
          <cell r="B1670">
            <v>60900</v>
          </cell>
          <cell r="C1670" t="str">
            <v>UND</v>
          </cell>
          <cell r="D1670">
            <v>60900</v>
          </cell>
          <cell r="E1670">
            <v>12180</v>
          </cell>
          <cell r="F1670">
            <v>73080</v>
          </cell>
          <cell r="G1670">
            <v>0</v>
          </cell>
          <cell r="H1670">
            <v>0</v>
          </cell>
        </row>
        <row r="1671">
          <cell r="A1671" t="str">
            <v>CONDENSADOR ARRANQUE P/MOTOR IRF3 216-25</v>
          </cell>
          <cell r="B1671">
            <v>30400</v>
          </cell>
          <cell r="C1671" t="str">
            <v>UND</v>
          </cell>
          <cell r="D1671">
            <v>30400</v>
          </cell>
          <cell r="E1671">
            <v>6080</v>
          </cell>
          <cell r="F1671">
            <v>36480</v>
          </cell>
          <cell r="G1671">
            <v>0</v>
          </cell>
          <cell r="H1671">
            <v>0</v>
          </cell>
        </row>
        <row r="1672">
          <cell r="A1672" t="str">
            <v>CONDENSADOR MONOFASICO EXTERIOR 100 KVAR</v>
          </cell>
          <cell r="B1672">
            <v>931430</v>
          </cell>
          <cell r="C1672" t="str">
            <v>UND</v>
          </cell>
          <cell r="D1672">
            <v>931430</v>
          </cell>
          <cell r="E1672">
            <v>186286</v>
          </cell>
          <cell r="F1672">
            <v>1117716</v>
          </cell>
          <cell r="G1672">
            <v>0</v>
          </cell>
          <cell r="H1672">
            <v>0</v>
          </cell>
        </row>
        <row r="1673">
          <cell r="A1673" t="str">
            <v>CONDENSADOR MONOFASICO EXTERIOR 150 KVAR</v>
          </cell>
          <cell r="B1673">
            <v>996803</v>
          </cell>
          <cell r="C1673" t="str">
            <v>UND</v>
          </cell>
          <cell r="D1673">
            <v>996803</v>
          </cell>
          <cell r="E1673">
            <v>199360.6</v>
          </cell>
          <cell r="F1673">
            <v>1196164</v>
          </cell>
          <cell r="G1673">
            <v>0</v>
          </cell>
          <cell r="H1673">
            <v>0</v>
          </cell>
        </row>
        <row r="1674">
          <cell r="A1674" t="str">
            <v>CONDENSADOR MONOFASICO EXTERIOR 50 KVAR</v>
          </cell>
          <cell r="B1674">
            <v>1242872</v>
          </cell>
          <cell r="C1674" t="str">
            <v>UND</v>
          </cell>
          <cell r="D1674">
            <v>1242872</v>
          </cell>
          <cell r="E1674">
            <v>248574.40000000002</v>
          </cell>
          <cell r="F1674">
            <v>1491446</v>
          </cell>
          <cell r="G1674">
            <v>0</v>
          </cell>
          <cell r="H1674">
            <v>0</v>
          </cell>
        </row>
        <row r="1675">
          <cell r="A1675" t="str">
            <v>CONDENSADOR POTENCIA 10/8.4KVAR 240/220V</v>
          </cell>
          <cell r="B1675">
            <v>528000</v>
          </cell>
          <cell r="C1675" t="str">
            <v>UND</v>
          </cell>
          <cell r="D1675">
            <v>528000</v>
          </cell>
          <cell r="E1675">
            <v>105600</v>
          </cell>
          <cell r="F1675">
            <v>633600</v>
          </cell>
          <cell r="G1675">
            <v>0</v>
          </cell>
          <cell r="H1675">
            <v>0</v>
          </cell>
        </row>
        <row r="1676">
          <cell r="A1676" t="str">
            <v>CONDENSADOR POTENCIA 10/8.4KVAR 480/440V</v>
          </cell>
          <cell r="B1676">
            <v>346000</v>
          </cell>
          <cell r="C1676" t="str">
            <v>UND</v>
          </cell>
          <cell r="D1676">
            <v>346000</v>
          </cell>
          <cell r="E1676">
            <v>69200</v>
          </cell>
          <cell r="F1676">
            <v>415200</v>
          </cell>
          <cell r="G1676">
            <v>0</v>
          </cell>
          <cell r="H1676">
            <v>0</v>
          </cell>
        </row>
        <row r="1677">
          <cell r="A1677" t="str">
            <v>CONDENSADOR POTENCIA 15/12.6KVAR 480/440</v>
          </cell>
          <cell r="B1677">
            <v>470000</v>
          </cell>
          <cell r="C1677" t="str">
            <v>UND</v>
          </cell>
          <cell r="D1677">
            <v>470000</v>
          </cell>
          <cell r="E1677">
            <v>94000</v>
          </cell>
          <cell r="F1677">
            <v>564000</v>
          </cell>
          <cell r="G1677">
            <v>0</v>
          </cell>
          <cell r="H1677">
            <v>0</v>
          </cell>
        </row>
        <row r="1678">
          <cell r="A1678" t="str">
            <v>CONDENSADOR POTENCIA 6.5/5.41KVAR 240/22</v>
          </cell>
          <cell r="B1678">
            <v>364000</v>
          </cell>
          <cell r="C1678" t="str">
            <v>UND</v>
          </cell>
          <cell r="D1678">
            <v>364000</v>
          </cell>
          <cell r="E1678">
            <v>72800</v>
          </cell>
          <cell r="F1678">
            <v>436800</v>
          </cell>
          <cell r="G1678">
            <v>0</v>
          </cell>
          <cell r="H1678">
            <v>0</v>
          </cell>
        </row>
        <row r="1679">
          <cell r="A1679" t="str">
            <v>CONDENSADOR TRIF. 220V 3kVAr</v>
          </cell>
          <cell r="B1679">
            <v>43050</v>
          </cell>
          <cell r="C1679" t="str">
            <v>UND</v>
          </cell>
          <cell r="D1679">
            <v>43050</v>
          </cell>
          <cell r="E1679">
            <v>8610</v>
          </cell>
          <cell r="F1679">
            <v>51660</v>
          </cell>
          <cell r="G1679">
            <v>0</v>
          </cell>
          <cell r="H1679">
            <v>0</v>
          </cell>
        </row>
        <row r="1680">
          <cell r="A1680" t="str">
            <v>CONDENSADOR TRIF. 220V 9.15kVAr</v>
          </cell>
          <cell r="B1680">
            <v>175000</v>
          </cell>
          <cell r="C1680" t="str">
            <v>UND</v>
          </cell>
          <cell r="D1680">
            <v>175000</v>
          </cell>
          <cell r="E1680">
            <v>35000</v>
          </cell>
          <cell r="F1680">
            <v>210000</v>
          </cell>
          <cell r="G1680">
            <v>0</v>
          </cell>
          <cell r="H1680">
            <v>0</v>
          </cell>
        </row>
        <row r="1681">
          <cell r="A1681" t="str">
            <v>CONDESADOR ARRANQUE P/MOTOR 1RF3 340-408</v>
          </cell>
          <cell r="B1681">
            <v>40000</v>
          </cell>
          <cell r="C1681" t="str">
            <v>UND</v>
          </cell>
          <cell r="D1681">
            <v>40000</v>
          </cell>
          <cell r="E1681">
            <v>8000</v>
          </cell>
          <cell r="F1681">
            <v>48000</v>
          </cell>
          <cell r="G1681">
            <v>0</v>
          </cell>
          <cell r="H1681">
            <v>0</v>
          </cell>
        </row>
        <row r="1682">
          <cell r="A1682" t="str">
            <v>CONDUFLEX 1/2 PVC</v>
          </cell>
          <cell r="B1682">
            <v>312</v>
          </cell>
          <cell r="C1682" t="str">
            <v>ML</v>
          </cell>
          <cell r="D1682">
            <v>312</v>
          </cell>
          <cell r="E1682">
            <v>62.400000000000006</v>
          </cell>
          <cell r="F1682">
            <v>374</v>
          </cell>
          <cell r="G1682">
            <v>0</v>
          </cell>
          <cell r="H1682">
            <v>0</v>
          </cell>
        </row>
        <row r="1683">
          <cell r="A1683" t="str">
            <v>CONDUFLEX 1/2PVC</v>
          </cell>
          <cell r="B1683">
            <v>250</v>
          </cell>
          <cell r="C1683" t="str">
            <v>ML</v>
          </cell>
          <cell r="D1683">
            <v>250</v>
          </cell>
          <cell r="E1683">
            <v>50</v>
          </cell>
          <cell r="F1683">
            <v>300</v>
          </cell>
          <cell r="G1683">
            <v>0</v>
          </cell>
          <cell r="H1683">
            <v>0</v>
          </cell>
        </row>
        <row r="1684">
          <cell r="A1684" t="str">
            <v>CONDUFLEX 3/4 PVC</v>
          </cell>
          <cell r="B1684">
            <v>542</v>
          </cell>
          <cell r="C1684" t="str">
            <v>ML</v>
          </cell>
          <cell r="D1684">
            <v>542</v>
          </cell>
          <cell r="E1684">
            <v>108.4</v>
          </cell>
          <cell r="F1684">
            <v>650</v>
          </cell>
          <cell r="G1684">
            <v>0</v>
          </cell>
          <cell r="H1684">
            <v>0</v>
          </cell>
        </row>
        <row r="1685">
          <cell r="A1685" t="str">
            <v>CONDUFLEX 3/4 PVC</v>
          </cell>
          <cell r="B1685">
            <v>677</v>
          </cell>
          <cell r="C1685" t="str">
            <v>ML</v>
          </cell>
          <cell r="D1685">
            <v>677</v>
          </cell>
          <cell r="E1685">
            <v>135.4</v>
          </cell>
          <cell r="F1685">
            <v>812</v>
          </cell>
          <cell r="G1685">
            <v>0</v>
          </cell>
          <cell r="H1685">
            <v>0</v>
          </cell>
        </row>
        <row r="1686">
          <cell r="A1686" t="str">
            <v>CONDULETA 1" EN L</v>
          </cell>
          <cell r="B1686">
            <v>5230</v>
          </cell>
          <cell r="C1686" t="str">
            <v>ML</v>
          </cell>
          <cell r="D1686">
            <v>5230</v>
          </cell>
          <cell r="E1686">
            <v>1046</v>
          </cell>
          <cell r="F1686">
            <v>6276</v>
          </cell>
          <cell r="G1686">
            <v>0</v>
          </cell>
          <cell r="H1686">
            <v>0</v>
          </cell>
        </row>
        <row r="1687">
          <cell r="A1687" t="str">
            <v>CONDULETA 1" EN LB</v>
          </cell>
          <cell r="B1687">
            <v>8000</v>
          </cell>
          <cell r="C1687" t="str">
            <v>ML</v>
          </cell>
          <cell r="D1687">
            <v>8000</v>
          </cell>
          <cell r="E1687">
            <v>1600</v>
          </cell>
          <cell r="F1687">
            <v>9600</v>
          </cell>
          <cell r="G1687">
            <v>0</v>
          </cell>
          <cell r="H1687">
            <v>0</v>
          </cell>
        </row>
        <row r="1688">
          <cell r="A1688" t="str">
            <v>CONDULETA 1" EN LR</v>
          </cell>
          <cell r="B1688">
            <v>6500</v>
          </cell>
          <cell r="C1688" t="str">
            <v>ML</v>
          </cell>
          <cell r="D1688">
            <v>6500</v>
          </cell>
          <cell r="E1688">
            <v>1300</v>
          </cell>
          <cell r="F1688">
            <v>7800</v>
          </cell>
          <cell r="G1688">
            <v>0</v>
          </cell>
          <cell r="H1688">
            <v>0</v>
          </cell>
        </row>
        <row r="1689">
          <cell r="A1689" t="str">
            <v>CONDULETA 1" EN T</v>
          </cell>
          <cell r="B1689">
            <v>3165.3999023437505</v>
          </cell>
          <cell r="C1689" t="str">
            <v>ML</v>
          </cell>
          <cell r="D1689">
            <v>3165.3999023437505</v>
          </cell>
          <cell r="E1689">
            <v>633.07998046875014</v>
          </cell>
          <cell r="F1689">
            <v>3798</v>
          </cell>
          <cell r="G1689">
            <v>0</v>
          </cell>
          <cell r="H1689">
            <v>0</v>
          </cell>
        </row>
        <row r="1690">
          <cell r="A1690" t="str">
            <v>CONDULETA 1/2" EN  T</v>
          </cell>
          <cell r="B1690">
            <v>2758</v>
          </cell>
          <cell r="C1690" t="str">
            <v>ML</v>
          </cell>
          <cell r="D1690">
            <v>2758</v>
          </cell>
          <cell r="E1690">
            <v>551.6</v>
          </cell>
          <cell r="F1690">
            <v>3310</v>
          </cell>
          <cell r="G1690">
            <v>0</v>
          </cell>
          <cell r="H1690">
            <v>0</v>
          </cell>
        </row>
        <row r="1691">
          <cell r="A1691" t="str">
            <v>CONDULETA 1/2" LB</v>
          </cell>
          <cell r="B1691">
            <v>6000</v>
          </cell>
          <cell r="C1691" t="str">
            <v>ML</v>
          </cell>
          <cell r="D1691">
            <v>6000</v>
          </cell>
          <cell r="E1691">
            <v>1200</v>
          </cell>
          <cell r="F1691">
            <v>7200</v>
          </cell>
          <cell r="G1691">
            <v>0</v>
          </cell>
          <cell r="H1691">
            <v>0</v>
          </cell>
        </row>
        <row r="1692">
          <cell r="A1692" t="str">
            <v>CONDULETA 1/2" LR</v>
          </cell>
          <cell r="B1692">
            <v>6000</v>
          </cell>
          <cell r="C1692" t="str">
            <v>ML</v>
          </cell>
          <cell r="D1692">
            <v>6000</v>
          </cell>
          <cell r="E1692">
            <v>1200</v>
          </cell>
          <cell r="F1692">
            <v>7200</v>
          </cell>
          <cell r="G1692">
            <v>0</v>
          </cell>
          <cell r="H1692">
            <v>0</v>
          </cell>
        </row>
        <row r="1693">
          <cell r="A1693" t="str">
            <v>CONDULETA 1/2" RECTA</v>
          </cell>
          <cell r="B1693">
            <v>2758</v>
          </cell>
          <cell r="C1693" t="str">
            <v>ML</v>
          </cell>
          <cell r="D1693">
            <v>2758</v>
          </cell>
          <cell r="E1693">
            <v>551.6</v>
          </cell>
          <cell r="F1693">
            <v>3310</v>
          </cell>
          <cell r="G1693">
            <v>0</v>
          </cell>
          <cell r="H1693">
            <v>0</v>
          </cell>
        </row>
        <row r="1694">
          <cell r="A1694" t="str">
            <v>CONDULETA 11/2" EN  L</v>
          </cell>
          <cell r="B1694">
            <v>15000</v>
          </cell>
          <cell r="C1694" t="str">
            <v>ML</v>
          </cell>
          <cell r="D1694">
            <v>15000</v>
          </cell>
          <cell r="E1694">
            <v>3000</v>
          </cell>
          <cell r="F1694">
            <v>18000</v>
          </cell>
          <cell r="G1694">
            <v>0</v>
          </cell>
          <cell r="H1694">
            <v>0</v>
          </cell>
        </row>
        <row r="1695">
          <cell r="A1695" t="str">
            <v>CONDULETA 11/2" EN LB</v>
          </cell>
          <cell r="B1695">
            <v>11148</v>
          </cell>
          <cell r="C1695" t="str">
            <v>ML</v>
          </cell>
          <cell r="D1695">
            <v>11148</v>
          </cell>
          <cell r="E1695">
            <v>2229.6</v>
          </cell>
          <cell r="F1695">
            <v>13378</v>
          </cell>
          <cell r="G1695">
            <v>0</v>
          </cell>
          <cell r="H1695">
            <v>0</v>
          </cell>
        </row>
        <row r="1696">
          <cell r="A1696" t="str">
            <v>CONDULETA 11/4" EN L</v>
          </cell>
          <cell r="B1696">
            <v>9700</v>
          </cell>
          <cell r="C1696" t="str">
            <v>ML</v>
          </cell>
          <cell r="D1696">
            <v>9700</v>
          </cell>
          <cell r="E1696">
            <v>1940</v>
          </cell>
          <cell r="F1696">
            <v>11640</v>
          </cell>
          <cell r="G1696">
            <v>0</v>
          </cell>
          <cell r="H1696">
            <v>0</v>
          </cell>
        </row>
        <row r="1697">
          <cell r="A1697" t="str">
            <v>CONDULETA 2" EN L</v>
          </cell>
          <cell r="B1697">
            <v>21600</v>
          </cell>
          <cell r="C1697" t="str">
            <v>ML</v>
          </cell>
          <cell r="D1697">
            <v>21600</v>
          </cell>
          <cell r="E1697">
            <v>4320</v>
          </cell>
          <cell r="F1697">
            <v>25920</v>
          </cell>
          <cell r="G1697">
            <v>0</v>
          </cell>
          <cell r="H1697">
            <v>0</v>
          </cell>
        </row>
        <row r="1698">
          <cell r="A1698" t="str">
            <v>CONDULETA 21/2" L INTERPERIE</v>
          </cell>
          <cell r="B1698">
            <v>39699.80078125</v>
          </cell>
          <cell r="C1698" t="str">
            <v>ML</v>
          </cell>
          <cell r="D1698">
            <v>39699.80078125</v>
          </cell>
          <cell r="E1698">
            <v>7939.9601562500002</v>
          </cell>
          <cell r="F1698">
            <v>47640</v>
          </cell>
          <cell r="G1698">
            <v>0</v>
          </cell>
          <cell r="H1698">
            <v>0</v>
          </cell>
        </row>
        <row r="1699">
          <cell r="A1699" t="str">
            <v>CONDULETA 3/4 RECTA</v>
          </cell>
          <cell r="B1699">
            <v>3206</v>
          </cell>
          <cell r="C1699" t="str">
            <v>ML</v>
          </cell>
          <cell r="D1699">
            <v>3206</v>
          </cell>
          <cell r="E1699">
            <v>641.20000000000005</v>
          </cell>
          <cell r="F1699">
            <v>3847</v>
          </cell>
          <cell r="G1699">
            <v>0</v>
          </cell>
          <cell r="H1699">
            <v>0</v>
          </cell>
        </row>
        <row r="1700">
          <cell r="A1700" t="str">
            <v>CONDULETA 3/4" LB</v>
          </cell>
          <cell r="B1700">
            <v>6000</v>
          </cell>
          <cell r="C1700" t="str">
            <v>ML</v>
          </cell>
          <cell r="D1700">
            <v>6000</v>
          </cell>
          <cell r="E1700">
            <v>1200</v>
          </cell>
          <cell r="F1700">
            <v>7200</v>
          </cell>
          <cell r="G1700">
            <v>0</v>
          </cell>
          <cell r="H1700">
            <v>0</v>
          </cell>
        </row>
        <row r="1701">
          <cell r="A1701" t="str">
            <v>CONDULETA 3/4" LR</v>
          </cell>
          <cell r="B1701">
            <v>6000</v>
          </cell>
          <cell r="C1701" t="str">
            <v>ML</v>
          </cell>
          <cell r="D1701">
            <v>6000</v>
          </cell>
          <cell r="E1701">
            <v>1200</v>
          </cell>
          <cell r="F1701">
            <v>7200</v>
          </cell>
          <cell r="G1701">
            <v>0</v>
          </cell>
          <cell r="H1701">
            <v>0</v>
          </cell>
        </row>
        <row r="1702">
          <cell r="A1702" t="str">
            <v>CONDULETA 3/4" T</v>
          </cell>
          <cell r="B1702">
            <v>3206</v>
          </cell>
          <cell r="C1702" t="str">
            <v>ML</v>
          </cell>
          <cell r="D1702">
            <v>3206</v>
          </cell>
          <cell r="E1702">
            <v>641.20000000000005</v>
          </cell>
          <cell r="F1702">
            <v>3847</v>
          </cell>
          <cell r="G1702">
            <v>0</v>
          </cell>
          <cell r="H1702">
            <v>0</v>
          </cell>
        </row>
        <row r="1703">
          <cell r="A1703" t="str">
            <v>CONDULETA EN C 3/4 SIN TAPA</v>
          </cell>
          <cell r="B1703">
            <v>2539.60009765625</v>
          </cell>
          <cell r="C1703" t="str">
            <v>ML</v>
          </cell>
          <cell r="D1703">
            <v>2539.60009765625</v>
          </cell>
          <cell r="E1703">
            <v>507.92001953125003</v>
          </cell>
          <cell r="F1703">
            <v>3048</v>
          </cell>
          <cell r="G1703">
            <v>0</v>
          </cell>
          <cell r="H1703">
            <v>0</v>
          </cell>
        </row>
        <row r="1704">
          <cell r="A1704" t="str">
            <v>CONDULETA EN L 11/2 U.S.A. SIN TAPA</v>
          </cell>
          <cell r="B1704">
            <v>705.59997558593795</v>
          </cell>
          <cell r="C1704" t="str">
            <v>ML</v>
          </cell>
          <cell r="D1704">
            <v>705.59997558593795</v>
          </cell>
          <cell r="E1704">
            <v>141.11999511718759</v>
          </cell>
          <cell r="F1704">
            <v>847</v>
          </cell>
          <cell r="G1704">
            <v>0</v>
          </cell>
          <cell r="H1704">
            <v>0</v>
          </cell>
        </row>
        <row r="1705">
          <cell r="A1705" t="str">
            <v>CONDULETA EN T 11/2 INTERPERIE USA</v>
          </cell>
          <cell r="B1705">
            <v>9874.2001953125018</v>
          </cell>
          <cell r="C1705" t="str">
            <v>ML</v>
          </cell>
          <cell r="D1705">
            <v>9874.2001953125018</v>
          </cell>
          <cell r="E1705">
            <v>1974.8400390625004</v>
          </cell>
          <cell r="F1705">
            <v>11849</v>
          </cell>
          <cell r="G1705">
            <v>0</v>
          </cell>
          <cell r="H1705">
            <v>0</v>
          </cell>
        </row>
        <row r="1706">
          <cell r="A1706" t="str">
            <v>CONDULETA EN T 3/4 INTERPERIE ARLINGTON</v>
          </cell>
          <cell r="B1706">
            <v>3103.80004882813</v>
          </cell>
          <cell r="C1706" t="str">
            <v>ML</v>
          </cell>
          <cell r="D1706">
            <v>3103.80004882813</v>
          </cell>
          <cell r="E1706">
            <v>620.76000976562602</v>
          </cell>
          <cell r="F1706">
            <v>3725</v>
          </cell>
          <cell r="G1706">
            <v>0</v>
          </cell>
          <cell r="H1706">
            <v>0</v>
          </cell>
        </row>
        <row r="1707">
          <cell r="A1707" t="str">
            <v>CONDULETA LB  2  TIPO LIVIANA AMERICANA</v>
          </cell>
          <cell r="B1707">
            <v>28700</v>
          </cell>
          <cell r="C1707" t="str">
            <v>ML</v>
          </cell>
          <cell r="D1707">
            <v>28700</v>
          </cell>
          <cell r="E1707">
            <v>5740</v>
          </cell>
          <cell r="F1707">
            <v>34440</v>
          </cell>
          <cell r="G1707">
            <v>0</v>
          </cell>
          <cell r="H1707">
            <v>0</v>
          </cell>
        </row>
        <row r="1708">
          <cell r="A1708" t="str">
            <v>CONDULETA EN T 11/2 U.S.A. SIN TAPA</v>
          </cell>
          <cell r="B1708">
            <v>7053.2001953124991</v>
          </cell>
          <cell r="C1708" t="str">
            <v>ML</v>
          </cell>
          <cell r="D1708">
            <v>7053.2001953124991</v>
          </cell>
          <cell r="E1708">
            <v>1410.6400390624999</v>
          </cell>
          <cell r="F1708">
            <v>8464</v>
          </cell>
          <cell r="G1708">
            <v>0</v>
          </cell>
          <cell r="H1708">
            <v>0</v>
          </cell>
        </row>
        <row r="1709">
          <cell r="A1709" t="str">
            <v>CONDULETA DE 4"</v>
          </cell>
          <cell r="B1709">
            <v>65000</v>
          </cell>
          <cell r="C1709" t="str">
            <v>UND</v>
          </cell>
          <cell r="D1709">
            <v>65000</v>
          </cell>
          <cell r="E1709">
            <v>13000</v>
          </cell>
          <cell r="F1709">
            <v>68640</v>
          </cell>
          <cell r="G1709">
            <v>0</v>
          </cell>
          <cell r="H1709">
            <v>0</v>
          </cell>
        </row>
        <row r="1710">
          <cell r="A1710" t="str">
            <v>CONECTOR AISLADO 1/0-300,1/0-300AWG</v>
          </cell>
          <cell r="B1710">
            <v>5000</v>
          </cell>
          <cell r="C1710" t="str">
            <v>UND</v>
          </cell>
          <cell r="D1710">
            <v>5000</v>
          </cell>
          <cell r="E1710">
            <v>1000</v>
          </cell>
          <cell r="F1710">
            <v>6000</v>
          </cell>
          <cell r="G1710">
            <v>0</v>
          </cell>
          <cell r="H1710">
            <v>0</v>
          </cell>
        </row>
        <row r="1711">
          <cell r="A1711" t="str">
            <v>CONECTOR AISLADO 6-3/0,6-3/0AWG</v>
          </cell>
          <cell r="B1711">
            <v>5000</v>
          </cell>
          <cell r="C1711" t="str">
            <v>UND</v>
          </cell>
          <cell r="D1711">
            <v>5000</v>
          </cell>
          <cell r="E1711">
            <v>1000</v>
          </cell>
          <cell r="F1711">
            <v>6000</v>
          </cell>
          <cell r="G1711">
            <v>0</v>
          </cell>
          <cell r="H1711">
            <v>0</v>
          </cell>
        </row>
        <row r="1712">
          <cell r="A1712" t="str">
            <v>CONECTOR ALUMINIO -ALUMINIO 1/2X21/2"(3P</v>
          </cell>
          <cell r="B1712">
            <v>13345</v>
          </cell>
          <cell r="C1712" t="str">
            <v>UND</v>
          </cell>
          <cell r="D1712">
            <v>13345</v>
          </cell>
          <cell r="E1712">
            <v>2669</v>
          </cell>
          <cell r="F1712">
            <v>16014</v>
          </cell>
          <cell r="G1712">
            <v>0</v>
          </cell>
          <cell r="H1712">
            <v>0</v>
          </cell>
        </row>
        <row r="1713">
          <cell r="A1713" t="str">
            <v>CONECTOR ALUMINIO ALUMINIO 2/0 -8PERNOS</v>
          </cell>
          <cell r="B1713">
            <v>29500</v>
          </cell>
          <cell r="C1713" t="str">
            <v>UND</v>
          </cell>
          <cell r="D1713">
            <v>29500</v>
          </cell>
          <cell r="E1713">
            <v>5900</v>
          </cell>
          <cell r="F1713">
            <v>35400</v>
          </cell>
          <cell r="G1713">
            <v>0</v>
          </cell>
          <cell r="H1713">
            <v>0</v>
          </cell>
        </row>
        <row r="1714">
          <cell r="A1714" t="str">
            <v>CONECTOR ALUMINIO-ALUMINIO (1PERNO)</v>
          </cell>
          <cell r="B1714">
            <v>1012</v>
          </cell>
          <cell r="C1714" t="str">
            <v>UND</v>
          </cell>
          <cell r="D1714">
            <v>1012</v>
          </cell>
          <cell r="E1714">
            <v>202.4</v>
          </cell>
          <cell r="F1714">
            <v>1214</v>
          </cell>
          <cell r="G1714">
            <v>0</v>
          </cell>
          <cell r="H1714">
            <v>0</v>
          </cell>
        </row>
        <row r="1715">
          <cell r="A1715" t="str">
            <v>CONECTOR ALUMINIO-ALUMINIO (2 PERNOS)</v>
          </cell>
          <cell r="B1715">
            <v>1575.19995117188</v>
          </cell>
          <cell r="C1715" t="str">
            <v>UND</v>
          </cell>
          <cell r="D1715">
            <v>1575.19995117188</v>
          </cell>
          <cell r="E1715">
            <v>315.03999023437603</v>
          </cell>
          <cell r="F1715">
            <v>1890</v>
          </cell>
          <cell r="G1715">
            <v>0</v>
          </cell>
          <cell r="H1715">
            <v>0</v>
          </cell>
        </row>
        <row r="1716">
          <cell r="A1716" t="str">
            <v>CONECTOR ALUMINIO-ALUMINIO 266.8 4PERNOS</v>
          </cell>
          <cell r="B1716">
            <v>40975</v>
          </cell>
          <cell r="C1716" t="str">
            <v>UND</v>
          </cell>
          <cell r="D1716">
            <v>40975</v>
          </cell>
          <cell r="E1716">
            <v>8195</v>
          </cell>
          <cell r="F1716">
            <v>49170</v>
          </cell>
          <cell r="G1716">
            <v>0</v>
          </cell>
          <cell r="H1716">
            <v>0</v>
          </cell>
        </row>
        <row r="1717">
          <cell r="A1717" t="str">
            <v>CONECTOR AMPHENOL 5A 550V</v>
          </cell>
          <cell r="B1717">
            <v>2821</v>
          </cell>
          <cell r="C1717" t="str">
            <v>UND</v>
          </cell>
          <cell r="D1717">
            <v>2821</v>
          </cell>
          <cell r="E1717">
            <v>564.20000000000005</v>
          </cell>
          <cell r="F1717">
            <v>3385</v>
          </cell>
          <cell r="G1717">
            <v>0</v>
          </cell>
          <cell r="H1717">
            <v>0</v>
          </cell>
        </row>
        <row r="1718">
          <cell r="A1718" t="str">
            <v>CONECTOR AP-1 ACSR:6,4,2 ASC:6,4,2</v>
          </cell>
          <cell r="B1718">
            <v>323</v>
          </cell>
          <cell r="C1718" t="str">
            <v>UND</v>
          </cell>
          <cell r="D1718">
            <v>323</v>
          </cell>
          <cell r="E1718">
            <v>64.600000000000009</v>
          </cell>
          <cell r="F1718">
            <v>388</v>
          </cell>
          <cell r="G1718">
            <v>0</v>
          </cell>
          <cell r="H1718">
            <v>0</v>
          </cell>
        </row>
        <row r="1719">
          <cell r="A1719" t="str">
            <v>CONECTOR AP-2 ACSR:2,1,1/0,2/0ASC:1/0,2/</v>
          </cell>
          <cell r="B1719">
            <v>430</v>
          </cell>
          <cell r="C1719" t="str">
            <v>UND</v>
          </cell>
          <cell r="D1719">
            <v>430</v>
          </cell>
          <cell r="E1719">
            <v>86</v>
          </cell>
          <cell r="F1719">
            <v>516</v>
          </cell>
          <cell r="G1719">
            <v>0</v>
          </cell>
          <cell r="H1719">
            <v>0</v>
          </cell>
        </row>
        <row r="1720">
          <cell r="A1720" t="str">
            <v>CONECTOR AUTODESFORRE AZUL</v>
          </cell>
          <cell r="B1720">
            <v>267</v>
          </cell>
          <cell r="C1720" t="str">
            <v>UND</v>
          </cell>
          <cell r="D1720">
            <v>267</v>
          </cell>
          <cell r="E1720">
            <v>53.400000000000006</v>
          </cell>
          <cell r="F1720">
            <v>320</v>
          </cell>
          <cell r="G1720">
            <v>0</v>
          </cell>
          <cell r="H1720">
            <v>0</v>
          </cell>
        </row>
        <row r="1721">
          <cell r="A1721" t="str">
            <v>CONECTOR AUTODESFORRE ROJO</v>
          </cell>
          <cell r="B1721">
            <v>408</v>
          </cell>
          <cell r="C1721" t="str">
            <v>UND</v>
          </cell>
          <cell r="D1721">
            <v>408</v>
          </cell>
          <cell r="E1721">
            <v>81.600000000000009</v>
          </cell>
          <cell r="F1721">
            <v>490</v>
          </cell>
          <cell r="G1721">
            <v>0</v>
          </cell>
          <cell r="H1721">
            <v>0</v>
          </cell>
        </row>
        <row r="1722">
          <cell r="A1722" t="str">
            <v>CONECTOR BIMET.CON CHAQUETA</v>
          </cell>
          <cell r="B1722">
            <v>5000</v>
          </cell>
          <cell r="C1722" t="str">
            <v>UND</v>
          </cell>
          <cell r="D1722">
            <v>5000</v>
          </cell>
          <cell r="E1722">
            <v>1000</v>
          </cell>
          <cell r="F1722">
            <v>6000</v>
          </cell>
          <cell r="G1722">
            <v>0</v>
          </cell>
          <cell r="H1722">
            <v>0</v>
          </cell>
        </row>
        <row r="1723">
          <cell r="A1723" t="str">
            <v>CONECTOR BIMET.CON CHAQUETA 2/0-4/0</v>
          </cell>
          <cell r="B1723">
            <v>5000</v>
          </cell>
          <cell r="C1723" t="str">
            <v>UND</v>
          </cell>
          <cell r="D1723">
            <v>5000</v>
          </cell>
          <cell r="E1723">
            <v>1000</v>
          </cell>
          <cell r="F1723">
            <v>6000</v>
          </cell>
          <cell r="G1723">
            <v>0</v>
          </cell>
          <cell r="H1723">
            <v>0</v>
          </cell>
        </row>
        <row r="1724">
          <cell r="A1724" t="str">
            <v>CONECTOR BIMET.CON CHAQUETA 2-1/0</v>
          </cell>
          <cell r="B1724">
            <v>5000</v>
          </cell>
          <cell r="C1724" t="str">
            <v>UND</v>
          </cell>
          <cell r="D1724">
            <v>5000</v>
          </cell>
          <cell r="E1724">
            <v>1000</v>
          </cell>
          <cell r="F1724">
            <v>6000</v>
          </cell>
          <cell r="G1724">
            <v>0</v>
          </cell>
          <cell r="H1724">
            <v>0</v>
          </cell>
        </row>
        <row r="1725">
          <cell r="A1725" t="str">
            <v>CONECTOR BIMET.CON CHAQUETA REF:P150 2/0</v>
          </cell>
          <cell r="B1725">
            <v>9000</v>
          </cell>
          <cell r="C1725" t="str">
            <v>UND</v>
          </cell>
          <cell r="D1725">
            <v>9000</v>
          </cell>
          <cell r="E1725">
            <v>1800</v>
          </cell>
          <cell r="F1725">
            <v>10800</v>
          </cell>
          <cell r="G1725">
            <v>0</v>
          </cell>
          <cell r="H1725">
            <v>0</v>
          </cell>
        </row>
        <row r="1726">
          <cell r="A1726" t="str">
            <v>CONECTOR BIMET.CON CHAQUETA REF:P50</v>
          </cell>
          <cell r="B1726">
            <v>5000</v>
          </cell>
          <cell r="C1726" t="str">
            <v>UND</v>
          </cell>
          <cell r="D1726">
            <v>5000</v>
          </cell>
          <cell r="E1726">
            <v>1000</v>
          </cell>
          <cell r="F1726">
            <v>6000</v>
          </cell>
          <cell r="G1726">
            <v>0</v>
          </cell>
          <cell r="H1726">
            <v>0</v>
          </cell>
        </row>
        <row r="1727">
          <cell r="A1727" t="str">
            <v>CONECTOR BIMET.CON CHAQUETA REF:P95 1/0-</v>
          </cell>
          <cell r="B1727">
            <v>5000</v>
          </cell>
          <cell r="C1727" t="str">
            <v>UND</v>
          </cell>
          <cell r="D1727">
            <v>5000</v>
          </cell>
          <cell r="E1727">
            <v>1000</v>
          </cell>
          <cell r="F1727">
            <v>6000</v>
          </cell>
          <cell r="G1727">
            <v>0</v>
          </cell>
          <cell r="H1727">
            <v>0</v>
          </cell>
        </row>
        <row r="1728">
          <cell r="A1728" t="str">
            <v>CONECTOR BIMETALICO 1/0AWG 1398AMP.</v>
          </cell>
          <cell r="B1728">
            <v>35200</v>
          </cell>
          <cell r="C1728" t="str">
            <v>UND</v>
          </cell>
          <cell r="D1728">
            <v>35200</v>
          </cell>
          <cell r="E1728">
            <v>7040</v>
          </cell>
          <cell r="F1728">
            <v>42240</v>
          </cell>
          <cell r="G1728">
            <v>0</v>
          </cell>
          <cell r="H1728">
            <v>0</v>
          </cell>
        </row>
        <row r="1729">
          <cell r="A1729" t="str">
            <v>CONECTOR BIMETALICO 2/0AWG 3008AMP.</v>
          </cell>
          <cell r="B1729">
            <v>44220</v>
          </cell>
          <cell r="C1729" t="str">
            <v>UND</v>
          </cell>
          <cell r="D1729">
            <v>44220</v>
          </cell>
          <cell r="E1729">
            <v>8844</v>
          </cell>
          <cell r="F1729">
            <v>53064</v>
          </cell>
          <cell r="G1729">
            <v>0</v>
          </cell>
          <cell r="H1729">
            <v>0</v>
          </cell>
        </row>
        <row r="1730">
          <cell r="A1730" t="str">
            <v>CONECTOR BIMETALICO 2AWG 1658AMP.</v>
          </cell>
          <cell r="B1730">
            <v>15510</v>
          </cell>
          <cell r="C1730" t="str">
            <v>UND</v>
          </cell>
          <cell r="D1730">
            <v>15510</v>
          </cell>
          <cell r="E1730">
            <v>3102</v>
          </cell>
          <cell r="F1730">
            <v>18612</v>
          </cell>
          <cell r="G1730">
            <v>0</v>
          </cell>
          <cell r="H1730">
            <v>0</v>
          </cell>
        </row>
        <row r="1731">
          <cell r="A1731" t="str">
            <v>CONECTOR BIMETALICO 4/0AWG 2189AMP.</v>
          </cell>
          <cell r="B1731">
            <v>51508</v>
          </cell>
          <cell r="C1731" t="str">
            <v>UND</v>
          </cell>
          <cell r="D1731">
            <v>51508</v>
          </cell>
          <cell r="E1731">
            <v>10301.6</v>
          </cell>
          <cell r="F1731">
            <v>61810</v>
          </cell>
          <cell r="G1731">
            <v>0</v>
          </cell>
          <cell r="H1731">
            <v>0</v>
          </cell>
        </row>
        <row r="1732">
          <cell r="A1732" t="str">
            <v>CONECTOR BIMETALICO 5/16X11/2"(1PERNO)</v>
          </cell>
          <cell r="B1732">
            <v>1380.5</v>
          </cell>
          <cell r="C1732" t="str">
            <v>UND</v>
          </cell>
          <cell r="D1732">
            <v>1380.5</v>
          </cell>
          <cell r="E1732">
            <v>276.10000000000002</v>
          </cell>
          <cell r="F1732">
            <v>1657</v>
          </cell>
          <cell r="G1732">
            <v>0</v>
          </cell>
          <cell r="H1732">
            <v>0</v>
          </cell>
        </row>
        <row r="1733">
          <cell r="A1733" t="str">
            <v>CONECTOR BIMETALICO 5/16X11/2"(2PERNO)</v>
          </cell>
          <cell r="B1733">
            <v>2022</v>
          </cell>
          <cell r="C1733" t="str">
            <v>UND</v>
          </cell>
          <cell r="D1733">
            <v>2022</v>
          </cell>
          <cell r="E1733">
            <v>404.40000000000003</v>
          </cell>
          <cell r="F1733">
            <v>2426</v>
          </cell>
          <cell r="G1733">
            <v>0</v>
          </cell>
          <cell r="H1733">
            <v>0</v>
          </cell>
        </row>
        <row r="1734">
          <cell r="A1734" t="str">
            <v>CONECTOR CU TIPO PALA PARA 150A</v>
          </cell>
          <cell r="B1734">
            <v>13517</v>
          </cell>
          <cell r="C1734" t="str">
            <v>UND</v>
          </cell>
          <cell r="D1734">
            <v>13517</v>
          </cell>
          <cell r="E1734">
            <v>2703.4</v>
          </cell>
          <cell r="F1734">
            <v>16220</v>
          </cell>
          <cell r="G1734">
            <v>0</v>
          </cell>
          <cell r="H1734">
            <v>0</v>
          </cell>
        </row>
        <row r="1735">
          <cell r="A1735" t="str">
            <v>CONECTOR CURVO 1 U.S.A</v>
          </cell>
          <cell r="B1735">
            <v>6064.7998046875009</v>
          </cell>
          <cell r="C1735" t="str">
            <v>UND</v>
          </cell>
          <cell r="D1735">
            <v>6064.7998046875009</v>
          </cell>
          <cell r="E1735">
            <v>1212.9599609375002</v>
          </cell>
          <cell r="F1735">
            <v>7278</v>
          </cell>
          <cell r="G1735">
            <v>0</v>
          </cell>
          <cell r="H1735">
            <v>0</v>
          </cell>
        </row>
        <row r="1736">
          <cell r="A1736" t="str">
            <v>CONECTOR CURVO 1/2 NL</v>
          </cell>
          <cell r="B1736">
            <v>1330</v>
          </cell>
          <cell r="C1736" t="str">
            <v>UND</v>
          </cell>
          <cell r="D1736">
            <v>1330</v>
          </cell>
          <cell r="E1736">
            <v>266</v>
          </cell>
          <cell r="F1736">
            <v>1596</v>
          </cell>
          <cell r="G1736">
            <v>0</v>
          </cell>
          <cell r="H1736">
            <v>0</v>
          </cell>
        </row>
        <row r="1737">
          <cell r="A1737" t="str">
            <v>CONECTOR CURVO 3/4 NAL</v>
          </cell>
          <cell r="B1737">
            <v>1820</v>
          </cell>
          <cell r="C1737" t="str">
            <v>UND</v>
          </cell>
          <cell r="D1737">
            <v>1820</v>
          </cell>
          <cell r="E1737">
            <v>364</v>
          </cell>
          <cell r="F1737">
            <v>2184</v>
          </cell>
          <cell r="G1737">
            <v>0</v>
          </cell>
          <cell r="H1737">
            <v>0</v>
          </cell>
        </row>
        <row r="1738">
          <cell r="A1738" t="str">
            <v>CONECTOR CURVO U.S.A. 3/4</v>
          </cell>
          <cell r="B1738">
            <v>3949.3999023437505</v>
          </cell>
          <cell r="C1738" t="str">
            <v>UND</v>
          </cell>
          <cell r="D1738">
            <v>3949.3999023437505</v>
          </cell>
          <cell r="E1738">
            <v>789.87998046875009</v>
          </cell>
          <cell r="F1738">
            <v>4739</v>
          </cell>
          <cell r="G1738">
            <v>0</v>
          </cell>
          <cell r="H1738">
            <v>0</v>
          </cell>
        </row>
        <row r="1739">
          <cell r="A1739" t="str">
            <v>CONECTOR DBH REF:YH0-100</v>
          </cell>
          <cell r="B1739">
            <v>4000</v>
          </cell>
          <cell r="C1739" t="str">
            <v>UND</v>
          </cell>
          <cell r="D1739">
            <v>4000</v>
          </cell>
          <cell r="E1739">
            <v>800</v>
          </cell>
          <cell r="F1739">
            <v>4800</v>
          </cell>
          <cell r="G1739">
            <v>0</v>
          </cell>
          <cell r="H1739">
            <v>0</v>
          </cell>
        </row>
        <row r="1740">
          <cell r="A1740" t="str">
            <v>CONECTOR DBH-2 ACSR:1/0-2/0 ASC:2/0-3/0</v>
          </cell>
          <cell r="B1740">
            <v>1300</v>
          </cell>
          <cell r="C1740" t="str">
            <v>UND</v>
          </cell>
          <cell r="D1740">
            <v>1300</v>
          </cell>
          <cell r="E1740">
            <v>260</v>
          </cell>
          <cell r="F1740">
            <v>1560</v>
          </cell>
          <cell r="G1740">
            <v>0</v>
          </cell>
          <cell r="H1740">
            <v>0</v>
          </cell>
        </row>
        <row r="1741">
          <cell r="A1741" t="str">
            <v>CONECTOR DBH-3 ACSR:3/0-4/0 ASC:4/0</v>
          </cell>
          <cell r="B1741">
            <v>1216</v>
          </cell>
          <cell r="C1741" t="str">
            <v>UND</v>
          </cell>
          <cell r="D1741">
            <v>1216</v>
          </cell>
          <cell r="E1741">
            <v>243.20000000000002</v>
          </cell>
          <cell r="F1741">
            <v>1459</v>
          </cell>
          <cell r="G1741">
            <v>0</v>
          </cell>
          <cell r="H1741">
            <v>0</v>
          </cell>
        </row>
        <row r="1742">
          <cell r="A1742" t="str">
            <v>CONECTOR DBH-4 ACSR:1,1/0,2/0 ASC:1-3</v>
          </cell>
          <cell r="B1742">
            <v>1238</v>
          </cell>
          <cell r="C1742" t="str">
            <v>UND</v>
          </cell>
          <cell r="D1742">
            <v>1238</v>
          </cell>
          <cell r="E1742">
            <v>247.60000000000002</v>
          </cell>
          <cell r="F1742">
            <v>1486</v>
          </cell>
          <cell r="G1742">
            <v>0</v>
          </cell>
          <cell r="H1742">
            <v>0</v>
          </cell>
        </row>
        <row r="1743">
          <cell r="A1743" t="str">
            <v>CONECTOR DBH-5 ACSR 3/0,4/0 ASC:3/0,4/0</v>
          </cell>
          <cell r="B1743">
            <v>1528</v>
          </cell>
          <cell r="C1743" t="str">
            <v>UND</v>
          </cell>
          <cell r="D1743">
            <v>1528</v>
          </cell>
          <cell r="E1743">
            <v>305.60000000000002</v>
          </cell>
          <cell r="F1743">
            <v>1834</v>
          </cell>
          <cell r="G1743">
            <v>0</v>
          </cell>
          <cell r="H1743">
            <v>0</v>
          </cell>
        </row>
        <row r="1744">
          <cell r="A1744" t="str">
            <v>CONECTOR DBH-6 ACSR:6,4,3,2ASC:6,4,3,2,1</v>
          </cell>
          <cell r="B1744">
            <v>799</v>
          </cell>
          <cell r="C1744" t="str">
            <v>UND</v>
          </cell>
          <cell r="D1744">
            <v>799</v>
          </cell>
          <cell r="E1744">
            <v>159.80000000000001</v>
          </cell>
          <cell r="F1744">
            <v>959</v>
          </cell>
          <cell r="G1744">
            <v>0</v>
          </cell>
          <cell r="H1744">
            <v>0</v>
          </cell>
        </row>
        <row r="1745">
          <cell r="A1745" t="str">
            <v>CONECTOR DBH-7 ACSR:3/0,4/0 ASC:3/0,4/0</v>
          </cell>
          <cell r="B1745">
            <v>1333</v>
          </cell>
          <cell r="C1745" t="str">
            <v>UND</v>
          </cell>
          <cell r="D1745">
            <v>1333</v>
          </cell>
          <cell r="E1745">
            <v>266.60000000000002</v>
          </cell>
          <cell r="F1745">
            <v>1600</v>
          </cell>
          <cell r="G1745">
            <v>0</v>
          </cell>
          <cell r="H1745">
            <v>0</v>
          </cell>
        </row>
        <row r="1746">
          <cell r="A1746" t="str">
            <v>CONECTOR DBH-8 ACSR:4,3,2,1,1/0 ASC:1/0</v>
          </cell>
          <cell r="B1746">
            <v>805</v>
          </cell>
          <cell r="C1746" t="str">
            <v>UND</v>
          </cell>
          <cell r="D1746">
            <v>805</v>
          </cell>
          <cell r="E1746">
            <v>161</v>
          </cell>
          <cell r="F1746">
            <v>966</v>
          </cell>
          <cell r="G1746">
            <v>0</v>
          </cell>
          <cell r="H1746">
            <v>0</v>
          </cell>
        </row>
        <row r="1747">
          <cell r="A1747" t="str">
            <v>CONECTOR DE RESORTE AMARILLO CALY</v>
          </cell>
          <cell r="B1747">
            <v>99.400001525878906</v>
          </cell>
          <cell r="C1747" t="str">
            <v>UND</v>
          </cell>
          <cell r="D1747">
            <v>99.400001525878906</v>
          </cell>
          <cell r="E1747">
            <v>19.880000305175784</v>
          </cell>
          <cell r="F1747">
            <v>119</v>
          </cell>
          <cell r="G1747">
            <v>0</v>
          </cell>
          <cell r="H1747">
            <v>0</v>
          </cell>
        </row>
        <row r="1748">
          <cell r="A1748" t="str">
            <v>CONECTOR KSU 1-250MCM  BURDY</v>
          </cell>
          <cell r="B1748">
            <v>1692.59997558594</v>
          </cell>
          <cell r="C1748" t="str">
            <v>UND</v>
          </cell>
          <cell r="D1748">
            <v>1692.59997558594</v>
          </cell>
          <cell r="E1748">
            <v>338.51999511718805</v>
          </cell>
          <cell r="F1748">
            <v>2031</v>
          </cell>
          <cell r="G1748">
            <v>0</v>
          </cell>
          <cell r="H1748">
            <v>0</v>
          </cell>
        </row>
        <row r="1749">
          <cell r="A1749" t="str">
            <v>CONECTOR KSU 29 BURDY</v>
          </cell>
          <cell r="B1749">
            <v>1692.59997558594</v>
          </cell>
          <cell r="C1749" t="str">
            <v>UND</v>
          </cell>
          <cell r="D1749">
            <v>1692.59997558594</v>
          </cell>
          <cell r="E1749">
            <v>338.51999511718805</v>
          </cell>
          <cell r="F1749">
            <v>2031</v>
          </cell>
          <cell r="G1749">
            <v>0</v>
          </cell>
          <cell r="H1749">
            <v>0</v>
          </cell>
        </row>
        <row r="1750">
          <cell r="A1750" t="str">
            <v>CONECTOR KSU-22</v>
          </cell>
          <cell r="B1750">
            <v>3000</v>
          </cell>
          <cell r="C1750" t="str">
            <v>UND</v>
          </cell>
          <cell r="D1750">
            <v>3000</v>
          </cell>
          <cell r="E1750">
            <v>600</v>
          </cell>
          <cell r="F1750">
            <v>3600</v>
          </cell>
          <cell r="G1750">
            <v>0</v>
          </cell>
          <cell r="H1750">
            <v>0</v>
          </cell>
        </row>
        <row r="1751">
          <cell r="A1751" t="str">
            <v>CONECTOR P/CABLE GUARDA 1/4  2 PERNOS</v>
          </cell>
          <cell r="B1751">
            <v>3245</v>
          </cell>
          <cell r="C1751" t="str">
            <v>UND</v>
          </cell>
          <cell r="D1751">
            <v>3245</v>
          </cell>
          <cell r="E1751">
            <v>649</v>
          </cell>
          <cell r="F1751">
            <v>3894</v>
          </cell>
          <cell r="G1751">
            <v>0</v>
          </cell>
          <cell r="H1751">
            <v>0</v>
          </cell>
        </row>
        <row r="1752">
          <cell r="A1752" t="str">
            <v>CONECTOR PARA MANDO MOTOR ABB</v>
          </cell>
          <cell r="B1752">
            <v>18000</v>
          </cell>
          <cell r="C1752" t="str">
            <v>UND</v>
          </cell>
          <cell r="D1752">
            <v>18000</v>
          </cell>
          <cell r="E1752">
            <v>3600</v>
          </cell>
          <cell r="F1752">
            <v>21600</v>
          </cell>
          <cell r="G1752">
            <v>0</v>
          </cell>
          <cell r="H1752">
            <v>0</v>
          </cell>
        </row>
        <row r="1753">
          <cell r="A1753" t="str">
            <v>CONECTOR PARA VARILLA COOPERWELD</v>
          </cell>
          <cell r="B1753">
            <v>2300</v>
          </cell>
          <cell r="C1753" t="str">
            <v>UND</v>
          </cell>
          <cell r="D1753">
            <v>2300</v>
          </cell>
          <cell r="E1753">
            <v>460</v>
          </cell>
          <cell r="F1753">
            <v>2760</v>
          </cell>
          <cell r="G1753">
            <v>0</v>
          </cell>
          <cell r="H1753">
            <v>0</v>
          </cell>
        </row>
        <row r="1754">
          <cell r="A1754" t="str">
            <v>CONECTOR RECTO 1" NACIONAL</v>
          </cell>
          <cell r="B1754">
            <v>352.79998779296898</v>
          </cell>
          <cell r="C1754" t="str">
            <v>UND</v>
          </cell>
          <cell r="D1754">
            <v>352.79998779296898</v>
          </cell>
          <cell r="E1754">
            <v>70.559997558593793</v>
          </cell>
          <cell r="F1754">
            <v>423</v>
          </cell>
          <cell r="G1754">
            <v>0</v>
          </cell>
          <cell r="H1754">
            <v>0</v>
          </cell>
        </row>
        <row r="1755">
          <cell r="A1755" t="str">
            <v>CONECTOR RECTO 1" USA</v>
          </cell>
          <cell r="B1755">
            <v>4550</v>
          </cell>
          <cell r="C1755" t="str">
            <v>UND</v>
          </cell>
          <cell r="D1755">
            <v>4550</v>
          </cell>
          <cell r="E1755">
            <v>910</v>
          </cell>
          <cell r="F1755">
            <v>5460</v>
          </cell>
          <cell r="G1755">
            <v>0</v>
          </cell>
          <cell r="H1755">
            <v>0</v>
          </cell>
        </row>
        <row r="1756">
          <cell r="A1756" t="str">
            <v>CONECTOR RECTO 1/2 NAL</v>
          </cell>
          <cell r="B1756">
            <v>4000</v>
          </cell>
          <cell r="C1756" t="str">
            <v>UND</v>
          </cell>
          <cell r="D1756">
            <v>4000</v>
          </cell>
          <cell r="E1756">
            <v>800</v>
          </cell>
          <cell r="F1756">
            <v>4800</v>
          </cell>
          <cell r="G1756">
            <v>0</v>
          </cell>
          <cell r="H1756">
            <v>0</v>
          </cell>
        </row>
        <row r="1757">
          <cell r="A1757" t="str">
            <v>CONECTOR RECTO 1/2 USA</v>
          </cell>
          <cell r="B1757">
            <v>1411.19995117188</v>
          </cell>
          <cell r="C1757" t="str">
            <v>UND</v>
          </cell>
          <cell r="D1757">
            <v>1411.19995117188</v>
          </cell>
          <cell r="E1757">
            <v>282.23999023437602</v>
          </cell>
          <cell r="F1757">
            <v>1693</v>
          </cell>
          <cell r="G1757">
            <v>0</v>
          </cell>
          <cell r="H1757">
            <v>0</v>
          </cell>
        </row>
        <row r="1758">
          <cell r="A1758" t="str">
            <v>CONECTOR RECTO 11/2</v>
          </cell>
          <cell r="B1758">
            <v>10747.799804687498</v>
          </cell>
          <cell r="C1758" t="str">
            <v>UND</v>
          </cell>
          <cell r="D1758">
            <v>10747.799804687498</v>
          </cell>
          <cell r="E1758">
            <v>2149.5599609374999</v>
          </cell>
          <cell r="F1758">
            <v>12897</v>
          </cell>
          <cell r="G1758">
            <v>0</v>
          </cell>
          <cell r="H1758">
            <v>0</v>
          </cell>
        </row>
        <row r="1759">
          <cell r="A1759" t="str">
            <v>CONECTOR RECTO 11/4 NAL</v>
          </cell>
          <cell r="B1759">
            <v>4000</v>
          </cell>
          <cell r="C1759" t="str">
            <v>UND</v>
          </cell>
          <cell r="D1759">
            <v>4000</v>
          </cell>
          <cell r="E1759">
            <v>800</v>
          </cell>
          <cell r="F1759">
            <v>4800</v>
          </cell>
          <cell r="G1759">
            <v>0</v>
          </cell>
          <cell r="H1759">
            <v>0</v>
          </cell>
        </row>
        <row r="1760">
          <cell r="A1760" t="str">
            <v>CONECTOR RECTO 2 U.S.A</v>
          </cell>
          <cell r="B1760">
            <v>12003.599609375</v>
          </cell>
          <cell r="C1760" t="str">
            <v>UND</v>
          </cell>
          <cell r="D1760">
            <v>12003.599609375</v>
          </cell>
          <cell r="E1760">
            <v>2400.7199218750002</v>
          </cell>
          <cell r="F1760">
            <v>14404</v>
          </cell>
          <cell r="G1760">
            <v>0</v>
          </cell>
          <cell r="H1760">
            <v>0</v>
          </cell>
        </row>
        <row r="1761">
          <cell r="A1761" t="str">
            <v>CONECTOR RECTO 3/4 U.S.A</v>
          </cell>
          <cell r="B1761">
            <v>2115.3999023437505</v>
          </cell>
          <cell r="C1761" t="str">
            <v>UND</v>
          </cell>
          <cell r="D1761">
            <v>2115.3999023437505</v>
          </cell>
          <cell r="E1761">
            <v>423.07998046875014</v>
          </cell>
          <cell r="F1761">
            <v>2538</v>
          </cell>
          <cell r="G1761">
            <v>0</v>
          </cell>
          <cell r="H1761">
            <v>0</v>
          </cell>
        </row>
        <row r="1762">
          <cell r="A1762" t="str">
            <v>CONECTOR RECTO ALUMINIO  EN PALA 80X80</v>
          </cell>
          <cell r="B1762">
            <v>70000</v>
          </cell>
          <cell r="C1762" t="str">
            <v>UND</v>
          </cell>
          <cell r="D1762">
            <v>70000</v>
          </cell>
          <cell r="E1762">
            <v>14000</v>
          </cell>
          <cell r="F1762">
            <v>84000</v>
          </cell>
          <cell r="G1762">
            <v>0</v>
          </cell>
          <cell r="H1762">
            <v>0</v>
          </cell>
        </row>
        <row r="1763">
          <cell r="A1763" t="str">
            <v>CONECTOR RELLENO PARA EMPALME UR</v>
          </cell>
          <cell r="B1763">
            <v>80</v>
          </cell>
          <cell r="C1763" t="str">
            <v>UND</v>
          </cell>
          <cell r="D1763">
            <v>80</v>
          </cell>
          <cell r="E1763">
            <v>16</v>
          </cell>
          <cell r="F1763">
            <v>96</v>
          </cell>
          <cell r="G1763">
            <v>0</v>
          </cell>
          <cell r="H1763">
            <v>0</v>
          </cell>
        </row>
        <row r="1764">
          <cell r="A1764" t="str">
            <v>CONECTOR RELLENO PARA EMPALME UY2</v>
          </cell>
          <cell r="B1764">
            <v>42.900001525878899</v>
          </cell>
          <cell r="C1764" t="str">
            <v>UND</v>
          </cell>
          <cell r="D1764">
            <v>42.900001525878899</v>
          </cell>
          <cell r="E1764">
            <v>8.5800003051757798</v>
          </cell>
          <cell r="F1764">
            <v>51</v>
          </cell>
          <cell r="G1764">
            <v>0</v>
          </cell>
          <cell r="H1764">
            <v>0</v>
          </cell>
        </row>
        <row r="1765">
          <cell r="A1765" t="str">
            <v>CONECTOR RESORTE AMARILLO 18 A 12AWG</v>
          </cell>
          <cell r="B1765">
            <v>238</v>
          </cell>
          <cell r="C1765" t="str">
            <v>UND</v>
          </cell>
          <cell r="D1765">
            <v>238</v>
          </cell>
          <cell r="E1765">
            <v>47.6</v>
          </cell>
          <cell r="F1765">
            <v>286</v>
          </cell>
          <cell r="G1765">
            <v>0</v>
          </cell>
          <cell r="H1765">
            <v>0</v>
          </cell>
        </row>
        <row r="1766">
          <cell r="A1766" t="str">
            <v>CONECTOR RESORTE AZUL 10 A 6AWG</v>
          </cell>
          <cell r="B1766">
            <v>933</v>
          </cell>
          <cell r="C1766" t="str">
            <v>UND</v>
          </cell>
          <cell r="D1766">
            <v>933</v>
          </cell>
          <cell r="E1766">
            <v>186.60000000000002</v>
          </cell>
          <cell r="F1766">
            <v>1120</v>
          </cell>
          <cell r="G1766">
            <v>0</v>
          </cell>
          <cell r="H1766">
            <v>0</v>
          </cell>
        </row>
        <row r="1767">
          <cell r="A1767" t="str">
            <v>CONECTOR RESORTE GRIS 12 A 8AWG</v>
          </cell>
          <cell r="B1767">
            <v>543</v>
          </cell>
          <cell r="C1767" t="str">
            <v>UND</v>
          </cell>
          <cell r="D1767">
            <v>543</v>
          </cell>
          <cell r="E1767">
            <v>108.60000000000001</v>
          </cell>
          <cell r="F1767">
            <v>652</v>
          </cell>
          <cell r="G1767">
            <v>0</v>
          </cell>
          <cell r="H1767">
            <v>0</v>
          </cell>
        </row>
        <row r="1768">
          <cell r="A1768" t="str">
            <v>CONECTOR RESORTE ROJO 16 A 10AWG</v>
          </cell>
          <cell r="B1768">
            <v>366</v>
          </cell>
          <cell r="C1768" t="str">
            <v>UND</v>
          </cell>
          <cell r="D1768">
            <v>366</v>
          </cell>
          <cell r="E1768">
            <v>73.2</v>
          </cell>
          <cell r="F1768">
            <v>439</v>
          </cell>
          <cell r="G1768">
            <v>0</v>
          </cell>
          <cell r="H1768">
            <v>0</v>
          </cell>
        </row>
        <row r="1769">
          <cell r="A1769" t="str">
            <v>CONECTOR RG-59</v>
          </cell>
          <cell r="B1769">
            <v>4000</v>
          </cell>
          <cell r="C1769" t="str">
            <v>UND</v>
          </cell>
          <cell r="D1769">
            <v>4000</v>
          </cell>
          <cell r="E1769">
            <v>800</v>
          </cell>
          <cell r="F1769">
            <v>4800</v>
          </cell>
          <cell r="G1769">
            <v>0</v>
          </cell>
          <cell r="H1769">
            <v>0</v>
          </cell>
        </row>
        <row r="1770">
          <cell r="A1770" t="str">
            <v>CONECTOR RJ-45 CAT 5 50 MICRONES</v>
          </cell>
          <cell r="B1770">
            <v>505</v>
          </cell>
          <cell r="C1770" t="str">
            <v>UND</v>
          </cell>
          <cell r="D1770">
            <v>505</v>
          </cell>
          <cell r="E1770">
            <v>101</v>
          </cell>
          <cell r="F1770">
            <v>606</v>
          </cell>
          <cell r="G1770">
            <v>0</v>
          </cell>
          <cell r="H1770">
            <v>0</v>
          </cell>
        </row>
        <row r="1771">
          <cell r="A1771" t="str">
            <v>CONECTOR SC LIGHT-CRIMP MM CERM</v>
          </cell>
          <cell r="B1771">
            <v>25601</v>
          </cell>
          <cell r="C1771" t="str">
            <v>UND</v>
          </cell>
          <cell r="D1771">
            <v>25601</v>
          </cell>
          <cell r="E1771">
            <v>5120.2000000000007</v>
          </cell>
          <cell r="F1771">
            <v>30721</v>
          </cell>
          <cell r="G1771">
            <v>0</v>
          </cell>
          <cell r="H1771">
            <v>0</v>
          </cell>
        </row>
        <row r="1772">
          <cell r="A1772" t="str">
            <v>CONECTOR SC MULTIMODO FIBRA OPTICA</v>
          </cell>
          <cell r="B1772">
            <v>14731</v>
          </cell>
          <cell r="C1772" t="str">
            <v>UND</v>
          </cell>
          <cell r="D1772">
            <v>14731</v>
          </cell>
          <cell r="E1772">
            <v>2946.2000000000003</v>
          </cell>
          <cell r="F1772">
            <v>17677</v>
          </cell>
          <cell r="G1772">
            <v>0</v>
          </cell>
          <cell r="H1772">
            <v>0</v>
          </cell>
        </row>
        <row r="1773">
          <cell r="A1773" t="str">
            <v>CONECTOR SUPERIOR MERLIN GERIN</v>
          </cell>
          <cell r="B1773">
            <v>18000</v>
          </cell>
          <cell r="C1773" t="str">
            <v>UND</v>
          </cell>
          <cell r="D1773">
            <v>18000</v>
          </cell>
          <cell r="E1773">
            <v>3600</v>
          </cell>
          <cell r="F1773">
            <v>21600</v>
          </cell>
          <cell r="G1773">
            <v>0</v>
          </cell>
          <cell r="H1773">
            <v>0</v>
          </cell>
        </row>
        <row r="1774">
          <cell r="A1774" t="str">
            <v>CONECTOR TIPO 1/0AWG BRONCE C/PERROS AJU</v>
          </cell>
          <cell r="B1774">
            <v>61200</v>
          </cell>
          <cell r="C1774" t="str">
            <v>UND</v>
          </cell>
          <cell r="D1774">
            <v>61200</v>
          </cell>
          <cell r="E1774">
            <v>12240</v>
          </cell>
          <cell r="F1774">
            <v>73440</v>
          </cell>
          <cell r="G1774">
            <v>0</v>
          </cell>
          <cell r="H1774">
            <v>0</v>
          </cell>
        </row>
        <row r="1775">
          <cell r="A1775" t="str">
            <v>CONECTOR TIPO HEMBRA ( LEGRAND)</v>
          </cell>
          <cell r="B1775">
            <v>478000</v>
          </cell>
          <cell r="C1775" t="str">
            <v>UND</v>
          </cell>
          <cell r="D1775">
            <v>478000</v>
          </cell>
          <cell r="E1775">
            <v>95600</v>
          </cell>
          <cell r="F1775">
            <v>573600</v>
          </cell>
          <cell r="G1775">
            <v>0</v>
          </cell>
          <cell r="H1775">
            <v>0</v>
          </cell>
        </row>
        <row r="1776">
          <cell r="A1776" t="str">
            <v>CONECTOR TIPO T 4/0 BRONCE C/PERROS AJUS</v>
          </cell>
          <cell r="B1776">
            <v>66300</v>
          </cell>
          <cell r="C1776" t="str">
            <v>UND</v>
          </cell>
          <cell r="D1776">
            <v>66300</v>
          </cell>
          <cell r="E1776">
            <v>13260</v>
          </cell>
          <cell r="F1776">
            <v>79560</v>
          </cell>
          <cell r="G1776">
            <v>0</v>
          </cell>
          <cell r="H1776">
            <v>0</v>
          </cell>
        </row>
        <row r="1777">
          <cell r="A1777" t="str">
            <v>CONECTOR TIPO VASTAGO 2/0</v>
          </cell>
          <cell r="B1777">
            <v>41003</v>
          </cell>
          <cell r="C1777" t="str">
            <v>UND</v>
          </cell>
          <cell r="D1777">
            <v>41003</v>
          </cell>
          <cell r="E1777">
            <v>8200.6</v>
          </cell>
          <cell r="F1777">
            <v>49204</v>
          </cell>
          <cell r="G1777">
            <v>0</v>
          </cell>
          <cell r="H1777">
            <v>0</v>
          </cell>
        </row>
        <row r="1778">
          <cell r="A1778" t="str">
            <v>CONECTOR TIPO VASTAGO 4/0</v>
          </cell>
          <cell r="B1778">
            <v>72359</v>
          </cell>
          <cell r="C1778" t="str">
            <v>UND</v>
          </cell>
          <cell r="D1778">
            <v>72359</v>
          </cell>
          <cell r="E1778">
            <v>14471.800000000001</v>
          </cell>
          <cell r="F1778">
            <v>86831</v>
          </cell>
          <cell r="G1778">
            <v>0</v>
          </cell>
          <cell r="H1778">
            <v>0</v>
          </cell>
        </row>
        <row r="1779">
          <cell r="A1779" t="str">
            <v>CONECTOR TUBULAR #3/0 VERNI</v>
          </cell>
          <cell r="B1779">
            <v>4000</v>
          </cell>
          <cell r="C1779" t="str">
            <v>UND</v>
          </cell>
          <cell r="D1779">
            <v>4000</v>
          </cell>
          <cell r="E1779">
            <v>800</v>
          </cell>
          <cell r="F1779">
            <v>4800</v>
          </cell>
          <cell r="G1779">
            <v>0</v>
          </cell>
          <cell r="H1779">
            <v>0</v>
          </cell>
        </row>
        <row r="1780">
          <cell r="A1780" t="str">
            <v>CONECTOR TUBULAR #3/0 VERNI</v>
          </cell>
          <cell r="B1780">
            <v>4000</v>
          </cell>
          <cell r="C1780" t="str">
            <v>UND</v>
          </cell>
          <cell r="D1780">
            <v>4000</v>
          </cell>
          <cell r="E1780">
            <v>800</v>
          </cell>
          <cell r="F1780">
            <v>4800</v>
          </cell>
          <cell r="G1780">
            <v>0</v>
          </cell>
          <cell r="H1780">
            <v>0</v>
          </cell>
        </row>
        <row r="1781">
          <cell r="A1781" t="str">
            <v>CONECTOR TUBULAR #4 VERNI</v>
          </cell>
          <cell r="B1781">
            <v>4000</v>
          </cell>
          <cell r="C1781" t="str">
            <v>UND</v>
          </cell>
          <cell r="D1781">
            <v>4000</v>
          </cell>
          <cell r="E1781">
            <v>800</v>
          </cell>
          <cell r="F1781">
            <v>4800</v>
          </cell>
          <cell r="G1781">
            <v>0</v>
          </cell>
          <cell r="H1781">
            <v>0</v>
          </cell>
        </row>
        <row r="1782">
          <cell r="A1782" t="str">
            <v>CONECTOR TUBULAR #6 VERNI</v>
          </cell>
          <cell r="B1782">
            <v>4000</v>
          </cell>
          <cell r="C1782" t="str">
            <v>UND</v>
          </cell>
          <cell r="D1782">
            <v>4000</v>
          </cell>
          <cell r="E1782">
            <v>800</v>
          </cell>
          <cell r="F1782">
            <v>4800</v>
          </cell>
          <cell r="G1782">
            <v>0</v>
          </cell>
          <cell r="H1782">
            <v>0</v>
          </cell>
        </row>
        <row r="1783">
          <cell r="A1783" t="str">
            <v>CONECTOR TUBULAR 18-22 CALY</v>
          </cell>
          <cell r="B1783">
            <v>58.799999237060604</v>
          </cell>
          <cell r="C1783" t="str">
            <v>UND</v>
          </cell>
          <cell r="D1783">
            <v>58.799999237060604</v>
          </cell>
          <cell r="E1783">
            <v>11.759999847412121</v>
          </cell>
          <cell r="F1783">
            <v>71</v>
          </cell>
          <cell r="G1783">
            <v>0</v>
          </cell>
          <cell r="H1783">
            <v>0</v>
          </cell>
        </row>
        <row r="1784">
          <cell r="A1784" t="str">
            <v>CONECTOR TUBULAR 19-14 CLY</v>
          </cell>
          <cell r="B1784">
            <v>79.800003051757798</v>
          </cell>
          <cell r="C1784" t="str">
            <v>UND</v>
          </cell>
          <cell r="D1784">
            <v>79.800003051757798</v>
          </cell>
          <cell r="E1784">
            <v>15.96000061035156</v>
          </cell>
          <cell r="F1784">
            <v>96</v>
          </cell>
          <cell r="G1784">
            <v>0</v>
          </cell>
          <cell r="H1784">
            <v>0</v>
          </cell>
        </row>
        <row r="1785">
          <cell r="A1785" t="str">
            <v>CONECTOR TUBULAR 300MCM COBRE ROJO</v>
          </cell>
          <cell r="B1785">
            <v>3343</v>
          </cell>
          <cell r="C1785" t="str">
            <v>UND</v>
          </cell>
          <cell r="D1785">
            <v>3343</v>
          </cell>
          <cell r="E1785">
            <v>668.6</v>
          </cell>
          <cell r="F1785">
            <v>4012</v>
          </cell>
          <cell r="G1785">
            <v>0</v>
          </cell>
          <cell r="H1785">
            <v>0</v>
          </cell>
        </row>
        <row r="1786">
          <cell r="A1786" t="str">
            <v>CONECTOR TUBULAR 300MCM SIN MARCA</v>
          </cell>
          <cell r="B1786">
            <v>7100</v>
          </cell>
          <cell r="C1786" t="str">
            <v>UND</v>
          </cell>
          <cell r="D1786">
            <v>7100</v>
          </cell>
          <cell r="E1786">
            <v>1420</v>
          </cell>
          <cell r="F1786">
            <v>8520</v>
          </cell>
          <cell r="G1786">
            <v>0</v>
          </cell>
          <cell r="H1786">
            <v>0</v>
          </cell>
        </row>
        <row r="1787">
          <cell r="A1787" t="str">
            <v>CONECTOR TUBULAR C/ESTAÑADO No 250</v>
          </cell>
          <cell r="B1787">
            <v>12935</v>
          </cell>
          <cell r="C1787" t="str">
            <v>UND</v>
          </cell>
          <cell r="D1787">
            <v>12935</v>
          </cell>
          <cell r="E1787">
            <v>2587</v>
          </cell>
          <cell r="F1787">
            <v>15522</v>
          </cell>
          <cell r="G1787">
            <v>0</v>
          </cell>
          <cell r="H1787">
            <v>0</v>
          </cell>
        </row>
        <row r="1788">
          <cell r="A1788" t="str">
            <v>CONECTOR TUBULAR Cu/ESTAÑADO No 1/0</v>
          </cell>
          <cell r="B1788">
            <v>7200</v>
          </cell>
          <cell r="C1788" t="str">
            <v>UND</v>
          </cell>
          <cell r="D1788">
            <v>7200</v>
          </cell>
          <cell r="E1788">
            <v>1440</v>
          </cell>
          <cell r="F1788">
            <v>8640</v>
          </cell>
          <cell r="G1788">
            <v>0</v>
          </cell>
          <cell r="H1788">
            <v>0</v>
          </cell>
        </row>
        <row r="1789">
          <cell r="A1789" t="str">
            <v>CONECTOR TUBULAR Cu/ESTAÑADO No 1000</v>
          </cell>
          <cell r="B1789">
            <v>45604</v>
          </cell>
          <cell r="C1789" t="str">
            <v>UND</v>
          </cell>
          <cell r="D1789">
            <v>45604</v>
          </cell>
          <cell r="E1789">
            <v>9120.8000000000011</v>
          </cell>
          <cell r="F1789">
            <v>54725</v>
          </cell>
          <cell r="G1789">
            <v>0</v>
          </cell>
          <cell r="H1789">
            <v>0</v>
          </cell>
        </row>
        <row r="1790">
          <cell r="A1790" t="str">
            <v>CONECTOR TUBULAR Cu/ESTAÑADO No 2</v>
          </cell>
          <cell r="B1790">
            <v>6802</v>
          </cell>
          <cell r="C1790" t="str">
            <v>UND</v>
          </cell>
          <cell r="D1790">
            <v>6802</v>
          </cell>
          <cell r="E1790">
            <v>1360.4</v>
          </cell>
          <cell r="F1790">
            <v>8162</v>
          </cell>
          <cell r="G1790">
            <v>0</v>
          </cell>
          <cell r="H1790">
            <v>0</v>
          </cell>
        </row>
        <row r="1791">
          <cell r="A1791" t="str">
            <v>CONECTOR TUBULAR Cu/ESTAÑADO No 2 D</v>
          </cell>
          <cell r="B1791">
            <v>6802</v>
          </cell>
          <cell r="C1791" t="str">
            <v>UND</v>
          </cell>
          <cell r="D1791">
            <v>6802</v>
          </cell>
          <cell r="E1791">
            <v>1360.4</v>
          </cell>
          <cell r="F1791">
            <v>8162</v>
          </cell>
          <cell r="G1791">
            <v>0</v>
          </cell>
          <cell r="H1791">
            <v>0</v>
          </cell>
        </row>
        <row r="1792">
          <cell r="A1792" t="str">
            <v>CONECTOR TUBULAR Cu/ESTAÑADO No 2/0</v>
          </cell>
          <cell r="B1792">
            <v>7739</v>
          </cell>
          <cell r="C1792" t="str">
            <v>UND</v>
          </cell>
          <cell r="D1792">
            <v>7739</v>
          </cell>
          <cell r="E1792">
            <v>1547.8000000000002</v>
          </cell>
          <cell r="F1792">
            <v>9287</v>
          </cell>
          <cell r="G1792">
            <v>0</v>
          </cell>
          <cell r="H1792">
            <v>0</v>
          </cell>
        </row>
        <row r="1793">
          <cell r="A1793" t="str">
            <v>CONECTOR TUBULAR Cu/ESTAÑADO No 2/0 D</v>
          </cell>
          <cell r="B1793">
            <v>7739</v>
          </cell>
          <cell r="C1793" t="str">
            <v>UND</v>
          </cell>
          <cell r="D1793">
            <v>7739</v>
          </cell>
          <cell r="E1793">
            <v>1547.8000000000002</v>
          </cell>
          <cell r="F1793">
            <v>9287</v>
          </cell>
          <cell r="G1793">
            <v>0</v>
          </cell>
          <cell r="H1793">
            <v>0</v>
          </cell>
        </row>
        <row r="1794">
          <cell r="A1794" t="str">
            <v>CONECTOR TUBULAR Cu/ESTAÑADO No 300</v>
          </cell>
          <cell r="B1794">
            <v>14434</v>
          </cell>
          <cell r="C1794" t="str">
            <v>UND</v>
          </cell>
          <cell r="D1794">
            <v>14434</v>
          </cell>
          <cell r="E1794">
            <v>2886.8</v>
          </cell>
          <cell r="F1794">
            <v>17321</v>
          </cell>
          <cell r="G1794">
            <v>0</v>
          </cell>
          <cell r="H1794">
            <v>0</v>
          </cell>
        </row>
        <row r="1795">
          <cell r="A1795" t="str">
            <v>CONECTOR TUBULAR Cu/ESTAÑADO No 350</v>
          </cell>
          <cell r="B1795">
            <v>15208</v>
          </cell>
          <cell r="C1795" t="str">
            <v>UND</v>
          </cell>
          <cell r="D1795">
            <v>15208</v>
          </cell>
          <cell r="E1795">
            <v>3041.6000000000004</v>
          </cell>
          <cell r="F1795">
            <v>18250</v>
          </cell>
          <cell r="G1795">
            <v>0</v>
          </cell>
          <cell r="H1795">
            <v>0</v>
          </cell>
        </row>
        <row r="1796">
          <cell r="A1796" t="str">
            <v>CONECTOR TUBULAR Cu/ESTAÑADO No 4</v>
          </cell>
          <cell r="B1796">
            <v>6119</v>
          </cell>
          <cell r="C1796" t="str">
            <v>UND</v>
          </cell>
          <cell r="D1796">
            <v>6119</v>
          </cell>
          <cell r="E1796">
            <v>1223.8</v>
          </cell>
          <cell r="F1796">
            <v>7343</v>
          </cell>
          <cell r="G1796">
            <v>0</v>
          </cell>
          <cell r="H1796">
            <v>0</v>
          </cell>
        </row>
        <row r="1797">
          <cell r="A1797" t="str">
            <v>CONECTOR TUBULAR Cu/ESTAÑADO No 4/0</v>
          </cell>
          <cell r="B1797">
            <v>8723</v>
          </cell>
          <cell r="C1797" t="str">
            <v>UND</v>
          </cell>
          <cell r="D1797">
            <v>8723</v>
          </cell>
          <cell r="E1797">
            <v>1744.6000000000001</v>
          </cell>
          <cell r="F1797">
            <v>10468</v>
          </cell>
          <cell r="G1797">
            <v>0</v>
          </cell>
          <cell r="H1797">
            <v>0</v>
          </cell>
        </row>
        <row r="1798">
          <cell r="A1798" t="str">
            <v>CONECTOR TUBULAR Cu/ESTAÑADO No 500</v>
          </cell>
          <cell r="B1798">
            <v>18202</v>
          </cell>
          <cell r="C1798" t="str">
            <v>UND</v>
          </cell>
          <cell r="D1798">
            <v>18202</v>
          </cell>
          <cell r="E1798">
            <v>3640.4</v>
          </cell>
          <cell r="F1798">
            <v>21842</v>
          </cell>
          <cell r="G1798">
            <v>0</v>
          </cell>
          <cell r="H1798">
            <v>0</v>
          </cell>
        </row>
        <row r="1799">
          <cell r="A1799" t="str">
            <v>CONECTOR TUBULAR Cu/ESTAÑADO No 6</v>
          </cell>
          <cell r="B1799">
            <v>5664</v>
          </cell>
          <cell r="C1799" t="str">
            <v>UND</v>
          </cell>
          <cell r="D1799">
            <v>5664</v>
          </cell>
          <cell r="E1799">
            <v>1132.8</v>
          </cell>
          <cell r="F1799">
            <v>6797</v>
          </cell>
          <cell r="G1799">
            <v>0</v>
          </cell>
          <cell r="H1799">
            <v>0</v>
          </cell>
        </row>
        <row r="1800">
          <cell r="A1800" t="str">
            <v>CONECTOR TUBULAR P/EMPALME  4/0X16</v>
          </cell>
          <cell r="B1800">
            <v>12880</v>
          </cell>
          <cell r="C1800" t="str">
            <v>UND</v>
          </cell>
          <cell r="D1800">
            <v>12880</v>
          </cell>
          <cell r="E1800">
            <v>2576</v>
          </cell>
          <cell r="F1800">
            <v>15456</v>
          </cell>
          <cell r="G1800">
            <v>0</v>
          </cell>
          <cell r="H1800">
            <v>0</v>
          </cell>
        </row>
        <row r="1801">
          <cell r="A1801" t="str">
            <v>CONECTOR TUBULAR P/EMPALME 4/0X23</v>
          </cell>
          <cell r="B1801">
            <v>15260</v>
          </cell>
          <cell r="C1801" t="str">
            <v>UND</v>
          </cell>
          <cell r="D1801">
            <v>15260</v>
          </cell>
          <cell r="E1801">
            <v>3052</v>
          </cell>
          <cell r="F1801">
            <v>18312</v>
          </cell>
          <cell r="G1801">
            <v>0</v>
          </cell>
          <cell r="H1801">
            <v>0</v>
          </cell>
        </row>
        <row r="1802">
          <cell r="A1802" t="str">
            <v>CONECTOR TUBULAR P/EMPALME 4/0X9"</v>
          </cell>
          <cell r="B1802">
            <v>10500</v>
          </cell>
          <cell r="C1802" t="str">
            <v>UND</v>
          </cell>
          <cell r="D1802">
            <v>10500</v>
          </cell>
          <cell r="E1802">
            <v>2100</v>
          </cell>
          <cell r="F1802">
            <v>12600</v>
          </cell>
          <cell r="G1802">
            <v>0</v>
          </cell>
          <cell r="H1802">
            <v>0</v>
          </cell>
        </row>
        <row r="1803">
          <cell r="A1803" t="str">
            <v>CONECTOR TUBULAR VINILO</v>
          </cell>
          <cell r="B1803">
            <v>238</v>
          </cell>
          <cell r="C1803" t="str">
            <v>UND</v>
          </cell>
          <cell r="D1803">
            <v>238</v>
          </cell>
          <cell r="E1803">
            <v>47.6</v>
          </cell>
          <cell r="F1803">
            <v>286</v>
          </cell>
          <cell r="G1803">
            <v>0</v>
          </cell>
          <cell r="H1803">
            <v>0</v>
          </cell>
        </row>
        <row r="1804">
          <cell r="A1804" t="str">
            <v>CONECTOR TUBULAR VINILO 10 A 12AWG</v>
          </cell>
          <cell r="B1804">
            <v>502</v>
          </cell>
          <cell r="C1804" t="str">
            <v>UND</v>
          </cell>
          <cell r="D1804">
            <v>502</v>
          </cell>
          <cell r="E1804">
            <v>100.4</v>
          </cell>
          <cell r="F1804">
            <v>602</v>
          </cell>
          <cell r="G1804">
            <v>0</v>
          </cell>
          <cell r="H1804">
            <v>0</v>
          </cell>
        </row>
        <row r="1805">
          <cell r="A1805" t="str">
            <v>CONECTOR TUBULAR VINILO 16 A 14AWG</v>
          </cell>
          <cell r="B1805">
            <v>349</v>
          </cell>
          <cell r="C1805" t="str">
            <v>UND</v>
          </cell>
          <cell r="D1805">
            <v>349</v>
          </cell>
          <cell r="E1805">
            <v>69.8</v>
          </cell>
          <cell r="F1805">
            <v>419</v>
          </cell>
          <cell r="G1805">
            <v>0</v>
          </cell>
          <cell r="H1805">
            <v>0</v>
          </cell>
        </row>
        <row r="1806">
          <cell r="A1806" t="str">
            <v>CONECTOR TUBULAR VINILO 8AWG</v>
          </cell>
          <cell r="B1806">
            <v>1457</v>
          </cell>
          <cell r="C1806" t="str">
            <v>UND</v>
          </cell>
          <cell r="D1806">
            <v>1457</v>
          </cell>
          <cell r="E1806">
            <v>291.40000000000003</v>
          </cell>
          <cell r="F1806">
            <v>1748</v>
          </cell>
          <cell r="G1806">
            <v>0</v>
          </cell>
          <cell r="H1806">
            <v>0</v>
          </cell>
        </row>
        <row r="1807">
          <cell r="A1807" t="str">
            <v>CONJUNTO ARMADO SINTAPA INT DOBLE</v>
          </cell>
          <cell r="B1807">
            <v>9610</v>
          </cell>
          <cell r="C1807" t="str">
            <v>UND</v>
          </cell>
          <cell r="D1807">
            <v>9610</v>
          </cell>
          <cell r="E1807">
            <v>1922</v>
          </cell>
          <cell r="F1807">
            <v>11532</v>
          </cell>
          <cell r="G1807">
            <v>0</v>
          </cell>
          <cell r="H1807">
            <v>0</v>
          </cell>
        </row>
        <row r="1808">
          <cell r="A1808" t="str">
            <v>CONMUTABLE +INT BLANCO</v>
          </cell>
          <cell r="B1808">
            <v>5730</v>
          </cell>
          <cell r="C1808" t="str">
            <v>UND</v>
          </cell>
          <cell r="D1808">
            <v>5730</v>
          </cell>
          <cell r="E1808">
            <v>1146</v>
          </cell>
          <cell r="F1808">
            <v>6876</v>
          </cell>
          <cell r="G1808">
            <v>0</v>
          </cell>
          <cell r="H1808">
            <v>0</v>
          </cell>
        </row>
        <row r="1809">
          <cell r="A1809" t="str">
            <v>CONMUTABLE CON LUZ PILOTO</v>
          </cell>
          <cell r="B1809">
            <v>5371</v>
          </cell>
          <cell r="C1809" t="str">
            <v>UND</v>
          </cell>
          <cell r="D1809">
            <v>5371</v>
          </cell>
          <cell r="E1809">
            <v>1074.2</v>
          </cell>
          <cell r="F1809">
            <v>6445</v>
          </cell>
          <cell r="G1809">
            <v>0</v>
          </cell>
          <cell r="H1809">
            <v>0</v>
          </cell>
        </row>
        <row r="1810">
          <cell r="A1810" t="str">
            <v>CONMUTABLE DOBLE</v>
          </cell>
          <cell r="B1810">
            <v>6030</v>
          </cell>
          <cell r="C1810" t="str">
            <v>UND</v>
          </cell>
          <cell r="D1810">
            <v>6030</v>
          </cell>
          <cell r="E1810">
            <v>1206</v>
          </cell>
          <cell r="F1810">
            <v>7236</v>
          </cell>
          <cell r="G1810">
            <v>0</v>
          </cell>
          <cell r="H1810">
            <v>0</v>
          </cell>
        </row>
        <row r="1811">
          <cell r="A1811" t="str">
            <v>CONMUTABLE SENCILLO CREMA</v>
          </cell>
          <cell r="B1811">
            <v>1866</v>
          </cell>
          <cell r="C1811" t="str">
            <v>UND</v>
          </cell>
          <cell r="D1811">
            <v>1866</v>
          </cell>
          <cell r="E1811">
            <v>373.20000000000005</v>
          </cell>
          <cell r="F1811">
            <v>2239</v>
          </cell>
          <cell r="G1811">
            <v>0</v>
          </cell>
          <cell r="H1811">
            <v>0</v>
          </cell>
        </row>
        <row r="1812">
          <cell r="A1812" t="str">
            <v>CONMUTABLE TRIPLE</v>
          </cell>
          <cell r="B1812">
            <v>8370</v>
          </cell>
          <cell r="C1812" t="str">
            <v>UND</v>
          </cell>
          <cell r="D1812">
            <v>8370</v>
          </cell>
          <cell r="E1812">
            <v>1674</v>
          </cell>
          <cell r="F1812">
            <v>10044</v>
          </cell>
          <cell r="G1812">
            <v>0</v>
          </cell>
          <cell r="H1812">
            <v>0</v>
          </cell>
        </row>
        <row r="1813">
          <cell r="A1813" t="str">
            <v>CONMUTADOR 2 POSICIONES</v>
          </cell>
          <cell r="B1813">
            <v>32000</v>
          </cell>
          <cell r="C1813" t="str">
            <v>UND</v>
          </cell>
          <cell r="D1813">
            <v>32000</v>
          </cell>
          <cell r="E1813">
            <v>6400</v>
          </cell>
          <cell r="F1813">
            <v>38400</v>
          </cell>
          <cell r="G1813">
            <v>0</v>
          </cell>
          <cell r="H1813">
            <v>0</v>
          </cell>
        </row>
        <row r="1814">
          <cell r="A1814" t="str">
            <v>CONMUTADOR 2 POSICIONES 22MM BRETER</v>
          </cell>
          <cell r="B1814">
            <v>8463</v>
          </cell>
          <cell r="C1814" t="str">
            <v>UND</v>
          </cell>
          <cell r="D1814">
            <v>8463</v>
          </cell>
          <cell r="E1814">
            <v>1692.6000000000001</v>
          </cell>
          <cell r="F1814">
            <v>10156</v>
          </cell>
          <cell r="G1814">
            <v>0</v>
          </cell>
          <cell r="H1814">
            <v>0</v>
          </cell>
        </row>
        <row r="1815">
          <cell r="A1815" t="str">
            <v>CONMUTADOR 2 POSICIONES CON LLAVE</v>
          </cell>
          <cell r="B1815">
            <v>71000</v>
          </cell>
          <cell r="C1815" t="str">
            <v>UND</v>
          </cell>
          <cell r="D1815">
            <v>71000</v>
          </cell>
          <cell r="E1815">
            <v>14200</v>
          </cell>
          <cell r="F1815">
            <v>85200</v>
          </cell>
          <cell r="G1815">
            <v>0</v>
          </cell>
          <cell r="H1815">
            <v>0</v>
          </cell>
        </row>
        <row r="1816">
          <cell r="A1816" t="str">
            <v>CONMUTADOR 2 POSICIONES KM</v>
          </cell>
          <cell r="B1816">
            <v>4000</v>
          </cell>
          <cell r="C1816" t="str">
            <v>UND</v>
          </cell>
          <cell r="D1816">
            <v>4000</v>
          </cell>
          <cell r="E1816">
            <v>800</v>
          </cell>
          <cell r="F1816">
            <v>4800</v>
          </cell>
          <cell r="G1816">
            <v>0</v>
          </cell>
          <cell r="H1816">
            <v>0</v>
          </cell>
        </row>
        <row r="1817">
          <cell r="A1817" t="str">
            <v>CONMUTADOR 2 POSICIONES SIN BLOQUE 22MM</v>
          </cell>
          <cell r="B1817">
            <v>5642</v>
          </cell>
          <cell r="C1817" t="str">
            <v>UND</v>
          </cell>
          <cell r="D1817">
            <v>5642</v>
          </cell>
          <cell r="E1817">
            <v>1128.4000000000001</v>
          </cell>
          <cell r="F1817">
            <v>6770</v>
          </cell>
          <cell r="G1817">
            <v>0</v>
          </cell>
          <cell r="H1817">
            <v>0</v>
          </cell>
        </row>
        <row r="1818">
          <cell r="A1818" t="str">
            <v>CONMUTADOR 2POSC.FIJAS CON LLAVE</v>
          </cell>
          <cell r="B1818">
            <v>115000</v>
          </cell>
          <cell r="C1818" t="str">
            <v>UND</v>
          </cell>
          <cell r="D1818">
            <v>115000</v>
          </cell>
          <cell r="E1818">
            <v>23000</v>
          </cell>
          <cell r="F1818">
            <v>138000</v>
          </cell>
          <cell r="G1818">
            <v>0</v>
          </cell>
          <cell r="H1818">
            <v>0</v>
          </cell>
        </row>
        <row r="1819">
          <cell r="A1819" t="str">
            <v>CONMUTADOR 2POSC.FIJAS NEGRO</v>
          </cell>
          <cell r="B1819">
            <v>69000</v>
          </cell>
          <cell r="C1819" t="str">
            <v>UND</v>
          </cell>
          <cell r="D1819">
            <v>69000</v>
          </cell>
          <cell r="E1819">
            <v>13800</v>
          </cell>
          <cell r="F1819">
            <v>82800</v>
          </cell>
          <cell r="G1819">
            <v>0</v>
          </cell>
          <cell r="H1819">
            <v>0</v>
          </cell>
        </row>
        <row r="1820">
          <cell r="A1820" t="str">
            <v>CONMUTADOR 3 POSICIONES</v>
          </cell>
          <cell r="B1820">
            <v>42000</v>
          </cell>
          <cell r="C1820" t="str">
            <v>UND</v>
          </cell>
          <cell r="D1820">
            <v>42000</v>
          </cell>
          <cell r="E1820">
            <v>8400</v>
          </cell>
          <cell r="F1820">
            <v>50400</v>
          </cell>
          <cell r="G1820">
            <v>0</v>
          </cell>
          <cell r="H1820">
            <v>0</v>
          </cell>
        </row>
        <row r="1821">
          <cell r="A1821" t="str">
            <v>CONMUTADOR 3 POSICIONES FIJAS</v>
          </cell>
          <cell r="B1821">
            <v>48000</v>
          </cell>
          <cell r="C1821" t="str">
            <v>UND</v>
          </cell>
          <cell r="D1821">
            <v>48000</v>
          </cell>
          <cell r="E1821">
            <v>9600</v>
          </cell>
          <cell r="F1821">
            <v>57600</v>
          </cell>
          <cell r="G1821">
            <v>0</v>
          </cell>
          <cell r="H1821">
            <v>0</v>
          </cell>
        </row>
        <row r="1822">
          <cell r="A1822" t="str">
            <v>CONMUTADOR 3 POSICIONES KM</v>
          </cell>
          <cell r="B1822">
            <v>4000</v>
          </cell>
          <cell r="C1822" t="str">
            <v>UND</v>
          </cell>
          <cell r="D1822">
            <v>4000</v>
          </cell>
          <cell r="E1822">
            <v>800</v>
          </cell>
          <cell r="F1822">
            <v>4800</v>
          </cell>
          <cell r="G1822">
            <v>0</v>
          </cell>
          <cell r="H1822">
            <v>0</v>
          </cell>
        </row>
        <row r="1823">
          <cell r="A1823" t="str">
            <v>CONMUTADOR 3 POSICIONES RETORNO AL CENTR</v>
          </cell>
          <cell r="B1823">
            <v>52000</v>
          </cell>
          <cell r="C1823" t="str">
            <v>UND</v>
          </cell>
          <cell r="D1823">
            <v>52000</v>
          </cell>
          <cell r="E1823">
            <v>10400</v>
          </cell>
          <cell r="F1823">
            <v>62400</v>
          </cell>
          <cell r="G1823">
            <v>0</v>
          </cell>
          <cell r="H1823">
            <v>0</v>
          </cell>
        </row>
        <row r="1824">
          <cell r="A1824" t="str">
            <v>CONMUTADOR 3POSC. FIJAS NEGRO</v>
          </cell>
          <cell r="B1824">
            <v>69000</v>
          </cell>
          <cell r="C1824" t="str">
            <v>UND</v>
          </cell>
          <cell r="D1824">
            <v>69000</v>
          </cell>
          <cell r="E1824">
            <v>13800</v>
          </cell>
          <cell r="F1824">
            <v>82800</v>
          </cell>
          <cell r="G1824">
            <v>0</v>
          </cell>
          <cell r="H1824">
            <v>0</v>
          </cell>
        </row>
        <row r="1825">
          <cell r="A1825" t="str">
            <v>CONMUTADOR 3POSC.FIJAS CON LLAVE</v>
          </cell>
          <cell r="B1825">
            <v>157000</v>
          </cell>
          <cell r="C1825" t="str">
            <v>UND</v>
          </cell>
          <cell r="D1825">
            <v>157000</v>
          </cell>
          <cell r="E1825">
            <v>31400</v>
          </cell>
          <cell r="F1825">
            <v>188400</v>
          </cell>
          <cell r="G1825">
            <v>0</v>
          </cell>
          <cell r="H1825">
            <v>0</v>
          </cell>
        </row>
        <row r="1826">
          <cell r="A1826" t="str">
            <v>CONMUTADOR 3POSC.RETORNO CENTRO</v>
          </cell>
          <cell r="B1826">
            <v>132000</v>
          </cell>
          <cell r="C1826" t="str">
            <v>UND</v>
          </cell>
          <cell r="D1826">
            <v>132000</v>
          </cell>
          <cell r="E1826">
            <v>26400</v>
          </cell>
          <cell r="F1826">
            <v>158400</v>
          </cell>
          <cell r="G1826">
            <v>0</v>
          </cell>
          <cell r="H1826">
            <v>0</v>
          </cell>
        </row>
        <row r="1827">
          <cell r="A1827" t="str">
            <v>CONMUTADOR 40AAC1 40CR MARGIRWS</v>
          </cell>
          <cell r="B1827">
            <v>42315</v>
          </cell>
          <cell r="C1827" t="str">
            <v>UND</v>
          </cell>
          <cell r="D1827">
            <v>42315</v>
          </cell>
          <cell r="E1827">
            <v>8463</v>
          </cell>
          <cell r="F1827">
            <v>50778</v>
          </cell>
          <cell r="G1827">
            <v>0</v>
          </cell>
          <cell r="H1827">
            <v>0</v>
          </cell>
        </row>
        <row r="1828">
          <cell r="A1828" t="str">
            <v>CONMUTADOR AMPERIMETRO 20AMP</v>
          </cell>
          <cell r="B1828">
            <v>38361.3984375</v>
          </cell>
          <cell r="C1828" t="str">
            <v>UND</v>
          </cell>
          <cell r="D1828">
            <v>38361.3984375</v>
          </cell>
          <cell r="E1828">
            <v>7672.2796875000004</v>
          </cell>
          <cell r="F1828">
            <v>46034</v>
          </cell>
          <cell r="G1828">
            <v>0</v>
          </cell>
          <cell r="H1828">
            <v>0</v>
          </cell>
        </row>
        <row r="1829">
          <cell r="A1829" t="str">
            <v>CONMUTADOR AMPERIMETRO 4 POS</v>
          </cell>
          <cell r="B1829">
            <v>79000</v>
          </cell>
          <cell r="C1829" t="str">
            <v>UND</v>
          </cell>
          <cell r="D1829">
            <v>79000</v>
          </cell>
          <cell r="E1829">
            <v>15800</v>
          </cell>
          <cell r="F1829">
            <v>94800</v>
          </cell>
          <cell r="G1829">
            <v>0</v>
          </cell>
          <cell r="H1829">
            <v>0</v>
          </cell>
        </row>
        <row r="1830">
          <cell r="A1830" t="str">
            <v>CONMUTADOR AMPERIMETRO REF:131811</v>
          </cell>
          <cell r="B1830">
            <v>4000</v>
          </cell>
          <cell r="C1830" t="str">
            <v>UND</v>
          </cell>
          <cell r="D1830">
            <v>4000</v>
          </cell>
          <cell r="E1830">
            <v>800</v>
          </cell>
          <cell r="F1830">
            <v>4800</v>
          </cell>
          <cell r="G1830">
            <v>0</v>
          </cell>
          <cell r="H1830">
            <v>0</v>
          </cell>
        </row>
        <row r="1831">
          <cell r="A1831" t="str">
            <v>CONMUTADOR BIPOLAR</v>
          </cell>
          <cell r="B1831">
            <v>23289</v>
          </cell>
          <cell r="C1831" t="str">
            <v>UND</v>
          </cell>
          <cell r="D1831">
            <v>23289</v>
          </cell>
          <cell r="E1831">
            <v>4657.8</v>
          </cell>
          <cell r="F1831">
            <v>27947</v>
          </cell>
          <cell r="G1831">
            <v>0</v>
          </cell>
          <cell r="H1831">
            <v>0</v>
          </cell>
        </row>
        <row r="1832">
          <cell r="A1832" t="str">
            <v>CONMUTADOR CON LLAVE 2 POSICIONES FIJAS</v>
          </cell>
          <cell r="B1832">
            <v>40000</v>
          </cell>
          <cell r="C1832" t="str">
            <v>UND</v>
          </cell>
          <cell r="D1832">
            <v>40000</v>
          </cell>
          <cell r="E1832">
            <v>8000</v>
          </cell>
          <cell r="F1832">
            <v>48000</v>
          </cell>
          <cell r="G1832">
            <v>0</v>
          </cell>
          <cell r="H1832">
            <v>0</v>
          </cell>
        </row>
        <row r="1833">
          <cell r="A1833" t="str">
            <v>CONMUTADOR DE LEVAS VY/10/s/121/ST</v>
          </cell>
          <cell r="B1833">
            <v>53902</v>
          </cell>
          <cell r="C1833" t="str">
            <v>UND</v>
          </cell>
          <cell r="D1833">
            <v>53902</v>
          </cell>
          <cell r="E1833">
            <v>10780.400000000001</v>
          </cell>
          <cell r="F1833">
            <v>64682</v>
          </cell>
          <cell r="G1833">
            <v>0</v>
          </cell>
          <cell r="H1833">
            <v>0</v>
          </cell>
        </row>
        <row r="1834">
          <cell r="A1834" t="str">
            <v>CONMUTADOR DE MULETILLA 0-1</v>
          </cell>
          <cell r="B1834">
            <v>30400</v>
          </cell>
          <cell r="C1834" t="str">
            <v>UND</v>
          </cell>
          <cell r="D1834">
            <v>30400</v>
          </cell>
          <cell r="E1834">
            <v>6080</v>
          </cell>
          <cell r="F1834">
            <v>36480</v>
          </cell>
          <cell r="G1834">
            <v>0</v>
          </cell>
          <cell r="H1834">
            <v>0</v>
          </cell>
        </row>
        <row r="1835">
          <cell r="A1835" t="str">
            <v>CONMUTADOR DE MULETILLA 0-I</v>
          </cell>
          <cell r="B1835">
            <v>39400</v>
          </cell>
          <cell r="C1835" t="str">
            <v>UND</v>
          </cell>
          <cell r="D1835">
            <v>39400</v>
          </cell>
          <cell r="E1835">
            <v>7880</v>
          </cell>
          <cell r="F1835">
            <v>47280</v>
          </cell>
          <cell r="G1835">
            <v>0</v>
          </cell>
          <cell r="H1835">
            <v>0</v>
          </cell>
        </row>
        <row r="1836">
          <cell r="A1836" t="str">
            <v>CONMUTADOR GIRATORIO 2 POSICIONES 1NA</v>
          </cell>
          <cell r="B1836">
            <v>26000</v>
          </cell>
          <cell r="C1836" t="str">
            <v>UND</v>
          </cell>
          <cell r="D1836">
            <v>26000</v>
          </cell>
          <cell r="E1836">
            <v>5200</v>
          </cell>
          <cell r="F1836">
            <v>31200</v>
          </cell>
          <cell r="G1836">
            <v>0</v>
          </cell>
          <cell r="H1836">
            <v>0</v>
          </cell>
        </row>
        <row r="1837">
          <cell r="A1837" t="str">
            <v>CONMUTADOR MONOPOLAR</v>
          </cell>
          <cell r="B1837">
            <v>16296</v>
          </cell>
          <cell r="C1837" t="str">
            <v>UND</v>
          </cell>
          <cell r="D1837">
            <v>16296</v>
          </cell>
          <cell r="E1837">
            <v>3259.2000000000003</v>
          </cell>
          <cell r="F1837">
            <v>19555</v>
          </cell>
          <cell r="G1837">
            <v>0</v>
          </cell>
          <cell r="H1837">
            <v>0</v>
          </cell>
        </row>
        <row r="1838">
          <cell r="A1838" t="str">
            <v>CONMUTADOR MULETILLA 2 POSICIONES</v>
          </cell>
          <cell r="B1838">
            <v>16000</v>
          </cell>
          <cell r="C1838" t="str">
            <v>UND</v>
          </cell>
          <cell r="D1838">
            <v>16000</v>
          </cell>
          <cell r="E1838">
            <v>3200</v>
          </cell>
          <cell r="F1838">
            <v>19200</v>
          </cell>
          <cell r="G1838">
            <v>0</v>
          </cell>
          <cell r="H1838">
            <v>0</v>
          </cell>
        </row>
        <row r="1839">
          <cell r="A1839" t="str">
            <v>CONMUTADOR MULETILLA 2POSC. C/LLAVE</v>
          </cell>
          <cell r="B1839">
            <v>30348</v>
          </cell>
          <cell r="C1839" t="str">
            <v>UND</v>
          </cell>
          <cell r="D1839">
            <v>30348</v>
          </cell>
          <cell r="E1839">
            <v>6069.6</v>
          </cell>
          <cell r="F1839">
            <v>36418</v>
          </cell>
          <cell r="G1839">
            <v>0</v>
          </cell>
          <cell r="H1839">
            <v>0</v>
          </cell>
        </row>
        <row r="1840">
          <cell r="A1840" t="str">
            <v>CONMUTADOR MULETILLA 3 POSICIONES</v>
          </cell>
          <cell r="B1840">
            <v>18000</v>
          </cell>
          <cell r="C1840" t="str">
            <v>UND</v>
          </cell>
          <cell r="D1840">
            <v>18000</v>
          </cell>
          <cell r="E1840">
            <v>3600</v>
          </cell>
          <cell r="F1840">
            <v>21600</v>
          </cell>
          <cell r="G1840">
            <v>0</v>
          </cell>
          <cell r="H1840">
            <v>0</v>
          </cell>
        </row>
        <row r="1841">
          <cell r="A1841" t="str">
            <v>CONMUTADOR MULETILLA 3SB3202-2AA11</v>
          </cell>
          <cell r="B1841">
            <v>30400</v>
          </cell>
          <cell r="C1841" t="str">
            <v>UND</v>
          </cell>
          <cell r="D1841">
            <v>30400</v>
          </cell>
          <cell r="E1841">
            <v>6080</v>
          </cell>
          <cell r="F1841">
            <v>36480</v>
          </cell>
          <cell r="G1841">
            <v>0</v>
          </cell>
          <cell r="H1841">
            <v>0</v>
          </cell>
        </row>
        <row r="1842">
          <cell r="A1842" t="str">
            <v>CONMUTADOR MULETILLA 3SB3210-2DA11</v>
          </cell>
          <cell r="B1842">
            <v>39400</v>
          </cell>
          <cell r="C1842" t="str">
            <v>UND</v>
          </cell>
          <cell r="D1842">
            <v>39400</v>
          </cell>
          <cell r="E1842">
            <v>7880</v>
          </cell>
          <cell r="F1842">
            <v>47280</v>
          </cell>
          <cell r="G1842">
            <v>0</v>
          </cell>
          <cell r="H1842">
            <v>0</v>
          </cell>
        </row>
        <row r="1843">
          <cell r="A1843" t="str">
            <v>CONMUTADOR P/AMPERIMETRO 10AMP(0-L1-L2-L</v>
          </cell>
          <cell r="B1843">
            <v>96000</v>
          </cell>
          <cell r="C1843" t="str">
            <v>UND</v>
          </cell>
          <cell r="D1843">
            <v>96000</v>
          </cell>
          <cell r="E1843">
            <v>19200</v>
          </cell>
          <cell r="F1843">
            <v>115200</v>
          </cell>
          <cell r="G1843">
            <v>0</v>
          </cell>
          <cell r="H1843">
            <v>0</v>
          </cell>
        </row>
        <row r="1844">
          <cell r="A1844" t="str">
            <v>CONMUTADOR P/VOLTIMETRO 10AMP.(0-L1L2-L2</v>
          </cell>
          <cell r="B1844">
            <v>73000</v>
          </cell>
          <cell r="C1844" t="str">
            <v>UND</v>
          </cell>
          <cell r="D1844">
            <v>73000</v>
          </cell>
          <cell r="E1844">
            <v>14600</v>
          </cell>
          <cell r="F1844">
            <v>87600</v>
          </cell>
          <cell r="G1844">
            <v>0</v>
          </cell>
          <cell r="H1844">
            <v>0</v>
          </cell>
        </row>
        <row r="1845">
          <cell r="A1845" t="str">
            <v>CONMUTADOR P/VOLTIMETRO 10AMP.(L1L2,L2L3</v>
          </cell>
          <cell r="B1845">
            <v>89700</v>
          </cell>
          <cell r="C1845" t="str">
            <v>UND</v>
          </cell>
          <cell r="D1845">
            <v>89700</v>
          </cell>
          <cell r="E1845">
            <v>17940</v>
          </cell>
          <cell r="F1845">
            <v>107640</v>
          </cell>
          <cell r="G1845">
            <v>0</v>
          </cell>
          <cell r="H1845">
            <v>0</v>
          </cell>
        </row>
        <row r="1846">
          <cell r="A1846" t="str">
            <v>CONMUTADOR PARA INTERRUPTOR ENERNET</v>
          </cell>
          <cell r="B1846">
            <v>763946</v>
          </cell>
          <cell r="C1846" t="str">
            <v>UND</v>
          </cell>
          <cell r="D1846">
            <v>763946</v>
          </cell>
          <cell r="E1846">
            <v>152789.20000000001</v>
          </cell>
          <cell r="F1846">
            <v>916735</v>
          </cell>
          <cell r="G1846">
            <v>0</v>
          </cell>
          <cell r="H1846">
            <v>0</v>
          </cell>
        </row>
        <row r="1847">
          <cell r="A1847" t="str">
            <v>CONMUTADOR REF XB2BD25</v>
          </cell>
          <cell r="B1847">
            <v>30500</v>
          </cell>
          <cell r="C1847" t="str">
            <v>UND</v>
          </cell>
          <cell r="D1847">
            <v>30500</v>
          </cell>
          <cell r="E1847">
            <v>6100</v>
          </cell>
          <cell r="F1847">
            <v>36600</v>
          </cell>
          <cell r="G1847">
            <v>0</v>
          </cell>
          <cell r="H1847">
            <v>0</v>
          </cell>
        </row>
        <row r="1848">
          <cell r="A1848" t="str">
            <v>CONMUTADOR TRIPOLAR</v>
          </cell>
          <cell r="B1848">
            <v>25123</v>
          </cell>
          <cell r="C1848" t="str">
            <v>UND</v>
          </cell>
          <cell r="D1848">
            <v>25123</v>
          </cell>
          <cell r="E1848">
            <v>5024.6000000000004</v>
          </cell>
          <cell r="F1848">
            <v>30148</v>
          </cell>
          <cell r="G1848">
            <v>0</v>
          </cell>
          <cell r="H1848">
            <v>0</v>
          </cell>
        </row>
        <row r="1849">
          <cell r="A1849" t="str">
            <v>CONMUTADOR TRIPOLAR</v>
          </cell>
          <cell r="B1849">
            <v>33952.80078125</v>
          </cell>
          <cell r="C1849" t="str">
            <v>UND</v>
          </cell>
          <cell r="D1849">
            <v>33952.80078125</v>
          </cell>
          <cell r="E1849">
            <v>6790.5601562500005</v>
          </cell>
          <cell r="F1849">
            <v>40743</v>
          </cell>
          <cell r="G1849">
            <v>0</v>
          </cell>
          <cell r="H1849">
            <v>0</v>
          </cell>
        </row>
        <row r="1850">
          <cell r="A1850" t="str">
            <v>CONMUTADOR TRIPOLAR 125AMP.</v>
          </cell>
          <cell r="B1850">
            <v>1439300</v>
          </cell>
          <cell r="C1850" t="str">
            <v>UND</v>
          </cell>
          <cell r="D1850">
            <v>1439300</v>
          </cell>
          <cell r="E1850">
            <v>287860</v>
          </cell>
          <cell r="F1850">
            <v>1727160</v>
          </cell>
          <cell r="G1850">
            <v>0</v>
          </cell>
          <cell r="H1850">
            <v>0</v>
          </cell>
        </row>
        <row r="1851">
          <cell r="A1851" t="str">
            <v>CONMUTADOR TRIPOLAR 200AMP.</v>
          </cell>
          <cell r="B1851">
            <v>1675200</v>
          </cell>
          <cell r="C1851" t="str">
            <v>UND</v>
          </cell>
          <cell r="D1851">
            <v>1675200</v>
          </cell>
          <cell r="E1851">
            <v>335040</v>
          </cell>
          <cell r="F1851">
            <v>2010240</v>
          </cell>
          <cell r="G1851">
            <v>0</v>
          </cell>
          <cell r="H1851">
            <v>0</v>
          </cell>
        </row>
        <row r="1852">
          <cell r="A1852" t="str">
            <v>CONMUTADOR TRIPOLAR 30A 15KV</v>
          </cell>
          <cell r="B1852">
            <v>70000</v>
          </cell>
          <cell r="C1852" t="str">
            <v>UND</v>
          </cell>
          <cell r="D1852">
            <v>70000</v>
          </cell>
          <cell r="E1852">
            <v>14000</v>
          </cell>
          <cell r="F1852">
            <v>84000</v>
          </cell>
          <cell r="G1852">
            <v>0</v>
          </cell>
          <cell r="H1852">
            <v>0</v>
          </cell>
        </row>
        <row r="1853">
          <cell r="A1853" t="str">
            <v>CONMUTADOR TRIPOLAR ABIERTO 100AMP</v>
          </cell>
          <cell r="B1853">
            <v>168350</v>
          </cell>
          <cell r="C1853" t="str">
            <v>UND</v>
          </cell>
          <cell r="D1853">
            <v>168350</v>
          </cell>
          <cell r="E1853">
            <v>33670</v>
          </cell>
          <cell r="F1853">
            <v>202020</v>
          </cell>
          <cell r="G1853">
            <v>0</v>
          </cell>
          <cell r="H1853">
            <v>0</v>
          </cell>
        </row>
        <row r="1854">
          <cell r="A1854" t="str">
            <v>CONMUTADOR VOLTIMETRO 20AMP</v>
          </cell>
          <cell r="B1854">
            <v>29215.199218749996</v>
          </cell>
          <cell r="C1854" t="str">
            <v>UND</v>
          </cell>
          <cell r="D1854">
            <v>29215.199218749996</v>
          </cell>
          <cell r="E1854">
            <v>5843.0398437499998</v>
          </cell>
          <cell r="F1854">
            <v>35058</v>
          </cell>
          <cell r="G1854">
            <v>0</v>
          </cell>
          <cell r="H1854">
            <v>0</v>
          </cell>
        </row>
        <row r="1855">
          <cell r="A1855" t="str">
            <v>CONMUTADOR VOLTIMETRO 20AMP</v>
          </cell>
          <cell r="B1855">
            <v>37242.80078125</v>
          </cell>
          <cell r="C1855" t="str">
            <v>UND</v>
          </cell>
          <cell r="D1855">
            <v>37242.80078125</v>
          </cell>
          <cell r="E1855">
            <v>7448.5601562500005</v>
          </cell>
          <cell r="F1855">
            <v>44691</v>
          </cell>
          <cell r="G1855">
            <v>0</v>
          </cell>
          <cell r="H1855">
            <v>0</v>
          </cell>
        </row>
        <row r="1856">
          <cell r="A1856" t="str">
            <v>CONMUTADOR VOLTIMETRO KONCAR</v>
          </cell>
          <cell r="B1856">
            <v>4000</v>
          </cell>
          <cell r="C1856" t="str">
            <v>UND</v>
          </cell>
          <cell r="D1856">
            <v>4000</v>
          </cell>
          <cell r="E1856">
            <v>800</v>
          </cell>
          <cell r="F1856">
            <v>4800</v>
          </cell>
          <cell r="G1856">
            <v>0</v>
          </cell>
          <cell r="H1856">
            <v>0</v>
          </cell>
        </row>
        <row r="1857">
          <cell r="A1857" t="str">
            <v>CONSOLA DE CITOFONOS 30 PARES</v>
          </cell>
          <cell r="B1857">
            <v>670000</v>
          </cell>
          <cell r="C1857" t="str">
            <v>UND</v>
          </cell>
          <cell r="D1857">
            <v>670000</v>
          </cell>
          <cell r="E1857">
            <v>134000</v>
          </cell>
          <cell r="F1857">
            <v>804000</v>
          </cell>
          <cell r="G1857">
            <v>0</v>
          </cell>
          <cell r="H1857">
            <v>0</v>
          </cell>
        </row>
        <row r="1858">
          <cell r="A1858" t="str">
            <v>CONTACTO ADICIONAL 2C+2A 30MM</v>
          </cell>
          <cell r="B1858">
            <v>29000</v>
          </cell>
          <cell r="C1858" t="str">
            <v>UND</v>
          </cell>
          <cell r="D1858">
            <v>29000</v>
          </cell>
          <cell r="E1858">
            <v>5800</v>
          </cell>
          <cell r="F1858">
            <v>34800</v>
          </cell>
          <cell r="G1858">
            <v>0</v>
          </cell>
          <cell r="H1858">
            <v>0</v>
          </cell>
        </row>
        <row r="1859">
          <cell r="A1859" t="str">
            <v>CONTACTO ADICIONAL 3C+3A</v>
          </cell>
          <cell r="B1859">
            <v>29000</v>
          </cell>
          <cell r="C1859" t="str">
            <v>UND</v>
          </cell>
          <cell r="D1859">
            <v>29000</v>
          </cell>
          <cell r="E1859">
            <v>5800</v>
          </cell>
          <cell r="F1859">
            <v>34800</v>
          </cell>
          <cell r="G1859">
            <v>0</v>
          </cell>
          <cell r="H1859">
            <v>0</v>
          </cell>
        </row>
        <row r="1860">
          <cell r="A1860" t="str">
            <v>CONTACTO AUX Ó ALARMA 1NA/NC C/SOPORTE</v>
          </cell>
          <cell r="B1860">
            <v>56800</v>
          </cell>
          <cell r="C1860" t="str">
            <v>UND</v>
          </cell>
          <cell r="D1860">
            <v>56800</v>
          </cell>
          <cell r="E1860">
            <v>11360</v>
          </cell>
          <cell r="F1860">
            <v>68160</v>
          </cell>
          <cell r="G1860">
            <v>0</v>
          </cell>
          <cell r="H1860">
            <v>0</v>
          </cell>
        </row>
        <row r="1861">
          <cell r="A1861" t="str">
            <v>CONTACTO AUX.</v>
          </cell>
          <cell r="B1861">
            <v>20000</v>
          </cell>
          <cell r="C1861" t="str">
            <v>UND</v>
          </cell>
          <cell r="D1861">
            <v>20000</v>
          </cell>
          <cell r="E1861">
            <v>4000</v>
          </cell>
          <cell r="F1861">
            <v>24000</v>
          </cell>
          <cell r="G1861">
            <v>0</v>
          </cell>
          <cell r="H1861">
            <v>0</v>
          </cell>
        </row>
        <row r="1862">
          <cell r="A1862" t="str">
            <v>CONTACTO AUXILIAR 2NA</v>
          </cell>
          <cell r="B1862">
            <v>39000</v>
          </cell>
          <cell r="C1862" t="str">
            <v>UND</v>
          </cell>
          <cell r="D1862">
            <v>39000</v>
          </cell>
          <cell r="E1862">
            <v>7800</v>
          </cell>
          <cell r="F1862">
            <v>46800</v>
          </cell>
          <cell r="G1862">
            <v>0</v>
          </cell>
          <cell r="H1862">
            <v>0</v>
          </cell>
        </row>
        <row r="1863">
          <cell r="A1863" t="str">
            <v>CONTACTO AUXILIAR A01JLD64  480 VAC</v>
          </cell>
          <cell r="B1863">
            <v>120700</v>
          </cell>
          <cell r="C1863" t="str">
            <v>UND</v>
          </cell>
          <cell r="D1863">
            <v>120700</v>
          </cell>
          <cell r="E1863">
            <v>24140</v>
          </cell>
          <cell r="F1863">
            <v>144840</v>
          </cell>
          <cell r="G1863">
            <v>0</v>
          </cell>
          <cell r="H1863">
            <v>0</v>
          </cell>
        </row>
        <row r="1864">
          <cell r="A1864" t="str">
            <v>CONTACTO AUXILIAR OF PARA C60N</v>
          </cell>
          <cell r="B1864">
            <v>57000</v>
          </cell>
          <cell r="C1864" t="str">
            <v>UND</v>
          </cell>
          <cell r="D1864">
            <v>57000</v>
          </cell>
          <cell r="E1864">
            <v>11400</v>
          </cell>
          <cell r="F1864">
            <v>68400</v>
          </cell>
          <cell r="G1864">
            <v>0</v>
          </cell>
          <cell r="H1864">
            <v>0</v>
          </cell>
        </row>
        <row r="1865">
          <cell r="A1865" t="str">
            <v>CONTACTO AUXILIAR OF PARA NC 100H-NC125H</v>
          </cell>
          <cell r="B1865">
            <v>58000</v>
          </cell>
          <cell r="C1865" t="str">
            <v>UND</v>
          </cell>
          <cell r="D1865">
            <v>58000</v>
          </cell>
          <cell r="E1865">
            <v>11600</v>
          </cell>
          <cell r="F1865">
            <v>69600</v>
          </cell>
          <cell r="G1865">
            <v>0</v>
          </cell>
          <cell r="H1865">
            <v>0</v>
          </cell>
        </row>
        <row r="1866">
          <cell r="A1866" t="str">
            <v>CONTACTO AUXILIAR PARA NS80,NS100,NS160</v>
          </cell>
          <cell r="B1866">
            <v>61000</v>
          </cell>
          <cell r="C1866" t="str">
            <v>UND</v>
          </cell>
          <cell r="D1866">
            <v>61000</v>
          </cell>
          <cell r="E1866">
            <v>12200</v>
          </cell>
          <cell r="F1866">
            <v>73200</v>
          </cell>
          <cell r="G1866">
            <v>0</v>
          </cell>
          <cell r="H1866">
            <v>0</v>
          </cell>
        </row>
        <row r="1867">
          <cell r="A1867" t="str">
            <v>CONTACTO SEÑALIZACIÓN SD PARA NC100HNC12</v>
          </cell>
          <cell r="B1867">
            <v>63000</v>
          </cell>
          <cell r="C1867" t="str">
            <v>UND</v>
          </cell>
          <cell r="D1867">
            <v>63000</v>
          </cell>
          <cell r="E1867">
            <v>12600</v>
          </cell>
          <cell r="F1867">
            <v>75600</v>
          </cell>
          <cell r="G1867">
            <v>0</v>
          </cell>
          <cell r="H1867">
            <v>0</v>
          </cell>
        </row>
        <row r="1868">
          <cell r="A1868" t="str">
            <v>CONTACTOR   18A -AC3/1NC</v>
          </cell>
          <cell r="B1868">
            <v>163000</v>
          </cell>
          <cell r="C1868" t="str">
            <v>UND</v>
          </cell>
          <cell r="D1868">
            <v>163000</v>
          </cell>
          <cell r="E1868">
            <v>32600</v>
          </cell>
          <cell r="F1868">
            <v>195600</v>
          </cell>
          <cell r="G1868">
            <v>0</v>
          </cell>
          <cell r="H1868">
            <v>0</v>
          </cell>
        </row>
        <row r="1869">
          <cell r="A1869" t="str">
            <v>CONTACTOR  12A -AC3/SIN CONTACTOS AUX</v>
          </cell>
          <cell r="B1869">
            <v>116000</v>
          </cell>
          <cell r="C1869" t="str">
            <v>UND</v>
          </cell>
          <cell r="D1869">
            <v>116000</v>
          </cell>
          <cell r="E1869">
            <v>23200</v>
          </cell>
          <cell r="F1869">
            <v>139200</v>
          </cell>
          <cell r="G1869">
            <v>0</v>
          </cell>
          <cell r="H1869">
            <v>0</v>
          </cell>
        </row>
        <row r="1870">
          <cell r="A1870" t="str">
            <v>CONTACTOR  12A-AC3/1 NC</v>
          </cell>
          <cell r="B1870">
            <v>124000</v>
          </cell>
          <cell r="C1870" t="str">
            <v>UND</v>
          </cell>
          <cell r="D1870">
            <v>124000</v>
          </cell>
          <cell r="E1870">
            <v>24800</v>
          </cell>
          <cell r="F1870">
            <v>148800</v>
          </cell>
          <cell r="G1870">
            <v>0</v>
          </cell>
          <cell r="H1870">
            <v>0</v>
          </cell>
        </row>
        <row r="1871">
          <cell r="A1871" t="str">
            <v>CONTACTOR  12A-AC3/1NA</v>
          </cell>
          <cell r="B1871">
            <v>121000</v>
          </cell>
          <cell r="C1871" t="str">
            <v>UND</v>
          </cell>
          <cell r="D1871">
            <v>121000</v>
          </cell>
          <cell r="E1871">
            <v>24200</v>
          </cell>
          <cell r="F1871">
            <v>145200</v>
          </cell>
          <cell r="G1871">
            <v>0</v>
          </cell>
          <cell r="H1871">
            <v>0</v>
          </cell>
        </row>
        <row r="1872">
          <cell r="A1872" t="str">
            <v>CONTACTOR  18 A-AC3/1NA</v>
          </cell>
          <cell r="B1872">
            <v>158000</v>
          </cell>
          <cell r="C1872" t="str">
            <v>UND</v>
          </cell>
          <cell r="D1872">
            <v>158000</v>
          </cell>
          <cell r="E1872">
            <v>31600</v>
          </cell>
          <cell r="F1872">
            <v>189600</v>
          </cell>
          <cell r="G1872">
            <v>0</v>
          </cell>
          <cell r="H1872">
            <v>0</v>
          </cell>
        </row>
        <row r="1873">
          <cell r="A1873" t="str">
            <v>CONTACTOR  18A -AC3/SIN CONTACTOS AUX</v>
          </cell>
          <cell r="B1873">
            <v>146000</v>
          </cell>
          <cell r="C1873" t="str">
            <v>UND</v>
          </cell>
          <cell r="D1873">
            <v>146000</v>
          </cell>
          <cell r="E1873">
            <v>29200</v>
          </cell>
          <cell r="F1873">
            <v>175200</v>
          </cell>
          <cell r="G1873">
            <v>0</v>
          </cell>
          <cell r="H1873">
            <v>0</v>
          </cell>
        </row>
        <row r="1874">
          <cell r="A1874" t="str">
            <v>CONTACTOR  25 A -AC3/1NC</v>
          </cell>
          <cell r="B1874">
            <v>221000</v>
          </cell>
          <cell r="C1874" t="str">
            <v>UND</v>
          </cell>
          <cell r="D1874">
            <v>221000</v>
          </cell>
          <cell r="E1874">
            <v>44200</v>
          </cell>
          <cell r="F1874">
            <v>265200</v>
          </cell>
          <cell r="G1874">
            <v>0</v>
          </cell>
          <cell r="H1874">
            <v>0</v>
          </cell>
        </row>
        <row r="1875">
          <cell r="A1875" t="str">
            <v>CONTACTOR  25 A -AC3/SIN CONTACTOS AUX</v>
          </cell>
          <cell r="B1875">
            <v>204000</v>
          </cell>
          <cell r="C1875" t="str">
            <v>UND</v>
          </cell>
          <cell r="D1875">
            <v>204000</v>
          </cell>
          <cell r="E1875">
            <v>40800</v>
          </cell>
          <cell r="F1875">
            <v>244800</v>
          </cell>
          <cell r="G1875">
            <v>0</v>
          </cell>
          <cell r="H1875">
            <v>0</v>
          </cell>
        </row>
        <row r="1876">
          <cell r="A1876" t="str">
            <v>CONTACTOR  25A-AC3/1NA</v>
          </cell>
          <cell r="B1876">
            <v>217000</v>
          </cell>
          <cell r="C1876" t="str">
            <v>UND</v>
          </cell>
          <cell r="D1876">
            <v>217000</v>
          </cell>
          <cell r="E1876">
            <v>43400</v>
          </cell>
          <cell r="F1876">
            <v>260400</v>
          </cell>
          <cell r="G1876">
            <v>0</v>
          </cell>
          <cell r="H1876">
            <v>0</v>
          </cell>
        </row>
        <row r="1877">
          <cell r="A1877" t="str">
            <v>CONTACTOR  9A  AC3 SIN CONTACTOS AUX</v>
          </cell>
          <cell r="B1877">
            <v>96000</v>
          </cell>
          <cell r="C1877" t="str">
            <v>UND</v>
          </cell>
          <cell r="D1877">
            <v>96000</v>
          </cell>
          <cell r="E1877">
            <v>19200</v>
          </cell>
          <cell r="F1877">
            <v>115200</v>
          </cell>
          <cell r="G1877">
            <v>0</v>
          </cell>
          <cell r="H1877">
            <v>0</v>
          </cell>
        </row>
        <row r="1878">
          <cell r="A1878" t="str">
            <v>CONTACTOR  9A- AC3/1 NA</v>
          </cell>
          <cell r="B1878">
            <v>100000</v>
          </cell>
          <cell r="C1878" t="str">
            <v>UND</v>
          </cell>
          <cell r="D1878">
            <v>100000</v>
          </cell>
          <cell r="E1878">
            <v>20000</v>
          </cell>
          <cell r="F1878">
            <v>120000</v>
          </cell>
          <cell r="G1878">
            <v>0</v>
          </cell>
          <cell r="H1878">
            <v>0</v>
          </cell>
        </row>
        <row r="1879">
          <cell r="A1879" t="str">
            <v>CONTACTOR  AC3 150A 220V</v>
          </cell>
          <cell r="B1879">
            <v>1205000</v>
          </cell>
          <cell r="C1879" t="str">
            <v>UND</v>
          </cell>
          <cell r="D1879">
            <v>1205000</v>
          </cell>
          <cell r="E1879">
            <v>241000</v>
          </cell>
          <cell r="F1879">
            <v>1446000</v>
          </cell>
          <cell r="G1879">
            <v>0</v>
          </cell>
          <cell r="H1879">
            <v>0</v>
          </cell>
        </row>
        <row r="1880">
          <cell r="A1880" t="str">
            <v>CONTACTOR (MINI) 9AAC3 220V ABB</v>
          </cell>
          <cell r="B1880">
            <v>25376</v>
          </cell>
          <cell r="C1880" t="str">
            <v>UND</v>
          </cell>
          <cell r="D1880">
            <v>25376</v>
          </cell>
          <cell r="E1880">
            <v>5075.2000000000007</v>
          </cell>
          <cell r="F1880">
            <v>30451</v>
          </cell>
          <cell r="G1880">
            <v>0</v>
          </cell>
          <cell r="H1880">
            <v>0</v>
          </cell>
        </row>
        <row r="1881">
          <cell r="A1881" t="str">
            <v>CONTACTOR 115 A-AC3 / 200 A-AC1</v>
          </cell>
          <cell r="B1881">
            <v>1180000</v>
          </cell>
          <cell r="C1881" t="str">
            <v>UND</v>
          </cell>
          <cell r="D1881">
            <v>1180000</v>
          </cell>
          <cell r="E1881">
            <v>236000</v>
          </cell>
          <cell r="F1881">
            <v>1416000</v>
          </cell>
          <cell r="G1881">
            <v>0</v>
          </cell>
          <cell r="H1881">
            <v>0</v>
          </cell>
        </row>
        <row r="1882">
          <cell r="A1882" t="str">
            <v>CONTACTOR 140 A -AC3/220 SIMENS</v>
          </cell>
          <cell r="B1882">
            <v>831652</v>
          </cell>
          <cell r="C1882" t="str">
            <v>UND</v>
          </cell>
          <cell r="D1882">
            <v>831652</v>
          </cell>
          <cell r="E1882">
            <v>166330.40000000002</v>
          </cell>
          <cell r="F1882">
            <v>997982</v>
          </cell>
          <cell r="G1882">
            <v>0</v>
          </cell>
          <cell r="H1882">
            <v>0</v>
          </cell>
        </row>
        <row r="1883">
          <cell r="A1883" t="str">
            <v>CONTACTOR 150 A -AC3/250 A-AC1</v>
          </cell>
          <cell r="B1883">
            <v>1329000</v>
          </cell>
          <cell r="C1883" t="str">
            <v>UND</v>
          </cell>
          <cell r="D1883">
            <v>1329000</v>
          </cell>
          <cell r="E1883">
            <v>265800</v>
          </cell>
          <cell r="F1883">
            <v>1594800</v>
          </cell>
          <cell r="G1883">
            <v>0</v>
          </cell>
          <cell r="H1883">
            <v>0</v>
          </cell>
        </row>
        <row r="1884">
          <cell r="A1884" t="str">
            <v>CONTACTOR 16AMP LC1D163 110V</v>
          </cell>
          <cell r="B1884">
            <v>57400</v>
          </cell>
          <cell r="C1884" t="str">
            <v>UND</v>
          </cell>
          <cell r="D1884">
            <v>57400</v>
          </cell>
          <cell r="E1884">
            <v>11480</v>
          </cell>
          <cell r="F1884">
            <v>68880</v>
          </cell>
          <cell r="G1884">
            <v>0</v>
          </cell>
          <cell r="H1884">
            <v>0</v>
          </cell>
        </row>
        <row r="1885">
          <cell r="A1885" t="str">
            <v>CONTACTOR 185 A- AC3/275A-AC1</v>
          </cell>
          <cell r="B1885">
            <v>2001000</v>
          </cell>
          <cell r="C1885" t="str">
            <v>UND</v>
          </cell>
          <cell r="D1885">
            <v>2001000</v>
          </cell>
          <cell r="E1885">
            <v>400200</v>
          </cell>
          <cell r="F1885">
            <v>2401200</v>
          </cell>
          <cell r="G1885">
            <v>0</v>
          </cell>
          <cell r="H1885">
            <v>0</v>
          </cell>
        </row>
        <row r="1886">
          <cell r="A1886" t="str">
            <v>CONTACTOR 225 A-AC3/315 A -AC1</v>
          </cell>
          <cell r="B1886">
            <v>2246000</v>
          </cell>
          <cell r="C1886" t="str">
            <v>UND</v>
          </cell>
          <cell r="D1886">
            <v>2246000</v>
          </cell>
          <cell r="E1886">
            <v>449200</v>
          </cell>
          <cell r="F1886">
            <v>2695200</v>
          </cell>
          <cell r="G1886">
            <v>0</v>
          </cell>
          <cell r="H1886">
            <v>0</v>
          </cell>
        </row>
        <row r="1887">
          <cell r="A1887" t="str">
            <v>CONTACTOR 25AMP TM 440V</v>
          </cell>
          <cell r="B1887">
            <v>57400</v>
          </cell>
          <cell r="C1887" t="str">
            <v>UND</v>
          </cell>
          <cell r="D1887">
            <v>57400</v>
          </cell>
          <cell r="E1887">
            <v>11480</v>
          </cell>
          <cell r="F1887">
            <v>68880</v>
          </cell>
          <cell r="G1887">
            <v>0</v>
          </cell>
          <cell r="H1887">
            <v>0</v>
          </cell>
        </row>
        <row r="1888">
          <cell r="A1888" t="str">
            <v>CONTACTOR 265A  AC3/350A  AC1</v>
          </cell>
          <cell r="B1888">
            <v>2688000</v>
          </cell>
          <cell r="C1888" t="str">
            <v>UND</v>
          </cell>
          <cell r="D1888">
            <v>2688000</v>
          </cell>
          <cell r="E1888">
            <v>537600</v>
          </cell>
          <cell r="F1888">
            <v>3225600</v>
          </cell>
          <cell r="G1888">
            <v>0</v>
          </cell>
          <cell r="H1888">
            <v>0</v>
          </cell>
        </row>
        <row r="1889">
          <cell r="A1889" t="str">
            <v>CONTACTOR 32 A -AC3/1NA</v>
          </cell>
          <cell r="B1889">
            <v>322000</v>
          </cell>
          <cell r="C1889" t="str">
            <v>UND</v>
          </cell>
          <cell r="D1889">
            <v>322000</v>
          </cell>
          <cell r="E1889">
            <v>64400</v>
          </cell>
          <cell r="F1889">
            <v>386400</v>
          </cell>
          <cell r="G1889">
            <v>0</v>
          </cell>
          <cell r="H1889">
            <v>0</v>
          </cell>
        </row>
        <row r="1890">
          <cell r="A1890" t="str">
            <v>CONTACTOR 32 A-AC3/1NC</v>
          </cell>
          <cell r="B1890">
            <v>327000</v>
          </cell>
          <cell r="C1890" t="str">
            <v>UND</v>
          </cell>
          <cell r="D1890">
            <v>327000</v>
          </cell>
          <cell r="E1890">
            <v>65400</v>
          </cell>
          <cell r="F1890">
            <v>392400</v>
          </cell>
          <cell r="G1890">
            <v>0</v>
          </cell>
          <cell r="H1890">
            <v>0</v>
          </cell>
        </row>
        <row r="1891">
          <cell r="A1891" t="str">
            <v>CONTACTOR 32 A-AC3/SIN CONTACTOS AUX</v>
          </cell>
          <cell r="B1891">
            <v>304000</v>
          </cell>
          <cell r="C1891" t="str">
            <v>UND</v>
          </cell>
          <cell r="D1891">
            <v>304000</v>
          </cell>
          <cell r="E1891">
            <v>60800</v>
          </cell>
          <cell r="F1891">
            <v>364800</v>
          </cell>
          <cell r="G1891">
            <v>0</v>
          </cell>
          <cell r="H1891">
            <v>0</v>
          </cell>
        </row>
        <row r="1892">
          <cell r="A1892" t="str">
            <v>CONTACTOR 330 A-AC3/400 A-AC1</v>
          </cell>
          <cell r="B1892">
            <v>3117000</v>
          </cell>
          <cell r="C1892" t="str">
            <v>UND</v>
          </cell>
          <cell r="D1892">
            <v>3117000</v>
          </cell>
          <cell r="E1892">
            <v>623400</v>
          </cell>
          <cell r="F1892">
            <v>3740400</v>
          </cell>
          <cell r="G1892">
            <v>0</v>
          </cell>
          <cell r="H1892">
            <v>0</v>
          </cell>
        </row>
        <row r="1893">
          <cell r="A1893" t="str">
            <v>CONTACTOR 38 A - AC3/1NA</v>
          </cell>
          <cell r="B1893">
            <v>377000</v>
          </cell>
          <cell r="C1893" t="str">
            <v>UND</v>
          </cell>
          <cell r="D1893">
            <v>377000</v>
          </cell>
          <cell r="E1893">
            <v>75400</v>
          </cell>
          <cell r="F1893">
            <v>452400</v>
          </cell>
          <cell r="G1893">
            <v>0</v>
          </cell>
          <cell r="H1893">
            <v>0</v>
          </cell>
        </row>
        <row r="1894">
          <cell r="A1894" t="str">
            <v>CONTACTOR 3RT1015-1AN21 7AMP AC3</v>
          </cell>
          <cell r="B1894">
            <v>70600</v>
          </cell>
          <cell r="C1894" t="str">
            <v>UND</v>
          </cell>
          <cell r="D1894">
            <v>70600</v>
          </cell>
          <cell r="E1894">
            <v>14120</v>
          </cell>
          <cell r="F1894">
            <v>84720</v>
          </cell>
          <cell r="G1894">
            <v>0</v>
          </cell>
          <cell r="H1894">
            <v>0</v>
          </cell>
        </row>
        <row r="1895">
          <cell r="A1895" t="str">
            <v>CONTACTOR 3RT1023-1AN24 9AMP AC3 2NA+2NC</v>
          </cell>
          <cell r="B1895">
            <v>112000</v>
          </cell>
          <cell r="C1895" t="str">
            <v>UND</v>
          </cell>
          <cell r="D1895">
            <v>112000</v>
          </cell>
          <cell r="E1895">
            <v>22400</v>
          </cell>
          <cell r="F1895">
            <v>134400</v>
          </cell>
          <cell r="G1895">
            <v>0</v>
          </cell>
          <cell r="H1895">
            <v>0</v>
          </cell>
        </row>
        <row r="1896">
          <cell r="A1896" t="str">
            <v>CONTACTOR 3RT1024-1AN20 12AMP AC3</v>
          </cell>
          <cell r="B1896">
            <v>104300</v>
          </cell>
          <cell r="C1896" t="str">
            <v>UND</v>
          </cell>
          <cell r="D1896">
            <v>104300</v>
          </cell>
          <cell r="E1896">
            <v>20860</v>
          </cell>
          <cell r="F1896">
            <v>125160</v>
          </cell>
          <cell r="G1896">
            <v>0</v>
          </cell>
          <cell r="H1896">
            <v>0</v>
          </cell>
        </row>
        <row r="1897">
          <cell r="A1897" t="str">
            <v>CONTACTOR 3RT1024-1AN24 12AMPAC3 2NA+2NC</v>
          </cell>
          <cell r="B1897">
            <v>132000</v>
          </cell>
          <cell r="C1897" t="str">
            <v>UND</v>
          </cell>
          <cell r="D1897">
            <v>132000</v>
          </cell>
          <cell r="E1897">
            <v>26400</v>
          </cell>
          <cell r="F1897">
            <v>158400</v>
          </cell>
          <cell r="G1897">
            <v>0</v>
          </cell>
          <cell r="H1897">
            <v>0</v>
          </cell>
        </row>
        <row r="1898">
          <cell r="A1898" t="str">
            <v>CONTACTOR 3RT1025-1AN20 17AMP AC3</v>
          </cell>
          <cell r="B1898">
            <v>126000</v>
          </cell>
          <cell r="C1898" t="str">
            <v>UND</v>
          </cell>
          <cell r="D1898">
            <v>126000</v>
          </cell>
          <cell r="E1898">
            <v>25200</v>
          </cell>
          <cell r="F1898">
            <v>151200</v>
          </cell>
          <cell r="G1898">
            <v>0</v>
          </cell>
          <cell r="H1898">
            <v>0</v>
          </cell>
        </row>
        <row r="1899">
          <cell r="A1899" t="str">
            <v>CONTACTOR 3RT1025-1AN20 17AMPAC3 2NA+2NC</v>
          </cell>
          <cell r="B1899">
            <v>153300</v>
          </cell>
          <cell r="C1899" t="str">
            <v>UND</v>
          </cell>
          <cell r="D1899">
            <v>153300</v>
          </cell>
          <cell r="E1899">
            <v>30660</v>
          </cell>
          <cell r="F1899">
            <v>183960</v>
          </cell>
          <cell r="G1899">
            <v>0</v>
          </cell>
          <cell r="H1899">
            <v>0</v>
          </cell>
        </row>
        <row r="1900">
          <cell r="A1900" t="str">
            <v>CONTACTOR 3RT1026-1AN24 25AMPAC3 2NA+2NC</v>
          </cell>
          <cell r="B1900">
            <v>208500</v>
          </cell>
          <cell r="C1900" t="str">
            <v>UND</v>
          </cell>
          <cell r="D1900">
            <v>208500</v>
          </cell>
          <cell r="E1900">
            <v>41700</v>
          </cell>
          <cell r="F1900">
            <v>250200</v>
          </cell>
          <cell r="G1900">
            <v>0</v>
          </cell>
          <cell r="H1900">
            <v>0</v>
          </cell>
        </row>
        <row r="1901">
          <cell r="A1901" t="str">
            <v>CONTACTOR 3RT1034-1AN20 32AMP AC3</v>
          </cell>
          <cell r="B1901">
            <v>250900</v>
          </cell>
          <cell r="C1901" t="str">
            <v>UND</v>
          </cell>
          <cell r="D1901">
            <v>250900</v>
          </cell>
          <cell r="E1901">
            <v>50180</v>
          </cell>
          <cell r="F1901">
            <v>301080</v>
          </cell>
          <cell r="G1901">
            <v>0</v>
          </cell>
          <cell r="H1901">
            <v>0</v>
          </cell>
        </row>
        <row r="1902">
          <cell r="A1902" t="str">
            <v>CONTACTOR 3RT1034-1AN24 32A-AC3 2NA+2NC</v>
          </cell>
          <cell r="B1902">
            <v>279000</v>
          </cell>
          <cell r="C1902" t="str">
            <v>UND</v>
          </cell>
          <cell r="D1902">
            <v>279000</v>
          </cell>
          <cell r="E1902">
            <v>55800</v>
          </cell>
          <cell r="F1902">
            <v>334800</v>
          </cell>
          <cell r="G1902">
            <v>0</v>
          </cell>
          <cell r="H1902">
            <v>0</v>
          </cell>
        </row>
        <row r="1903">
          <cell r="A1903" t="str">
            <v>CONTACTOR 3RT1035-1AN24 40AMPAC3 2NA+2NC</v>
          </cell>
          <cell r="B1903">
            <v>385300</v>
          </cell>
          <cell r="C1903" t="str">
            <v>UND</v>
          </cell>
          <cell r="D1903">
            <v>385300</v>
          </cell>
          <cell r="E1903">
            <v>77060</v>
          </cell>
          <cell r="F1903">
            <v>462360</v>
          </cell>
          <cell r="G1903">
            <v>0</v>
          </cell>
          <cell r="H1903">
            <v>0</v>
          </cell>
        </row>
        <row r="1904">
          <cell r="A1904" t="str">
            <v>CONTACTOR 3RT1036-1AN24 50A .AC3 2NA+2NC</v>
          </cell>
          <cell r="B1904">
            <v>401600</v>
          </cell>
          <cell r="C1904" t="str">
            <v>UND</v>
          </cell>
          <cell r="D1904">
            <v>401600</v>
          </cell>
          <cell r="E1904">
            <v>80320</v>
          </cell>
          <cell r="F1904">
            <v>481920</v>
          </cell>
          <cell r="G1904">
            <v>0</v>
          </cell>
          <cell r="H1904">
            <v>0</v>
          </cell>
        </row>
        <row r="1905">
          <cell r="A1905" t="str">
            <v>CONTACTOR 3RT1044-1AN24 65AMPAC3 2NA+2NC</v>
          </cell>
          <cell r="B1905">
            <v>530900</v>
          </cell>
          <cell r="C1905" t="str">
            <v>UND</v>
          </cell>
          <cell r="D1905">
            <v>530900</v>
          </cell>
          <cell r="E1905">
            <v>106180</v>
          </cell>
          <cell r="F1905">
            <v>637080</v>
          </cell>
          <cell r="G1905">
            <v>0</v>
          </cell>
          <cell r="H1905">
            <v>0</v>
          </cell>
        </row>
        <row r="1906">
          <cell r="A1906" t="str">
            <v>CONTACTOR 3RT1045-1AN24 80AMPAC3 2NA+2NC</v>
          </cell>
          <cell r="B1906">
            <v>689100</v>
          </cell>
          <cell r="C1906" t="str">
            <v>UND</v>
          </cell>
          <cell r="D1906">
            <v>689100</v>
          </cell>
          <cell r="E1906">
            <v>137820</v>
          </cell>
          <cell r="F1906">
            <v>826920</v>
          </cell>
          <cell r="G1906">
            <v>0</v>
          </cell>
          <cell r="H1906">
            <v>0</v>
          </cell>
        </row>
        <row r="1907">
          <cell r="A1907" t="str">
            <v>CONTACTOR 3RT1046-1NA24 95AMPAC3 2NA+2NC</v>
          </cell>
          <cell r="B1907">
            <v>750000</v>
          </cell>
          <cell r="C1907" t="str">
            <v>UND</v>
          </cell>
          <cell r="D1907">
            <v>750000</v>
          </cell>
          <cell r="E1907">
            <v>150000</v>
          </cell>
          <cell r="F1907">
            <v>900000</v>
          </cell>
          <cell r="G1907">
            <v>0</v>
          </cell>
          <cell r="H1907">
            <v>0</v>
          </cell>
        </row>
        <row r="1908">
          <cell r="A1908" t="str">
            <v>CONTACTOR 3TA21 220V</v>
          </cell>
          <cell r="B1908">
            <v>4000</v>
          </cell>
          <cell r="C1908" t="str">
            <v>UND</v>
          </cell>
          <cell r="D1908">
            <v>4000</v>
          </cell>
          <cell r="E1908">
            <v>800</v>
          </cell>
          <cell r="F1908">
            <v>4800</v>
          </cell>
          <cell r="G1908">
            <v>0</v>
          </cell>
          <cell r="H1908">
            <v>0</v>
          </cell>
        </row>
        <row r="1909">
          <cell r="A1909" t="str">
            <v>CONTACTOR 3TB40-22 SIEMENS</v>
          </cell>
          <cell r="B1909">
            <v>30240</v>
          </cell>
          <cell r="C1909" t="str">
            <v>UND</v>
          </cell>
          <cell r="D1909">
            <v>30240</v>
          </cell>
          <cell r="E1909">
            <v>6048</v>
          </cell>
          <cell r="F1909">
            <v>36288</v>
          </cell>
          <cell r="G1909">
            <v>0</v>
          </cell>
          <cell r="H1909">
            <v>0</v>
          </cell>
        </row>
        <row r="1910">
          <cell r="A1910" t="str">
            <v>CONTACTOR 3TB-41- 220V</v>
          </cell>
          <cell r="B1910">
            <v>90700</v>
          </cell>
          <cell r="C1910" t="str">
            <v>UND</v>
          </cell>
          <cell r="D1910">
            <v>90700</v>
          </cell>
          <cell r="E1910">
            <v>18140</v>
          </cell>
          <cell r="F1910">
            <v>108840</v>
          </cell>
          <cell r="G1910">
            <v>0</v>
          </cell>
          <cell r="H1910">
            <v>0</v>
          </cell>
        </row>
        <row r="1911">
          <cell r="A1911" t="str">
            <v>CONTACTOR 3TB44 SIN BLOQUES 220AC</v>
          </cell>
          <cell r="B1911">
            <v>4000</v>
          </cell>
          <cell r="C1911" t="str">
            <v>UND</v>
          </cell>
          <cell r="D1911">
            <v>4000</v>
          </cell>
          <cell r="E1911">
            <v>800</v>
          </cell>
          <cell r="F1911">
            <v>4800</v>
          </cell>
          <cell r="G1911">
            <v>0</v>
          </cell>
          <cell r="H1911">
            <v>0</v>
          </cell>
        </row>
        <row r="1912">
          <cell r="A1912" t="str">
            <v>CONTACTOR 3TF3010 9AMP-AC3 1NA</v>
          </cell>
          <cell r="B1912">
            <v>83100</v>
          </cell>
          <cell r="C1912" t="str">
            <v>UND</v>
          </cell>
          <cell r="D1912">
            <v>83100</v>
          </cell>
          <cell r="E1912">
            <v>16620</v>
          </cell>
          <cell r="F1912">
            <v>99720</v>
          </cell>
          <cell r="G1912">
            <v>0</v>
          </cell>
          <cell r="H1912">
            <v>0</v>
          </cell>
        </row>
        <row r="1913">
          <cell r="A1913" t="str">
            <v>CONTACTOR 3TF3311</v>
          </cell>
          <cell r="B1913">
            <v>176500</v>
          </cell>
          <cell r="C1913" t="str">
            <v>UND</v>
          </cell>
          <cell r="D1913">
            <v>176500</v>
          </cell>
          <cell r="E1913">
            <v>35300</v>
          </cell>
          <cell r="F1913">
            <v>211800</v>
          </cell>
          <cell r="G1913">
            <v>0</v>
          </cell>
          <cell r="H1913">
            <v>0</v>
          </cell>
        </row>
        <row r="1914">
          <cell r="A1914" t="str">
            <v>CONTACTOR 3TF40-10</v>
          </cell>
          <cell r="B1914">
            <v>35203</v>
          </cell>
          <cell r="C1914" t="str">
            <v>UND</v>
          </cell>
          <cell r="D1914">
            <v>35203</v>
          </cell>
          <cell r="E1914">
            <v>7040.6</v>
          </cell>
          <cell r="F1914">
            <v>42244</v>
          </cell>
          <cell r="G1914">
            <v>0</v>
          </cell>
          <cell r="H1914">
            <v>0</v>
          </cell>
        </row>
        <row r="1915">
          <cell r="A1915" t="str">
            <v>CONTACTOR 3TF4022 9 AMP AC3</v>
          </cell>
          <cell r="B1915">
            <v>119800</v>
          </cell>
          <cell r="C1915" t="str">
            <v>UND</v>
          </cell>
          <cell r="D1915">
            <v>119800</v>
          </cell>
          <cell r="E1915">
            <v>23960</v>
          </cell>
          <cell r="F1915">
            <v>143760</v>
          </cell>
          <cell r="G1915">
            <v>0</v>
          </cell>
          <cell r="H1915">
            <v>0</v>
          </cell>
        </row>
        <row r="1916">
          <cell r="A1916" t="str">
            <v>CONTACTOR 3TF4122 12AMP AC3</v>
          </cell>
          <cell r="B1916">
            <v>141200</v>
          </cell>
          <cell r="C1916" t="str">
            <v>UND</v>
          </cell>
          <cell r="D1916">
            <v>141200</v>
          </cell>
          <cell r="E1916">
            <v>28240</v>
          </cell>
          <cell r="F1916">
            <v>169440</v>
          </cell>
          <cell r="G1916">
            <v>0</v>
          </cell>
          <cell r="H1916">
            <v>0</v>
          </cell>
        </row>
        <row r="1917">
          <cell r="A1917" t="str">
            <v>CONTACTOR 3TF4222 16AMP AC3</v>
          </cell>
          <cell r="B1917">
            <v>164000</v>
          </cell>
          <cell r="C1917" t="str">
            <v>UND</v>
          </cell>
          <cell r="D1917">
            <v>164000</v>
          </cell>
          <cell r="E1917">
            <v>32800</v>
          </cell>
          <cell r="F1917">
            <v>196800</v>
          </cell>
          <cell r="G1917">
            <v>0</v>
          </cell>
          <cell r="H1917">
            <v>0</v>
          </cell>
        </row>
        <row r="1918">
          <cell r="A1918" t="str">
            <v>CONTACTOR 3TF43-12</v>
          </cell>
          <cell r="B1918">
            <v>75604.203125</v>
          </cell>
          <cell r="C1918" t="str">
            <v>UND</v>
          </cell>
          <cell r="D1918">
            <v>75604.203125</v>
          </cell>
          <cell r="E1918">
            <v>15120.840625000001</v>
          </cell>
          <cell r="F1918">
            <v>90725</v>
          </cell>
          <cell r="G1918">
            <v>0</v>
          </cell>
          <cell r="H1918">
            <v>0</v>
          </cell>
        </row>
        <row r="1919">
          <cell r="A1919" t="str">
            <v>CONTACTOR 3TF4322 22AMP AC3</v>
          </cell>
          <cell r="B1919">
            <v>223100</v>
          </cell>
          <cell r="C1919" t="str">
            <v>UND</v>
          </cell>
          <cell r="D1919">
            <v>223100</v>
          </cell>
          <cell r="E1919">
            <v>44620</v>
          </cell>
          <cell r="F1919">
            <v>267720</v>
          </cell>
          <cell r="G1919">
            <v>0</v>
          </cell>
          <cell r="H1919">
            <v>0</v>
          </cell>
        </row>
        <row r="1920">
          <cell r="A1920" t="str">
            <v>CONTACTOR 3TF4422 32AMP AC3</v>
          </cell>
          <cell r="B1920">
            <v>298500</v>
          </cell>
          <cell r="C1920" t="str">
            <v>UND</v>
          </cell>
          <cell r="D1920">
            <v>298500</v>
          </cell>
          <cell r="E1920">
            <v>59700</v>
          </cell>
          <cell r="F1920">
            <v>358200</v>
          </cell>
          <cell r="G1920">
            <v>0</v>
          </cell>
          <cell r="H1920">
            <v>0</v>
          </cell>
        </row>
        <row r="1921">
          <cell r="A1921" t="str">
            <v>CONTACTOR 3TF4522 32AMP AC3</v>
          </cell>
          <cell r="B1921">
            <v>412300</v>
          </cell>
          <cell r="C1921" t="str">
            <v>UND</v>
          </cell>
          <cell r="D1921">
            <v>412300</v>
          </cell>
          <cell r="E1921">
            <v>82460</v>
          </cell>
          <cell r="F1921">
            <v>494760</v>
          </cell>
          <cell r="G1921">
            <v>0</v>
          </cell>
          <cell r="H1921">
            <v>0</v>
          </cell>
        </row>
        <row r="1922">
          <cell r="A1922" t="str">
            <v>CONTACTOR 3TF4622 45AMP AC3</v>
          </cell>
          <cell r="B1922">
            <v>429700</v>
          </cell>
          <cell r="C1922" t="str">
            <v>UND</v>
          </cell>
          <cell r="D1922">
            <v>429700</v>
          </cell>
          <cell r="E1922">
            <v>85940</v>
          </cell>
          <cell r="F1922">
            <v>515640</v>
          </cell>
          <cell r="G1922">
            <v>0</v>
          </cell>
          <cell r="H1922">
            <v>0</v>
          </cell>
        </row>
        <row r="1923">
          <cell r="A1923" t="str">
            <v>CONTACTOR 3TF4722 63AMP AC3</v>
          </cell>
          <cell r="B1923">
            <v>568100</v>
          </cell>
          <cell r="C1923" t="str">
            <v>UND</v>
          </cell>
          <cell r="D1923">
            <v>568100</v>
          </cell>
          <cell r="E1923">
            <v>113620</v>
          </cell>
          <cell r="F1923">
            <v>681720</v>
          </cell>
          <cell r="G1923">
            <v>0</v>
          </cell>
          <cell r="H1923">
            <v>0</v>
          </cell>
        </row>
        <row r="1924">
          <cell r="A1924" t="str">
            <v>CONTACTOR 3TF4822 75AMP AC3</v>
          </cell>
          <cell r="B1924">
            <v>737300</v>
          </cell>
          <cell r="C1924" t="str">
            <v>UND</v>
          </cell>
          <cell r="D1924">
            <v>737300</v>
          </cell>
          <cell r="E1924">
            <v>147460</v>
          </cell>
          <cell r="F1924">
            <v>884760</v>
          </cell>
          <cell r="G1924">
            <v>0</v>
          </cell>
          <cell r="H1924">
            <v>0</v>
          </cell>
        </row>
        <row r="1925">
          <cell r="A1925" t="str">
            <v>CONTACTOR 3TF5022 110AMP-AC3 2NA+2NC</v>
          </cell>
          <cell r="B1925">
            <v>1122576</v>
          </cell>
          <cell r="C1925" t="str">
            <v>UND</v>
          </cell>
          <cell r="D1925">
            <v>1122576</v>
          </cell>
          <cell r="E1925">
            <v>224515.20000000001</v>
          </cell>
          <cell r="F1925">
            <v>1347091</v>
          </cell>
          <cell r="G1925">
            <v>0</v>
          </cell>
          <cell r="H1925">
            <v>0</v>
          </cell>
        </row>
        <row r="1926">
          <cell r="A1926" t="str">
            <v>CONTACTOR 3TF5222 170AMP-AC3 2NA+2NC</v>
          </cell>
          <cell r="B1926">
            <v>1735000</v>
          </cell>
          <cell r="C1926" t="str">
            <v>UND</v>
          </cell>
          <cell r="D1926">
            <v>1735000</v>
          </cell>
          <cell r="E1926">
            <v>347000</v>
          </cell>
          <cell r="F1926">
            <v>2082000</v>
          </cell>
          <cell r="G1926">
            <v>0</v>
          </cell>
          <cell r="H1926">
            <v>0</v>
          </cell>
        </row>
        <row r="1927">
          <cell r="A1927" t="str">
            <v>CONTACTOR 3TF5622 400AMP-AC3 2NA+2NC</v>
          </cell>
          <cell r="B1927">
            <v>3212000</v>
          </cell>
          <cell r="C1927" t="str">
            <v>UND</v>
          </cell>
          <cell r="D1927">
            <v>3212000</v>
          </cell>
          <cell r="E1927">
            <v>642400</v>
          </cell>
          <cell r="F1927">
            <v>3854400</v>
          </cell>
          <cell r="G1927">
            <v>0</v>
          </cell>
          <cell r="H1927">
            <v>0</v>
          </cell>
        </row>
        <row r="1928">
          <cell r="A1928" t="str">
            <v>CONTACTOR 3TF6844 630AMP-AC3 4NA+4NC</v>
          </cell>
          <cell r="B1928">
            <v>8027000</v>
          </cell>
          <cell r="C1928" t="str">
            <v>UND</v>
          </cell>
          <cell r="D1928">
            <v>8027000</v>
          </cell>
          <cell r="E1928">
            <v>1605400</v>
          </cell>
          <cell r="F1928">
            <v>9632400</v>
          </cell>
          <cell r="G1928">
            <v>0</v>
          </cell>
          <cell r="H1928">
            <v>0</v>
          </cell>
        </row>
        <row r="1929">
          <cell r="A1929" t="str">
            <v>CONTACTOR 3TH8022 220V</v>
          </cell>
          <cell r="B1929">
            <v>4000</v>
          </cell>
          <cell r="C1929" t="str">
            <v>UND</v>
          </cell>
          <cell r="D1929">
            <v>4000</v>
          </cell>
          <cell r="E1929">
            <v>800</v>
          </cell>
          <cell r="F1929">
            <v>4800</v>
          </cell>
          <cell r="G1929">
            <v>0</v>
          </cell>
          <cell r="H1929">
            <v>0</v>
          </cell>
        </row>
        <row r="1930">
          <cell r="A1930" t="str">
            <v>CONTACTOR 3TH8022 220V</v>
          </cell>
          <cell r="B1930">
            <v>4000</v>
          </cell>
          <cell r="C1930" t="str">
            <v>UND</v>
          </cell>
          <cell r="D1930">
            <v>4000</v>
          </cell>
          <cell r="E1930">
            <v>800</v>
          </cell>
          <cell r="F1930">
            <v>4800</v>
          </cell>
          <cell r="G1930">
            <v>0</v>
          </cell>
          <cell r="H1930">
            <v>0</v>
          </cell>
        </row>
        <row r="1931">
          <cell r="A1931" t="str">
            <v>CONTACTOR 3TH8505 220V</v>
          </cell>
          <cell r="B1931">
            <v>4000</v>
          </cell>
          <cell r="C1931" t="str">
            <v>UND</v>
          </cell>
          <cell r="D1931">
            <v>4000</v>
          </cell>
          <cell r="E1931">
            <v>800</v>
          </cell>
          <cell r="F1931">
            <v>4800</v>
          </cell>
          <cell r="G1931">
            <v>0</v>
          </cell>
          <cell r="H1931">
            <v>0</v>
          </cell>
        </row>
        <row r="1932">
          <cell r="A1932" t="str">
            <v>CONTACTOR 40 A-AC3/1NA + 1NC</v>
          </cell>
          <cell r="B1932">
            <v>402000</v>
          </cell>
          <cell r="C1932" t="str">
            <v>UND</v>
          </cell>
          <cell r="D1932">
            <v>402000</v>
          </cell>
          <cell r="E1932">
            <v>80400</v>
          </cell>
          <cell r="F1932">
            <v>482400</v>
          </cell>
          <cell r="G1932">
            <v>0</v>
          </cell>
          <cell r="H1932">
            <v>0</v>
          </cell>
        </row>
        <row r="1933">
          <cell r="A1933" t="str">
            <v>CONTACTOR 400 A-AC3/500 A -AC1</v>
          </cell>
          <cell r="B1933">
            <v>3542000</v>
          </cell>
          <cell r="C1933" t="str">
            <v>UND</v>
          </cell>
          <cell r="D1933">
            <v>3542000</v>
          </cell>
          <cell r="E1933">
            <v>708400</v>
          </cell>
          <cell r="F1933">
            <v>4250400</v>
          </cell>
          <cell r="G1933">
            <v>0</v>
          </cell>
          <cell r="H1933">
            <v>0</v>
          </cell>
        </row>
        <row r="1934">
          <cell r="A1934" t="str">
            <v>CONTACTOR 50 A-AC3/1NA + 1NC</v>
          </cell>
          <cell r="B1934">
            <v>472000</v>
          </cell>
          <cell r="C1934" t="str">
            <v>UND</v>
          </cell>
          <cell r="D1934">
            <v>472000</v>
          </cell>
          <cell r="E1934">
            <v>94400</v>
          </cell>
          <cell r="F1934">
            <v>566400</v>
          </cell>
          <cell r="G1934">
            <v>0</v>
          </cell>
          <cell r="H1934">
            <v>0</v>
          </cell>
        </row>
        <row r="1935">
          <cell r="A1935" t="str">
            <v>CONTACTOR 500 A-AC3/700 A-AC1</v>
          </cell>
          <cell r="B1935">
            <v>4912000</v>
          </cell>
          <cell r="C1935" t="str">
            <v>UND</v>
          </cell>
          <cell r="D1935">
            <v>4912000</v>
          </cell>
          <cell r="E1935">
            <v>982400</v>
          </cell>
          <cell r="F1935">
            <v>5894400</v>
          </cell>
          <cell r="G1935">
            <v>0</v>
          </cell>
          <cell r="H1935">
            <v>0</v>
          </cell>
        </row>
        <row r="1936">
          <cell r="A1936" t="str">
            <v>CONTACTOR 65 A-AC3/1NA + 1NC</v>
          </cell>
          <cell r="B1936">
            <v>593000</v>
          </cell>
          <cell r="C1936" t="str">
            <v>UND</v>
          </cell>
          <cell r="D1936">
            <v>593000</v>
          </cell>
          <cell r="E1936">
            <v>118600</v>
          </cell>
          <cell r="F1936">
            <v>711600</v>
          </cell>
          <cell r="G1936">
            <v>0</v>
          </cell>
          <cell r="H1936">
            <v>0</v>
          </cell>
        </row>
        <row r="1937">
          <cell r="A1937" t="str">
            <v>CONTACTOR 780 A -AC3/1600 A-AC1</v>
          </cell>
          <cell r="B1937">
            <v>11977000</v>
          </cell>
          <cell r="C1937" t="str">
            <v>UND</v>
          </cell>
          <cell r="D1937">
            <v>11977000</v>
          </cell>
          <cell r="E1937">
            <v>2395400</v>
          </cell>
          <cell r="F1937">
            <v>14372400</v>
          </cell>
          <cell r="G1937">
            <v>0</v>
          </cell>
          <cell r="H1937">
            <v>0</v>
          </cell>
        </row>
        <row r="1938">
          <cell r="A1938" t="str">
            <v>CONTACTOR 80 A-AC3/1NA + NC</v>
          </cell>
          <cell r="B1938">
            <v>756000</v>
          </cell>
          <cell r="C1938" t="str">
            <v>UND</v>
          </cell>
          <cell r="D1938">
            <v>756000</v>
          </cell>
          <cell r="E1938">
            <v>151200</v>
          </cell>
          <cell r="F1938">
            <v>907200</v>
          </cell>
          <cell r="G1938">
            <v>0</v>
          </cell>
          <cell r="H1938">
            <v>0</v>
          </cell>
        </row>
        <row r="1939">
          <cell r="A1939" t="str">
            <v>CONTACTOR 95 A -AC3/1NA + 1NC</v>
          </cell>
          <cell r="B1939">
            <v>789000</v>
          </cell>
          <cell r="C1939" t="str">
            <v>UND</v>
          </cell>
          <cell r="D1939">
            <v>789000</v>
          </cell>
          <cell r="E1939">
            <v>157800</v>
          </cell>
          <cell r="F1939">
            <v>946800</v>
          </cell>
          <cell r="G1939">
            <v>0</v>
          </cell>
          <cell r="H1939">
            <v>0</v>
          </cell>
        </row>
        <row r="1940">
          <cell r="A1940" t="str">
            <v>CONTACTOR 9A-AC3 /1 NC</v>
          </cell>
          <cell r="B1940">
            <v>103000</v>
          </cell>
          <cell r="C1940" t="str">
            <v>UND</v>
          </cell>
          <cell r="D1940">
            <v>103000</v>
          </cell>
          <cell r="E1940">
            <v>20600</v>
          </cell>
          <cell r="F1940">
            <v>123600</v>
          </cell>
          <cell r="G1940">
            <v>0</v>
          </cell>
          <cell r="H1940">
            <v>0</v>
          </cell>
        </row>
        <row r="1941">
          <cell r="A1941" t="str">
            <v>CONTACTOR AIL 08-53A 48V</v>
          </cell>
          <cell r="B1941">
            <v>4000</v>
          </cell>
          <cell r="C1941" t="str">
            <v>UND</v>
          </cell>
          <cell r="D1941">
            <v>4000</v>
          </cell>
          <cell r="E1941">
            <v>800</v>
          </cell>
          <cell r="F1941">
            <v>4800</v>
          </cell>
          <cell r="G1941">
            <v>0</v>
          </cell>
          <cell r="H1941">
            <v>0</v>
          </cell>
        </row>
        <row r="1942">
          <cell r="A1942" t="str">
            <v>CONTACTOR AN2 110V</v>
          </cell>
          <cell r="B1942">
            <v>4000</v>
          </cell>
          <cell r="C1942" t="str">
            <v>UND</v>
          </cell>
          <cell r="D1942">
            <v>4000</v>
          </cell>
          <cell r="E1942">
            <v>800</v>
          </cell>
          <cell r="F1942">
            <v>4800</v>
          </cell>
          <cell r="G1942">
            <v>0</v>
          </cell>
          <cell r="H1942">
            <v>0</v>
          </cell>
        </row>
        <row r="1943">
          <cell r="A1943" t="str">
            <v>CONTACTOR AUX. LA1D40</v>
          </cell>
          <cell r="B1943">
            <v>14524</v>
          </cell>
          <cell r="C1943" t="str">
            <v>UND</v>
          </cell>
          <cell r="D1943">
            <v>14524</v>
          </cell>
          <cell r="E1943">
            <v>2904.8</v>
          </cell>
          <cell r="F1943">
            <v>17429</v>
          </cell>
          <cell r="G1943">
            <v>0</v>
          </cell>
          <cell r="H1943">
            <v>0</v>
          </cell>
        </row>
        <row r="1944">
          <cell r="A1944" t="str">
            <v>CONTACTOR AUX.C.C. 110V</v>
          </cell>
          <cell r="B1944">
            <v>219000</v>
          </cell>
          <cell r="C1944" t="str">
            <v>UND</v>
          </cell>
          <cell r="D1944">
            <v>219000</v>
          </cell>
          <cell r="E1944">
            <v>43800</v>
          </cell>
          <cell r="F1944">
            <v>262800</v>
          </cell>
          <cell r="G1944">
            <v>0</v>
          </cell>
          <cell r="H1944">
            <v>0</v>
          </cell>
        </row>
        <row r="1945">
          <cell r="A1945" t="str">
            <v>CONTACTOR AUX.C.C..24V</v>
          </cell>
          <cell r="B1945">
            <v>219000</v>
          </cell>
          <cell r="C1945" t="str">
            <v>UND</v>
          </cell>
          <cell r="D1945">
            <v>219000</v>
          </cell>
          <cell r="E1945">
            <v>43800</v>
          </cell>
          <cell r="F1945">
            <v>262800</v>
          </cell>
          <cell r="G1945">
            <v>0</v>
          </cell>
          <cell r="H1945">
            <v>0</v>
          </cell>
        </row>
        <row r="1946">
          <cell r="A1946" t="str">
            <v>CONTACTOR AUXILIAR  3NA+1NC</v>
          </cell>
          <cell r="B1946">
            <v>103000</v>
          </cell>
          <cell r="C1946" t="str">
            <v>UND</v>
          </cell>
          <cell r="D1946">
            <v>103000</v>
          </cell>
          <cell r="E1946">
            <v>20600</v>
          </cell>
          <cell r="F1946">
            <v>123600</v>
          </cell>
          <cell r="G1946">
            <v>0</v>
          </cell>
          <cell r="H1946">
            <v>0</v>
          </cell>
        </row>
        <row r="1947">
          <cell r="A1947" t="str">
            <v>CONTACTOR AUXILIAR  4NA</v>
          </cell>
          <cell r="B1947">
            <v>103000</v>
          </cell>
          <cell r="C1947" t="str">
            <v>UND</v>
          </cell>
          <cell r="D1947">
            <v>103000</v>
          </cell>
          <cell r="E1947">
            <v>20600</v>
          </cell>
          <cell r="F1947">
            <v>123600</v>
          </cell>
          <cell r="G1947">
            <v>0</v>
          </cell>
          <cell r="H1947">
            <v>0</v>
          </cell>
        </row>
        <row r="1948">
          <cell r="A1948" t="str">
            <v>CONTACTOR AUXILIAR 2NA+2NC</v>
          </cell>
          <cell r="B1948">
            <v>103000</v>
          </cell>
          <cell r="C1948" t="str">
            <v>UND</v>
          </cell>
          <cell r="D1948">
            <v>103000</v>
          </cell>
          <cell r="E1948">
            <v>20600</v>
          </cell>
          <cell r="F1948">
            <v>123600</v>
          </cell>
          <cell r="G1948">
            <v>0</v>
          </cell>
          <cell r="H1948">
            <v>0</v>
          </cell>
        </row>
        <row r="1949">
          <cell r="A1949" t="str">
            <v>CONTACTOR AUXILIAR 3RH1122  2NA+2NC</v>
          </cell>
          <cell r="B1949">
            <v>91800</v>
          </cell>
          <cell r="C1949" t="str">
            <v>UND</v>
          </cell>
          <cell r="D1949">
            <v>91800</v>
          </cell>
          <cell r="E1949">
            <v>18360</v>
          </cell>
          <cell r="F1949">
            <v>110160</v>
          </cell>
          <cell r="G1949">
            <v>0</v>
          </cell>
          <cell r="H1949">
            <v>0</v>
          </cell>
        </row>
        <row r="1950">
          <cell r="A1950" t="str">
            <v>CONTACTOR AUXILIAR 3TH4031 3NA+1NC</v>
          </cell>
          <cell r="B1950">
            <v>91800</v>
          </cell>
          <cell r="C1950" t="str">
            <v>UND</v>
          </cell>
          <cell r="D1950">
            <v>91800</v>
          </cell>
          <cell r="E1950">
            <v>18360</v>
          </cell>
          <cell r="F1950">
            <v>110160</v>
          </cell>
          <cell r="G1950">
            <v>0</v>
          </cell>
          <cell r="H1950">
            <v>0</v>
          </cell>
        </row>
        <row r="1951">
          <cell r="A1951" t="str">
            <v>CONTACTOR AUXILIAR 3TH4244 4NA+4NC</v>
          </cell>
          <cell r="B1951">
            <v>135300</v>
          </cell>
          <cell r="C1951" t="str">
            <v>UND</v>
          </cell>
          <cell r="D1951">
            <v>135300</v>
          </cell>
          <cell r="E1951">
            <v>27060</v>
          </cell>
          <cell r="F1951">
            <v>162360</v>
          </cell>
          <cell r="G1951">
            <v>0</v>
          </cell>
          <cell r="H1951">
            <v>0</v>
          </cell>
        </row>
        <row r="1952">
          <cell r="A1952" t="str">
            <v>CONTACTOR AUXILIAR 3TH4253 5NA+3NC</v>
          </cell>
          <cell r="B1952">
            <v>135300</v>
          </cell>
          <cell r="C1952" t="str">
            <v>UND</v>
          </cell>
          <cell r="D1952">
            <v>135300</v>
          </cell>
          <cell r="E1952">
            <v>27060</v>
          </cell>
          <cell r="F1952">
            <v>162360</v>
          </cell>
          <cell r="G1952">
            <v>0</v>
          </cell>
          <cell r="H1952">
            <v>0</v>
          </cell>
        </row>
        <row r="1953">
          <cell r="A1953" t="str">
            <v>CONTACTOR AUXILIAR GUARDAMOTOR NHT11 KM</v>
          </cell>
          <cell r="B1953">
            <v>12059.599609375</v>
          </cell>
          <cell r="C1953" t="str">
            <v>UND</v>
          </cell>
          <cell r="D1953">
            <v>12059.599609375</v>
          </cell>
          <cell r="E1953">
            <v>2411.919921875</v>
          </cell>
          <cell r="F1953">
            <v>14472</v>
          </cell>
          <cell r="G1953">
            <v>0</v>
          </cell>
          <cell r="H1953">
            <v>0</v>
          </cell>
        </row>
        <row r="1954">
          <cell r="A1954" t="str">
            <v>CONTACTOR AUXILIAR LATERAL 0IS DILM KM</v>
          </cell>
          <cell r="B1954">
            <v>9380</v>
          </cell>
          <cell r="C1954" t="str">
            <v>UND</v>
          </cell>
          <cell r="D1954">
            <v>9380</v>
          </cell>
          <cell r="E1954">
            <v>1876</v>
          </cell>
          <cell r="F1954">
            <v>11256</v>
          </cell>
          <cell r="G1954">
            <v>0</v>
          </cell>
          <cell r="H1954">
            <v>0</v>
          </cell>
        </row>
        <row r="1955">
          <cell r="A1955" t="str">
            <v>CONTACTOR CL00 220V AGUT</v>
          </cell>
          <cell r="B1955">
            <v>35263.19921875</v>
          </cell>
          <cell r="C1955" t="str">
            <v>UND</v>
          </cell>
          <cell r="D1955">
            <v>35263.19921875</v>
          </cell>
          <cell r="E1955">
            <v>7052.6398437500002</v>
          </cell>
          <cell r="F1955">
            <v>42316</v>
          </cell>
          <cell r="G1955">
            <v>0</v>
          </cell>
          <cell r="H1955">
            <v>0</v>
          </cell>
        </row>
        <row r="1956">
          <cell r="A1956" t="str">
            <v>CONTACTOR CL01A</v>
          </cell>
          <cell r="B1956">
            <v>22880</v>
          </cell>
          <cell r="C1956" t="str">
            <v>UND</v>
          </cell>
          <cell r="D1956">
            <v>22880</v>
          </cell>
          <cell r="E1956">
            <v>4576</v>
          </cell>
          <cell r="F1956">
            <v>27456</v>
          </cell>
          <cell r="G1956">
            <v>0</v>
          </cell>
          <cell r="H1956">
            <v>0</v>
          </cell>
        </row>
        <row r="1957">
          <cell r="A1957" t="str">
            <v>CONTACTOR CL02 220V AGUT</v>
          </cell>
          <cell r="B1957">
            <v>56000</v>
          </cell>
          <cell r="C1957" t="str">
            <v>UND</v>
          </cell>
          <cell r="D1957">
            <v>56000</v>
          </cell>
          <cell r="E1957">
            <v>11200</v>
          </cell>
          <cell r="F1957">
            <v>67200</v>
          </cell>
          <cell r="G1957">
            <v>0</v>
          </cell>
          <cell r="H1957">
            <v>0</v>
          </cell>
        </row>
        <row r="1958">
          <cell r="A1958" t="str">
            <v>CONTACTOR CL03 220V AGUT</v>
          </cell>
          <cell r="B1958">
            <v>81809</v>
          </cell>
          <cell r="C1958" t="str">
            <v>UND</v>
          </cell>
          <cell r="D1958">
            <v>81809</v>
          </cell>
          <cell r="E1958">
            <v>16361.800000000001</v>
          </cell>
          <cell r="F1958">
            <v>98171</v>
          </cell>
          <cell r="G1958">
            <v>0</v>
          </cell>
          <cell r="H1958">
            <v>0</v>
          </cell>
        </row>
        <row r="1959">
          <cell r="A1959" t="str">
            <v>CONTACTOR CN1DB134-TM</v>
          </cell>
          <cell r="B1959">
            <v>4000</v>
          </cell>
          <cell r="C1959" t="str">
            <v>UND</v>
          </cell>
          <cell r="D1959">
            <v>4000</v>
          </cell>
          <cell r="E1959">
            <v>800</v>
          </cell>
          <cell r="F1959">
            <v>4800</v>
          </cell>
          <cell r="G1959">
            <v>0</v>
          </cell>
          <cell r="H1959">
            <v>0</v>
          </cell>
        </row>
        <row r="1960">
          <cell r="A1960" t="str">
            <v>CONTACTOR D1LOMG 24V CC35ACA1 KM</v>
          </cell>
          <cell r="B1960">
            <v>66294.203125</v>
          </cell>
          <cell r="C1960" t="str">
            <v>UND</v>
          </cell>
          <cell r="D1960">
            <v>66294.203125</v>
          </cell>
          <cell r="E1960">
            <v>13258.840625000001</v>
          </cell>
          <cell r="F1960">
            <v>79553</v>
          </cell>
          <cell r="G1960">
            <v>0</v>
          </cell>
          <cell r="H1960">
            <v>0</v>
          </cell>
        </row>
        <row r="1961">
          <cell r="A1961" t="str">
            <v>CONTACTOR DIL O0AM 10 220V KM</v>
          </cell>
          <cell r="B1961">
            <v>39860.80078125</v>
          </cell>
          <cell r="C1961" t="str">
            <v>UND</v>
          </cell>
          <cell r="D1961">
            <v>39860.80078125</v>
          </cell>
          <cell r="E1961">
            <v>7972.16015625</v>
          </cell>
          <cell r="F1961">
            <v>47833</v>
          </cell>
          <cell r="G1961">
            <v>0</v>
          </cell>
          <cell r="H1961">
            <v>0</v>
          </cell>
        </row>
        <row r="1962">
          <cell r="A1962" t="str">
            <v>CONTACTOR EM9C10 110V ASEA</v>
          </cell>
          <cell r="B1962">
            <v>4000</v>
          </cell>
          <cell r="C1962" t="str">
            <v>UND</v>
          </cell>
          <cell r="D1962">
            <v>4000</v>
          </cell>
          <cell r="E1962">
            <v>800</v>
          </cell>
          <cell r="F1962">
            <v>4800</v>
          </cell>
          <cell r="G1962">
            <v>0</v>
          </cell>
          <cell r="H1962">
            <v>0</v>
          </cell>
        </row>
        <row r="1963">
          <cell r="A1963" t="str">
            <v>CONTACTOR HSC44B 60VCC BBC</v>
          </cell>
          <cell r="B1963">
            <v>4000</v>
          </cell>
          <cell r="C1963" t="str">
            <v>UND</v>
          </cell>
          <cell r="D1963">
            <v>4000</v>
          </cell>
          <cell r="E1963">
            <v>800</v>
          </cell>
          <cell r="F1963">
            <v>4800</v>
          </cell>
          <cell r="G1963">
            <v>0</v>
          </cell>
          <cell r="H1963">
            <v>0</v>
          </cell>
        </row>
        <row r="1964">
          <cell r="A1964" t="str">
            <v>CONTACTOR HSCG2E 60V CC BBC</v>
          </cell>
          <cell r="B1964">
            <v>4000</v>
          </cell>
          <cell r="C1964" t="str">
            <v>UND</v>
          </cell>
          <cell r="D1964">
            <v>4000</v>
          </cell>
          <cell r="E1964">
            <v>800</v>
          </cell>
          <cell r="F1964">
            <v>4800</v>
          </cell>
          <cell r="G1964">
            <v>0</v>
          </cell>
          <cell r="H1964">
            <v>0</v>
          </cell>
        </row>
        <row r="1965">
          <cell r="A1965" t="str">
            <v>CONTACTOR INTEGRAL 32 220</v>
          </cell>
          <cell r="B1965">
            <v>641000</v>
          </cell>
          <cell r="C1965" t="str">
            <v>UND</v>
          </cell>
          <cell r="D1965">
            <v>641000</v>
          </cell>
          <cell r="E1965">
            <v>128200</v>
          </cell>
          <cell r="F1965">
            <v>769200</v>
          </cell>
          <cell r="G1965">
            <v>0</v>
          </cell>
          <cell r="H1965">
            <v>0</v>
          </cell>
        </row>
        <row r="1966">
          <cell r="A1966" t="str">
            <v>CONTACTOR INVERSOR 3T111120B 125V</v>
          </cell>
          <cell r="B1966">
            <v>4000</v>
          </cell>
          <cell r="C1966" t="str">
            <v>UND</v>
          </cell>
          <cell r="D1966">
            <v>4000</v>
          </cell>
          <cell r="E1966">
            <v>800</v>
          </cell>
          <cell r="F1966">
            <v>4800</v>
          </cell>
          <cell r="G1966">
            <v>0</v>
          </cell>
          <cell r="H1966">
            <v>0</v>
          </cell>
        </row>
        <row r="1967">
          <cell r="A1967" t="str">
            <v>CONTACTOR LATERAL DESEÑALIZACION</v>
          </cell>
          <cell r="B1967">
            <v>45000</v>
          </cell>
          <cell r="C1967" t="str">
            <v>UND</v>
          </cell>
          <cell r="D1967">
            <v>45000</v>
          </cell>
          <cell r="E1967">
            <v>9000</v>
          </cell>
          <cell r="F1967">
            <v>54000</v>
          </cell>
          <cell r="G1967">
            <v>0</v>
          </cell>
          <cell r="H1967">
            <v>0</v>
          </cell>
        </row>
        <row r="1968">
          <cell r="A1968" t="str">
            <v>CONTACTOR LC1D093 220V</v>
          </cell>
          <cell r="B1968">
            <v>4000</v>
          </cell>
          <cell r="C1968" t="str">
            <v>UND</v>
          </cell>
          <cell r="D1968">
            <v>4000</v>
          </cell>
          <cell r="E1968">
            <v>800</v>
          </cell>
          <cell r="F1968">
            <v>4800</v>
          </cell>
          <cell r="G1968">
            <v>0</v>
          </cell>
          <cell r="H1968">
            <v>0</v>
          </cell>
        </row>
        <row r="1969">
          <cell r="A1969" t="str">
            <v>CONTACTOR LC1D093 220V</v>
          </cell>
          <cell r="B1969">
            <v>4000</v>
          </cell>
          <cell r="C1969" t="str">
            <v>UND</v>
          </cell>
          <cell r="D1969">
            <v>4000</v>
          </cell>
          <cell r="E1969">
            <v>800</v>
          </cell>
          <cell r="F1969">
            <v>4800</v>
          </cell>
          <cell r="G1969">
            <v>0</v>
          </cell>
          <cell r="H1969">
            <v>0</v>
          </cell>
        </row>
        <row r="1970">
          <cell r="A1970" t="str">
            <v>CONTACTOR LC1D093 220V</v>
          </cell>
          <cell r="B1970">
            <v>4000</v>
          </cell>
          <cell r="C1970" t="str">
            <v>UND</v>
          </cell>
          <cell r="D1970">
            <v>4000</v>
          </cell>
          <cell r="E1970">
            <v>800</v>
          </cell>
          <cell r="F1970">
            <v>4800</v>
          </cell>
          <cell r="G1970">
            <v>0</v>
          </cell>
          <cell r="H1970">
            <v>0</v>
          </cell>
        </row>
        <row r="1971">
          <cell r="A1971" t="str">
            <v>CONTACTOR LC1D123 220V</v>
          </cell>
          <cell r="B1971">
            <v>4000</v>
          </cell>
          <cell r="C1971" t="str">
            <v>UND</v>
          </cell>
          <cell r="D1971">
            <v>4000</v>
          </cell>
          <cell r="E1971">
            <v>800</v>
          </cell>
          <cell r="F1971">
            <v>4800</v>
          </cell>
          <cell r="G1971">
            <v>0</v>
          </cell>
          <cell r="H1971">
            <v>0</v>
          </cell>
        </row>
        <row r="1972">
          <cell r="A1972" t="str">
            <v>CONTACTOR LC1D323 220V</v>
          </cell>
          <cell r="B1972">
            <v>4000</v>
          </cell>
          <cell r="C1972" t="str">
            <v>UND</v>
          </cell>
          <cell r="D1972">
            <v>4000</v>
          </cell>
          <cell r="E1972">
            <v>800</v>
          </cell>
          <cell r="F1972">
            <v>4800</v>
          </cell>
          <cell r="G1972">
            <v>0</v>
          </cell>
          <cell r="H1972">
            <v>0</v>
          </cell>
        </row>
        <row r="1973">
          <cell r="A1973" t="str">
            <v>CONTACTOR LS722E AEG 220V</v>
          </cell>
          <cell r="B1973">
            <v>29120</v>
          </cell>
          <cell r="C1973" t="str">
            <v>UND</v>
          </cell>
          <cell r="D1973">
            <v>29120</v>
          </cell>
          <cell r="E1973">
            <v>5824</v>
          </cell>
          <cell r="F1973">
            <v>34944</v>
          </cell>
          <cell r="G1973">
            <v>0</v>
          </cell>
          <cell r="H1973">
            <v>0</v>
          </cell>
        </row>
        <row r="1974">
          <cell r="A1974" t="str">
            <v>CONTACTOR MINI 9AAC3 220V ABB</v>
          </cell>
          <cell r="B1974">
            <v>34416.19921875</v>
          </cell>
          <cell r="C1974" t="str">
            <v>UND</v>
          </cell>
          <cell r="D1974">
            <v>34416.19921875</v>
          </cell>
          <cell r="E1974">
            <v>6883.2398437500005</v>
          </cell>
          <cell r="F1974">
            <v>41299</v>
          </cell>
          <cell r="G1974">
            <v>0</v>
          </cell>
          <cell r="H1974">
            <v>0</v>
          </cell>
        </row>
        <row r="1975">
          <cell r="A1975" t="str">
            <v>CONTACTOR MINI REF:3TJ10001 SIEMENS</v>
          </cell>
          <cell r="B1975">
            <v>4000</v>
          </cell>
          <cell r="C1975" t="str">
            <v>UND</v>
          </cell>
          <cell r="D1975">
            <v>4000</v>
          </cell>
          <cell r="E1975">
            <v>800</v>
          </cell>
          <cell r="F1975">
            <v>4800</v>
          </cell>
          <cell r="G1975">
            <v>0</v>
          </cell>
          <cell r="H1975">
            <v>0</v>
          </cell>
        </row>
        <row r="1976">
          <cell r="A1976" t="str">
            <v>CONTACTOR MINI REF:3TJ1002 SIEMENS</v>
          </cell>
          <cell r="B1976">
            <v>4000</v>
          </cell>
          <cell r="C1976" t="str">
            <v>UND</v>
          </cell>
          <cell r="D1976">
            <v>4000</v>
          </cell>
          <cell r="E1976">
            <v>800</v>
          </cell>
          <cell r="F1976">
            <v>4800</v>
          </cell>
          <cell r="G1976">
            <v>0</v>
          </cell>
          <cell r="H1976">
            <v>0</v>
          </cell>
        </row>
        <row r="1977">
          <cell r="A1977" t="str">
            <v>CONTACTOR PRINCIPALES P/3TF44</v>
          </cell>
          <cell r="B1977">
            <v>160100</v>
          </cell>
          <cell r="C1977" t="str">
            <v>UND</v>
          </cell>
          <cell r="D1977">
            <v>160100</v>
          </cell>
          <cell r="E1977">
            <v>32020</v>
          </cell>
          <cell r="F1977">
            <v>192120</v>
          </cell>
          <cell r="G1977">
            <v>0</v>
          </cell>
          <cell r="H1977">
            <v>0</v>
          </cell>
        </row>
        <row r="1978">
          <cell r="A1978" t="str">
            <v>CONTACTOR SILENCIOSO 110V</v>
          </cell>
          <cell r="B1978">
            <v>64831.19921875</v>
          </cell>
          <cell r="C1978" t="str">
            <v>UND</v>
          </cell>
          <cell r="D1978">
            <v>64831.19921875</v>
          </cell>
          <cell r="E1978">
            <v>12966.239843750001</v>
          </cell>
          <cell r="F1978">
            <v>77797</v>
          </cell>
          <cell r="G1978">
            <v>0</v>
          </cell>
          <cell r="H1978">
            <v>0</v>
          </cell>
        </row>
        <row r="1979">
          <cell r="A1979" t="str">
            <v>CONTACTOR TAYAN  REF PNCN 18 2-6AMP.110V</v>
          </cell>
          <cell r="B1979">
            <v>54730</v>
          </cell>
          <cell r="C1979" t="str">
            <v>UND</v>
          </cell>
          <cell r="D1979">
            <v>54730</v>
          </cell>
          <cell r="E1979">
            <v>10946</v>
          </cell>
          <cell r="F1979">
            <v>65676</v>
          </cell>
          <cell r="G1979">
            <v>0</v>
          </cell>
          <cell r="H1979">
            <v>0</v>
          </cell>
        </row>
        <row r="1980">
          <cell r="A1980" t="str">
            <v>CONTACTOR TAYAN REF.CN25 2-6AMP 2200V.</v>
          </cell>
          <cell r="B1980">
            <v>77506</v>
          </cell>
          <cell r="C1980" t="str">
            <v>UND</v>
          </cell>
          <cell r="D1980">
            <v>77506</v>
          </cell>
          <cell r="E1980">
            <v>15501.2</v>
          </cell>
          <cell r="F1980">
            <v>93007</v>
          </cell>
          <cell r="G1980">
            <v>0</v>
          </cell>
          <cell r="H1980">
            <v>0</v>
          </cell>
        </row>
        <row r="1981">
          <cell r="A1981" t="str">
            <v>CONTACTOR TAYAN REF.PNCN25 2-6AMP 110V.</v>
          </cell>
          <cell r="B1981">
            <v>77510</v>
          </cell>
          <cell r="C1981" t="str">
            <v>UND</v>
          </cell>
          <cell r="D1981">
            <v>77510</v>
          </cell>
          <cell r="E1981">
            <v>15502</v>
          </cell>
          <cell r="F1981">
            <v>93012</v>
          </cell>
          <cell r="G1981">
            <v>0</v>
          </cell>
          <cell r="H1981">
            <v>0</v>
          </cell>
        </row>
        <row r="1982">
          <cell r="A1982" t="str">
            <v>CONTACTOR TETRAPOLAR 3NA+1NC 25A 220VAC</v>
          </cell>
          <cell r="B1982">
            <v>136500</v>
          </cell>
          <cell r="C1982" t="str">
            <v>UND</v>
          </cell>
          <cell r="D1982">
            <v>136500</v>
          </cell>
          <cell r="E1982">
            <v>27300</v>
          </cell>
          <cell r="F1982">
            <v>163800</v>
          </cell>
          <cell r="G1982">
            <v>0</v>
          </cell>
          <cell r="H1982">
            <v>0</v>
          </cell>
        </row>
        <row r="1983">
          <cell r="A1983" t="str">
            <v>CONTACTOR TIPO DN810 S.A 110V</v>
          </cell>
          <cell r="B1983">
            <v>4000</v>
          </cell>
          <cell r="C1983" t="str">
            <v>UND</v>
          </cell>
          <cell r="D1983">
            <v>4000</v>
          </cell>
          <cell r="E1983">
            <v>800</v>
          </cell>
          <cell r="F1983">
            <v>4800</v>
          </cell>
          <cell r="G1983">
            <v>0</v>
          </cell>
          <cell r="H1983">
            <v>0</v>
          </cell>
        </row>
        <row r="1984">
          <cell r="A1984" t="str">
            <v>CONTACTOR TRIPOLAR 140 AMP. 220 V.</v>
          </cell>
          <cell r="B1984">
            <v>1273900</v>
          </cell>
          <cell r="C1984" t="str">
            <v>UND</v>
          </cell>
          <cell r="D1984">
            <v>1273900</v>
          </cell>
          <cell r="E1984">
            <v>254780</v>
          </cell>
          <cell r="F1984">
            <v>1528680</v>
          </cell>
          <cell r="G1984">
            <v>0</v>
          </cell>
          <cell r="H1984">
            <v>0</v>
          </cell>
        </row>
        <row r="1985">
          <cell r="A1985" t="str">
            <v>CONTACTOR TRIPOLAR CUTLER HAMMER</v>
          </cell>
          <cell r="B1985">
            <v>780900</v>
          </cell>
          <cell r="C1985" t="str">
            <v>UND</v>
          </cell>
          <cell r="D1985">
            <v>780900</v>
          </cell>
          <cell r="E1985">
            <v>156180</v>
          </cell>
          <cell r="F1985">
            <v>937080</v>
          </cell>
          <cell r="G1985">
            <v>0</v>
          </cell>
          <cell r="H1985">
            <v>0</v>
          </cell>
        </row>
        <row r="1986">
          <cell r="A1986" t="str">
            <v>CONTACTOR TRIPOLAR CUTLER HAMNMER</v>
          </cell>
          <cell r="B1986">
            <v>180500</v>
          </cell>
          <cell r="C1986" t="str">
            <v>UND</v>
          </cell>
          <cell r="D1986">
            <v>180500</v>
          </cell>
          <cell r="E1986">
            <v>36100</v>
          </cell>
          <cell r="F1986">
            <v>216600</v>
          </cell>
          <cell r="G1986">
            <v>0</v>
          </cell>
          <cell r="H1986">
            <v>0</v>
          </cell>
        </row>
        <row r="1987">
          <cell r="A1987" t="str">
            <v>CONTACTOR VOLTIMETRO 6 POS.</v>
          </cell>
          <cell r="B1987">
            <v>79000</v>
          </cell>
          <cell r="C1987" t="str">
            <v>UND</v>
          </cell>
          <cell r="D1987">
            <v>79000</v>
          </cell>
          <cell r="E1987">
            <v>15800</v>
          </cell>
          <cell r="F1987">
            <v>94800</v>
          </cell>
          <cell r="G1987">
            <v>0</v>
          </cell>
          <cell r="H1987">
            <v>0</v>
          </cell>
        </row>
        <row r="1988">
          <cell r="A1988" t="str">
            <v>CONTACTOS AUXILIARES REF H 11</v>
          </cell>
          <cell r="B1988">
            <v>56500</v>
          </cell>
          <cell r="C1988" t="str">
            <v>UND</v>
          </cell>
          <cell r="D1988">
            <v>56500</v>
          </cell>
          <cell r="E1988">
            <v>11300</v>
          </cell>
          <cell r="F1988">
            <v>67800</v>
          </cell>
          <cell r="G1988">
            <v>0</v>
          </cell>
          <cell r="H1988">
            <v>0</v>
          </cell>
        </row>
        <row r="1989">
          <cell r="A1989" t="str">
            <v>CONTACTOS DE POSICION INT. ABB</v>
          </cell>
          <cell r="B1989">
            <v>156000</v>
          </cell>
          <cell r="C1989" t="str">
            <v>UND</v>
          </cell>
          <cell r="D1989">
            <v>156000</v>
          </cell>
          <cell r="E1989">
            <v>31200</v>
          </cell>
          <cell r="F1989">
            <v>187200</v>
          </cell>
          <cell r="G1989">
            <v>0</v>
          </cell>
          <cell r="H1989">
            <v>0</v>
          </cell>
        </row>
        <row r="1990">
          <cell r="A1990" t="str">
            <v>CONTACTOS PRINCIPALES 3TB50</v>
          </cell>
          <cell r="B1990">
            <v>563500</v>
          </cell>
          <cell r="C1990" t="str">
            <v>UND</v>
          </cell>
          <cell r="D1990">
            <v>563500</v>
          </cell>
          <cell r="E1990">
            <v>112700</v>
          </cell>
          <cell r="F1990">
            <v>676200</v>
          </cell>
          <cell r="G1990">
            <v>0</v>
          </cell>
          <cell r="H1990">
            <v>0</v>
          </cell>
        </row>
        <row r="1991">
          <cell r="A1991" t="str">
            <v>CONTACTOS PRINCIPALES 3TB52</v>
          </cell>
          <cell r="B1991">
            <v>815300</v>
          </cell>
          <cell r="C1991" t="str">
            <v>UND</v>
          </cell>
          <cell r="D1991">
            <v>815300</v>
          </cell>
          <cell r="E1991">
            <v>163060</v>
          </cell>
          <cell r="F1991">
            <v>978360</v>
          </cell>
          <cell r="G1991">
            <v>0</v>
          </cell>
          <cell r="H1991">
            <v>0</v>
          </cell>
        </row>
        <row r="1992">
          <cell r="A1992" t="str">
            <v>CONTACTOS PRINCIPALES 3TB54</v>
          </cell>
          <cell r="B1992">
            <v>1300800</v>
          </cell>
          <cell r="C1992" t="str">
            <v>UND</v>
          </cell>
          <cell r="D1992">
            <v>1300800</v>
          </cell>
          <cell r="E1992">
            <v>260160</v>
          </cell>
          <cell r="F1992">
            <v>1560960</v>
          </cell>
          <cell r="G1992">
            <v>0</v>
          </cell>
          <cell r="H1992">
            <v>0</v>
          </cell>
        </row>
        <row r="1993">
          <cell r="A1993" t="str">
            <v>CONTACTOS PRINCIPALES 3TB56</v>
          </cell>
          <cell r="B1993">
            <v>1743600</v>
          </cell>
          <cell r="C1993" t="str">
            <v>UND</v>
          </cell>
          <cell r="D1993">
            <v>1743600</v>
          </cell>
          <cell r="E1993">
            <v>348720</v>
          </cell>
          <cell r="F1993">
            <v>2092320</v>
          </cell>
          <cell r="G1993">
            <v>0</v>
          </cell>
          <cell r="H1993">
            <v>0</v>
          </cell>
        </row>
        <row r="1994">
          <cell r="A1994" t="str">
            <v>CONTACTOS PRINCIPALES P/3TB44</v>
          </cell>
          <cell r="B1994">
            <v>167200</v>
          </cell>
          <cell r="C1994" t="str">
            <v>UND</v>
          </cell>
          <cell r="D1994">
            <v>167200</v>
          </cell>
          <cell r="E1994">
            <v>33440</v>
          </cell>
          <cell r="F1994">
            <v>200640</v>
          </cell>
          <cell r="G1994">
            <v>0</v>
          </cell>
          <cell r="H1994">
            <v>0</v>
          </cell>
        </row>
        <row r="1995">
          <cell r="A1995" t="str">
            <v>CONTACTOS PRINCIPALES P/3TB47</v>
          </cell>
          <cell r="B1995">
            <v>267600</v>
          </cell>
          <cell r="C1995" t="str">
            <v>UND</v>
          </cell>
          <cell r="D1995">
            <v>267600</v>
          </cell>
          <cell r="E1995">
            <v>53520</v>
          </cell>
          <cell r="F1995">
            <v>321120</v>
          </cell>
          <cell r="G1995">
            <v>0</v>
          </cell>
          <cell r="H1995">
            <v>0</v>
          </cell>
        </row>
        <row r="1996">
          <cell r="A1996" t="str">
            <v>CONTACTOS PRINCIPALES P/3TF45</v>
          </cell>
          <cell r="B1996">
            <v>194200</v>
          </cell>
          <cell r="C1996" t="str">
            <v>UND</v>
          </cell>
          <cell r="D1996">
            <v>194200</v>
          </cell>
          <cell r="E1996">
            <v>38840</v>
          </cell>
          <cell r="F1996">
            <v>233040</v>
          </cell>
          <cell r="G1996">
            <v>0</v>
          </cell>
          <cell r="H1996">
            <v>0</v>
          </cell>
        </row>
        <row r="1997">
          <cell r="A1997" t="str">
            <v>CONTACTOS PRINCIPALES P/3TF46</v>
          </cell>
          <cell r="B1997">
            <v>226800</v>
          </cell>
          <cell r="C1997" t="str">
            <v>UND</v>
          </cell>
          <cell r="D1997">
            <v>226800</v>
          </cell>
          <cell r="E1997">
            <v>45360</v>
          </cell>
          <cell r="F1997">
            <v>272160</v>
          </cell>
          <cell r="G1997">
            <v>0</v>
          </cell>
          <cell r="H1997">
            <v>0</v>
          </cell>
        </row>
        <row r="1998">
          <cell r="A1998" t="str">
            <v>CONTACTOS PRINCIPALES P/3TF47</v>
          </cell>
          <cell r="B1998">
            <v>256500</v>
          </cell>
          <cell r="C1998" t="str">
            <v>UND</v>
          </cell>
          <cell r="D1998">
            <v>256500</v>
          </cell>
          <cell r="E1998">
            <v>51300</v>
          </cell>
          <cell r="F1998">
            <v>307800</v>
          </cell>
          <cell r="G1998">
            <v>0</v>
          </cell>
          <cell r="H1998">
            <v>0</v>
          </cell>
        </row>
        <row r="1999">
          <cell r="A1999" t="str">
            <v>CONTACTOS PRINCIPALES P/3TF48</v>
          </cell>
          <cell r="B1999">
            <v>318800</v>
          </cell>
          <cell r="C1999" t="str">
            <v>UND</v>
          </cell>
          <cell r="D1999">
            <v>318800</v>
          </cell>
          <cell r="E1999">
            <v>63760</v>
          </cell>
          <cell r="F1999">
            <v>382560</v>
          </cell>
          <cell r="G1999">
            <v>0</v>
          </cell>
          <cell r="H1999">
            <v>0</v>
          </cell>
        </row>
        <row r="2000">
          <cell r="A2000" t="str">
            <v>CONTACTOS PRINCIPALES P/3TF50</v>
          </cell>
          <cell r="B2000">
            <v>544068</v>
          </cell>
          <cell r="C2000" t="str">
            <v>UND</v>
          </cell>
          <cell r="D2000">
            <v>544068</v>
          </cell>
          <cell r="E2000">
            <v>108813.6</v>
          </cell>
          <cell r="F2000">
            <v>652882</v>
          </cell>
          <cell r="G2000">
            <v>0</v>
          </cell>
          <cell r="H2000">
            <v>0</v>
          </cell>
        </row>
        <row r="2001">
          <cell r="A2001" t="str">
            <v>CONTACTOS PRINCIPALES P/3TF52</v>
          </cell>
          <cell r="B2001">
            <v>781400</v>
          </cell>
          <cell r="C2001" t="str">
            <v>UND</v>
          </cell>
          <cell r="D2001">
            <v>781400</v>
          </cell>
          <cell r="E2001">
            <v>156280</v>
          </cell>
          <cell r="F2001">
            <v>937680</v>
          </cell>
          <cell r="G2001">
            <v>0</v>
          </cell>
          <cell r="H2001">
            <v>0</v>
          </cell>
        </row>
        <row r="2002">
          <cell r="A2002" t="str">
            <v>CONTACTOS PRINCIPALES P/3TF54</v>
          </cell>
          <cell r="B2002">
            <v>1247000</v>
          </cell>
          <cell r="C2002" t="str">
            <v>UND</v>
          </cell>
          <cell r="D2002">
            <v>1247000</v>
          </cell>
          <cell r="E2002">
            <v>249400</v>
          </cell>
          <cell r="F2002">
            <v>1496400</v>
          </cell>
          <cell r="G2002">
            <v>0</v>
          </cell>
          <cell r="H2002">
            <v>0</v>
          </cell>
        </row>
        <row r="2003">
          <cell r="A2003" t="str">
            <v>CONTADOR  BIFASICO 15/60 HUILA ISKRA</v>
          </cell>
          <cell r="B2003">
            <v>156200</v>
          </cell>
          <cell r="C2003" t="str">
            <v>UND</v>
          </cell>
          <cell r="D2003">
            <v>156200</v>
          </cell>
          <cell r="E2003">
            <v>31240</v>
          </cell>
          <cell r="F2003">
            <v>187440</v>
          </cell>
          <cell r="G2003">
            <v>0</v>
          </cell>
          <cell r="H2003">
            <v>0</v>
          </cell>
        </row>
        <row r="2004">
          <cell r="A2004" t="str">
            <v>CONTADOR  MONOFASICO 15/60 CODENSA KRIZI</v>
          </cell>
          <cell r="B2004">
            <v>52000</v>
          </cell>
          <cell r="C2004" t="str">
            <v>UND</v>
          </cell>
          <cell r="D2004">
            <v>52000</v>
          </cell>
          <cell r="E2004">
            <v>10400</v>
          </cell>
          <cell r="F2004">
            <v>62400</v>
          </cell>
          <cell r="G2004">
            <v>0</v>
          </cell>
          <cell r="H2004">
            <v>0</v>
          </cell>
        </row>
        <row r="2005">
          <cell r="A2005" t="str">
            <v>CONTADOR .A.D.M 0M3C116W-1.66/10-127/220</v>
          </cell>
          <cell r="B2005">
            <v>560000</v>
          </cell>
          <cell r="C2005" t="str">
            <v>UND</v>
          </cell>
          <cell r="D2005">
            <v>560000</v>
          </cell>
          <cell r="E2005">
            <v>112000</v>
          </cell>
          <cell r="F2005">
            <v>672000</v>
          </cell>
          <cell r="G2005">
            <v>0</v>
          </cell>
          <cell r="H2005">
            <v>0</v>
          </cell>
        </row>
        <row r="2006">
          <cell r="A2006" t="str">
            <v>CONTADOR 2E 3H  3X120V M.I</v>
          </cell>
          <cell r="B2006">
            <v>5280000</v>
          </cell>
          <cell r="C2006" t="str">
            <v>UND</v>
          </cell>
          <cell r="D2006">
            <v>5280000</v>
          </cell>
          <cell r="E2006">
            <v>1056000</v>
          </cell>
          <cell r="F2006">
            <v>6336000</v>
          </cell>
          <cell r="G2006">
            <v>0</v>
          </cell>
          <cell r="H2006">
            <v>0</v>
          </cell>
        </row>
        <row r="2007">
          <cell r="A2007" t="str">
            <v>CONTADOR 3X120 KRIZIK</v>
          </cell>
          <cell r="B2007">
            <v>532000</v>
          </cell>
          <cell r="C2007" t="str">
            <v>UND</v>
          </cell>
          <cell r="D2007">
            <v>532000</v>
          </cell>
          <cell r="E2007">
            <v>106400</v>
          </cell>
          <cell r="F2007">
            <v>638400</v>
          </cell>
          <cell r="G2007">
            <v>0</v>
          </cell>
          <cell r="H2007">
            <v>0</v>
          </cell>
        </row>
        <row r="2008">
          <cell r="A2008" t="str">
            <v>CONTADOR 3X120 KRIZIK</v>
          </cell>
          <cell r="B2008">
            <v>532000</v>
          </cell>
          <cell r="C2008" t="str">
            <v>UND</v>
          </cell>
          <cell r="D2008">
            <v>532000</v>
          </cell>
          <cell r="E2008">
            <v>106400</v>
          </cell>
          <cell r="F2008">
            <v>638400</v>
          </cell>
          <cell r="G2008">
            <v>0</v>
          </cell>
          <cell r="H2008">
            <v>0</v>
          </cell>
        </row>
        <row r="2009">
          <cell r="A2009" t="str">
            <v>CONTADOR 3X120/208V KRIZIK</v>
          </cell>
          <cell r="B2009">
            <v>532000</v>
          </cell>
          <cell r="C2009" t="str">
            <v>UND</v>
          </cell>
          <cell r="D2009">
            <v>532000</v>
          </cell>
          <cell r="E2009">
            <v>106400</v>
          </cell>
          <cell r="F2009">
            <v>638400</v>
          </cell>
          <cell r="G2009">
            <v>0</v>
          </cell>
          <cell r="H2009">
            <v>0</v>
          </cell>
        </row>
        <row r="2010">
          <cell r="A2010" t="str">
            <v>CONTADOR 3X127/220V KRIZIK</v>
          </cell>
          <cell r="B2010">
            <v>532000</v>
          </cell>
          <cell r="C2010" t="str">
            <v>UND</v>
          </cell>
          <cell r="D2010">
            <v>532000</v>
          </cell>
          <cell r="E2010">
            <v>106400</v>
          </cell>
          <cell r="F2010">
            <v>638400</v>
          </cell>
          <cell r="G2010">
            <v>0</v>
          </cell>
          <cell r="H2010">
            <v>0</v>
          </cell>
        </row>
        <row r="2011">
          <cell r="A2011" t="str">
            <v>CONTADOR 3X127/220V KRIZIK</v>
          </cell>
          <cell r="B2011">
            <v>532000</v>
          </cell>
          <cell r="C2011" t="str">
            <v>UND</v>
          </cell>
          <cell r="D2011">
            <v>532000</v>
          </cell>
          <cell r="E2011">
            <v>106400</v>
          </cell>
          <cell r="F2011">
            <v>638400</v>
          </cell>
          <cell r="G2011">
            <v>0</v>
          </cell>
          <cell r="H2011">
            <v>0</v>
          </cell>
        </row>
        <row r="2012">
          <cell r="A2012" t="str">
            <v>CONTADOR 3X127/220V KRIZIK</v>
          </cell>
          <cell r="B2012">
            <v>532000</v>
          </cell>
          <cell r="C2012" t="str">
            <v>UND</v>
          </cell>
          <cell r="D2012">
            <v>532000</v>
          </cell>
          <cell r="E2012">
            <v>106400</v>
          </cell>
          <cell r="F2012">
            <v>638400</v>
          </cell>
          <cell r="G2012">
            <v>0</v>
          </cell>
          <cell r="H2012">
            <v>0</v>
          </cell>
        </row>
        <row r="2013">
          <cell r="A2013" t="str">
            <v>CONTADOR 3X127/220V KRIZIK</v>
          </cell>
          <cell r="B2013">
            <v>532000</v>
          </cell>
          <cell r="C2013" t="str">
            <v>UND</v>
          </cell>
          <cell r="D2013">
            <v>532000</v>
          </cell>
          <cell r="E2013">
            <v>106400</v>
          </cell>
          <cell r="F2013">
            <v>638400</v>
          </cell>
          <cell r="G2013">
            <v>0</v>
          </cell>
          <cell r="H2013">
            <v>0</v>
          </cell>
        </row>
        <row r="2014">
          <cell r="A2014" t="str">
            <v>CONTADOR BIFASICO (20/80)  ALDANA</v>
          </cell>
          <cell r="B2014">
            <v>124000</v>
          </cell>
          <cell r="C2014" t="str">
            <v>UND</v>
          </cell>
          <cell r="D2014">
            <v>124000</v>
          </cell>
          <cell r="E2014">
            <v>24800</v>
          </cell>
          <cell r="F2014">
            <v>148800</v>
          </cell>
          <cell r="G2014">
            <v>0</v>
          </cell>
          <cell r="H2014">
            <v>0</v>
          </cell>
        </row>
        <row r="2015">
          <cell r="A2015" t="str">
            <v>CONTADOR BIFASICO 15/60 - 2X120/208V</v>
          </cell>
          <cell r="B2015">
            <v>174000</v>
          </cell>
          <cell r="C2015" t="str">
            <v>UND</v>
          </cell>
          <cell r="D2015">
            <v>174000</v>
          </cell>
          <cell r="E2015">
            <v>34800</v>
          </cell>
          <cell r="F2015">
            <v>208800</v>
          </cell>
          <cell r="G2015">
            <v>0</v>
          </cell>
          <cell r="H2015">
            <v>220.79999999999998</v>
          </cell>
        </row>
        <row r="2016">
          <cell r="A2016" t="str">
            <v>CONTADOR BIFASICO 15/60 - 2X120/208V</v>
          </cell>
          <cell r="B2016">
            <v>357856</v>
          </cell>
          <cell r="C2016" t="str">
            <v>UND</v>
          </cell>
          <cell r="D2016">
            <v>357856</v>
          </cell>
          <cell r="E2016">
            <v>71571.199999999997</v>
          </cell>
          <cell r="F2016">
            <v>429427</v>
          </cell>
          <cell r="G2016">
            <v>0</v>
          </cell>
          <cell r="H2016">
            <v>0</v>
          </cell>
        </row>
        <row r="2017">
          <cell r="A2017" t="str">
            <v>CONTADOR BIFASICO 15/60 CODENSA KRIZIK</v>
          </cell>
          <cell r="B2017">
            <v>156200</v>
          </cell>
          <cell r="C2017" t="str">
            <v>UND</v>
          </cell>
          <cell r="D2017">
            <v>156200</v>
          </cell>
          <cell r="E2017">
            <v>31240</v>
          </cell>
          <cell r="F2017">
            <v>187440</v>
          </cell>
          <cell r="G2017">
            <v>0</v>
          </cell>
          <cell r="H2017">
            <v>0</v>
          </cell>
        </row>
        <row r="2018">
          <cell r="A2018" t="str">
            <v>CONTADOR BIFASICO 15/60 CUNDINAMARCA KRI</v>
          </cell>
          <cell r="B2018">
            <v>156200</v>
          </cell>
          <cell r="C2018" t="str">
            <v>UND</v>
          </cell>
          <cell r="D2018">
            <v>156200</v>
          </cell>
          <cell r="E2018">
            <v>31240</v>
          </cell>
          <cell r="F2018">
            <v>187440</v>
          </cell>
          <cell r="G2018">
            <v>0</v>
          </cell>
          <cell r="H2018">
            <v>0</v>
          </cell>
        </row>
        <row r="2019">
          <cell r="A2019" t="str">
            <v>CONTADOR BIFASICO 15/60 HUILA KRIZIK</v>
          </cell>
          <cell r="B2019">
            <v>156200</v>
          </cell>
          <cell r="C2019" t="str">
            <v>UND</v>
          </cell>
          <cell r="D2019">
            <v>156200</v>
          </cell>
          <cell r="E2019">
            <v>31240</v>
          </cell>
          <cell r="F2019">
            <v>187440</v>
          </cell>
          <cell r="G2019">
            <v>0</v>
          </cell>
          <cell r="H2019">
            <v>0</v>
          </cell>
        </row>
        <row r="2020">
          <cell r="A2020" t="str">
            <v>CONTADOR BIFASICO 15/60 KRIZIK</v>
          </cell>
          <cell r="B2020">
            <v>124000</v>
          </cell>
          <cell r="C2020" t="str">
            <v>UND</v>
          </cell>
          <cell r="D2020">
            <v>124000</v>
          </cell>
          <cell r="E2020">
            <v>24800</v>
          </cell>
          <cell r="F2020">
            <v>148800</v>
          </cell>
          <cell r="G2020">
            <v>0</v>
          </cell>
          <cell r="H2020">
            <v>0</v>
          </cell>
        </row>
        <row r="2021">
          <cell r="A2021" t="str">
            <v>CONTADOR BIFASICO 15/60 TOLIMA ISKRA</v>
          </cell>
          <cell r="B2021">
            <v>156200</v>
          </cell>
          <cell r="C2021" t="str">
            <v>UND</v>
          </cell>
          <cell r="D2021">
            <v>156200</v>
          </cell>
          <cell r="E2021">
            <v>31240</v>
          </cell>
          <cell r="F2021">
            <v>187440</v>
          </cell>
          <cell r="G2021">
            <v>0</v>
          </cell>
          <cell r="H2021">
            <v>0</v>
          </cell>
        </row>
        <row r="2022">
          <cell r="A2022" t="str">
            <v>CONTADOR BIFASICO 15/60 TOLIMA KRIZIK</v>
          </cell>
          <cell r="B2022">
            <v>156200</v>
          </cell>
          <cell r="C2022" t="str">
            <v>UND</v>
          </cell>
          <cell r="D2022">
            <v>156200</v>
          </cell>
          <cell r="E2022">
            <v>31240</v>
          </cell>
          <cell r="F2022">
            <v>187440</v>
          </cell>
          <cell r="G2022">
            <v>0</v>
          </cell>
          <cell r="H2022">
            <v>0</v>
          </cell>
        </row>
        <row r="2023">
          <cell r="A2023" t="str">
            <v>CONTADOR BIFASICO 20/80 CUNDINAMARCA ALD</v>
          </cell>
          <cell r="B2023">
            <v>145000</v>
          </cell>
          <cell r="C2023" t="str">
            <v>UND</v>
          </cell>
          <cell r="D2023">
            <v>145000</v>
          </cell>
          <cell r="E2023">
            <v>29000</v>
          </cell>
          <cell r="F2023">
            <v>174000</v>
          </cell>
          <cell r="G2023">
            <v>0</v>
          </cell>
          <cell r="H2023">
            <v>0</v>
          </cell>
        </row>
        <row r="2024">
          <cell r="A2024" t="str">
            <v>CONTADOR BIFASICO 20/80 ENELAR ALDANA</v>
          </cell>
          <cell r="B2024">
            <v>160000</v>
          </cell>
          <cell r="C2024" t="str">
            <v>UND</v>
          </cell>
          <cell r="D2024">
            <v>160000</v>
          </cell>
          <cell r="E2024">
            <v>32000</v>
          </cell>
          <cell r="F2024">
            <v>192000</v>
          </cell>
          <cell r="G2024">
            <v>0</v>
          </cell>
          <cell r="H2024">
            <v>0</v>
          </cell>
        </row>
        <row r="2025">
          <cell r="A2025" t="str">
            <v>CONTADOR BIFASICO 20/80 SANTANDER ALDANA</v>
          </cell>
          <cell r="B2025">
            <v>160000</v>
          </cell>
          <cell r="C2025" t="str">
            <v>UND</v>
          </cell>
          <cell r="D2025">
            <v>160000</v>
          </cell>
          <cell r="E2025">
            <v>32000</v>
          </cell>
          <cell r="F2025">
            <v>192000</v>
          </cell>
          <cell r="G2025">
            <v>0</v>
          </cell>
          <cell r="H2025">
            <v>0</v>
          </cell>
        </row>
        <row r="2026">
          <cell r="A2026" t="str">
            <v>CONTADOR BIFASICO 20/80 TOLIMA ALDANA</v>
          </cell>
          <cell r="B2026">
            <v>160000</v>
          </cell>
          <cell r="C2026" t="str">
            <v>UND</v>
          </cell>
          <cell r="D2026">
            <v>160000</v>
          </cell>
          <cell r="E2026">
            <v>32000</v>
          </cell>
          <cell r="F2026">
            <v>192000</v>
          </cell>
          <cell r="G2026">
            <v>0</v>
          </cell>
          <cell r="H2026">
            <v>0</v>
          </cell>
        </row>
        <row r="2027">
          <cell r="A2027" t="str">
            <v>CONTADOR BIFASICO15/60 ENELAR KRIZIK</v>
          </cell>
          <cell r="B2027">
            <v>156200</v>
          </cell>
          <cell r="C2027" t="str">
            <v>UND</v>
          </cell>
          <cell r="D2027">
            <v>156200</v>
          </cell>
          <cell r="E2027">
            <v>31240</v>
          </cell>
          <cell r="F2027">
            <v>187440</v>
          </cell>
          <cell r="G2027">
            <v>0</v>
          </cell>
          <cell r="H2027">
            <v>0</v>
          </cell>
        </row>
        <row r="2028">
          <cell r="A2028" t="str">
            <v>CONTADOR DE DESCARGA PARA PARARRAYO G.E</v>
          </cell>
          <cell r="B2028">
            <v>255555</v>
          </cell>
          <cell r="C2028" t="str">
            <v>UND</v>
          </cell>
          <cell r="D2028">
            <v>255555</v>
          </cell>
          <cell r="E2028">
            <v>51111</v>
          </cell>
          <cell r="F2028">
            <v>306666</v>
          </cell>
          <cell r="G2028">
            <v>0</v>
          </cell>
          <cell r="H2028">
            <v>0</v>
          </cell>
        </row>
        <row r="2029">
          <cell r="A2029" t="str">
            <v>CONTADOR DE DESCARGA PARA PARRAYOS G.E.</v>
          </cell>
          <cell r="B2029">
            <v>232222</v>
          </cell>
          <cell r="C2029" t="str">
            <v>UND</v>
          </cell>
          <cell r="D2029">
            <v>232222</v>
          </cell>
          <cell r="E2029">
            <v>46444.4</v>
          </cell>
          <cell r="F2029">
            <v>278666</v>
          </cell>
          <cell r="G2029">
            <v>0</v>
          </cell>
          <cell r="H2029">
            <v>0</v>
          </cell>
        </row>
        <row r="2030">
          <cell r="A2030" t="str">
            <v>CONTADOR E.A. 127/220 CALIB. ELECT.HUILA</v>
          </cell>
          <cell r="B2030">
            <v>431727</v>
          </cell>
          <cell r="C2030" t="str">
            <v>UND</v>
          </cell>
          <cell r="D2030">
            <v>431727</v>
          </cell>
          <cell r="E2030">
            <v>86345.400000000009</v>
          </cell>
          <cell r="F2030">
            <v>518072</v>
          </cell>
          <cell r="G2030">
            <v>0</v>
          </cell>
          <cell r="H2030">
            <v>0</v>
          </cell>
        </row>
        <row r="2031">
          <cell r="A2031" t="str">
            <v>CONTADOR E.A. 127/220V M82100C116W 1.66/</v>
          </cell>
          <cell r="B2031">
            <v>980000</v>
          </cell>
          <cell r="C2031" t="str">
            <v>UND</v>
          </cell>
          <cell r="D2031">
            <v>980000</v>
          </cell>
          <cell r="E2031">
            <v>196000</v>
          </cell>
          <cell r="F2031">
            <v>1176000</v>
          </cell>
          <cell r="G2031">
            <v>0</v>
          </cell>
          <cell r="H2031">
            <v>0</v>
          </cell>
        </row>
        <row r="2032">
          <cell r="A2032" t="str">
            <v>CONTADOR E.A. 127/220V-5AMPC114W-1.66/10</v>
          </cell>
          <cell r="B2032">
            <v>380000</v>
          </cell>
          <cell r="C2032" t="str">
            <v>UND</v>
          </cell>
          <cell r="D2032">
            <v>380000</v>
          </cell>
          <cell r="E2032">
            <v>76000</v>
          </cell>
          <cell r="F2032">
            <v>456000</v>
          </cell>
          <cell r="G2032">
            <v>0</v>
          </cell>
          <cell r="H2032">
            <v>0</v>
          </cell>
        </row>
        <row r="2033">
          <cell r="A2033" t="str">
            <v>CONTADOR E.A.120V B114W11.66-10(1TAR-CL2</v>
          </cell>
          <cell r="B2033">
            <v>380000</v>
          </cell>
          <cell r="C2033" t="str">
            <v>UND</v>
          </cell>
          <cell r="D2033">
            <v>380000</v>
          </cell>
          <cell r="E2033">
            <v>76000</v>
          </cell>
          <cell r="F2033">
            <v>456000</v>
          </cell>
          <cell r="G2033">
            <v>0</v>
          </cell>
          <cell r="H2033">
            <v>0</v>
          </cell>
        </row>
        <row r="2034">
          <cell r="A2034" t="str">
            <v>CONTADOR E.A.127/220VM82100C116W1.66CLHU</v>
          </cell>
          <cell r="B2034">
            <v>1040500</v>
          </cell>
          <cell r="C2034" t="str">
            <v>UND</v>
          </cell>
          <cell r="D2034">
            <v>1040500</v>
          </cell>
          <cell r="E2034">
            <v>208100</v>
          </cell>
          <cell r="F2034">
            <v>1248600</v>
          </cell>
          <cell r="G2034">
            <v>0</v>
          </cell>
          <cell r="H2034">
            <v>0</v>
          </cell>
        </row>
        <row r="2035">
          <cell r="A2035" t="str">
            <v>CONTADOR E.A.D.M. 03M3B16W</v>
          </cell>
          <cell r="B2035">
            <v>784000</v>
          </cell>
          <cell r="C2035" t="str">
            <v>UND</v>
          </cell>
          <cell r="D2035">
            <v>784000</v>
          </cell>
          <cell r="E2035">
            <v>156800</v>
          </cell>
          <cell r="F2035">
            <v>940800</v>
          </cell>
          <cell r="G2035">
            <v>0</v>
          </cell>
          <cell r="H2035">
            <v>0</v>
          </cell>
        </row>
        <row r="2036">
          <cell r="A2036" t="str">
            <v>CONTADOR E.A.D.M. 120V/5A M82100CW-1.66/</v>
          </cell>
          <cell r="B2036">
            <v>780000</v>
          </cell>
          <cell r="C2036" t="str">
            <v>UND</v>
          </cell>
          <cell r="D2036">
            <v>780000</v>
          </cell>
          <cell r="E2036">
            <v>156000</v>
          </cell>
          <cell r="F2036">
            <v>936000</v>
          </cell>
          <cell r="G2036">
            <v>0</v>
          </cell>
          <cell r="H2036">
            <v>0</v>
          </cell>
        </row>
        <row r="2037">
          <cell r="A2037" t="str">
            <v>CONTADOR E.A.D.M. 127/220V.CALIB.CAQUETA</v>
          </cell>
          <cell r="B2037">
            <v>902065</v>
          </cell>
          <cell r="C2037" t="str">
            <v>UND</v>
          </cell>
          <cell r="D2037">
            <v>902065</v>
          </cell>
          <cell r="E2037">
            <v>180413</v>
          </cell>
          <cell r="F2037">
            <v>1082478</v>
          </cell>
          <cell r="G2037">
            <v>0</v>
          </cell>
          <cell r="H2037">
            <v>0</v>
          </cell>
        </row>
        <row r="2038">
          <cell r="A2038" t="str">
            <v>CONTADOR E.A.D.M. 2 ELEMENT 120V 5 AMP</v>
          </cell>
          <cell r="B2038">
            <v>940000</v>
          </cell>
          <cell r="C2038" t="str">
            <v>UND</v>
          </cell>
          <cell r="D2038">
            <v>940000</v>
          </cell>
          <cell r="E2038">
            <v>188000</v>
          </cell>
          <cell r="F2038">
            <v>1128000</v>
          </cell>
          <cell r="G2038">
            <v>0</v>
          </cell>
          <cell r="H2038">
            <v>0</v>
          </cell>
        </row>
        <row r="2039">
          <cell r="A2039" t="str">
            <v>CONTADOR E.A.D.M. 220V/5A M81100C116W-1.</v>
          </cell>
          <cell r="B2039">
            <v>860000</v>
          </cell>
          <cell r="C2039" t="str">
            <v>UND</v>
          </cell>
          <cell r="D2039">
            <v>860000</v>
          </cell>
          <cell r="E2039">
            <v>172000</v>
          </cell>
          <cell r="F2039">
            <v>1032000</v>
          </cell>
          <cell r="G2039">
            <v>0</v>
          </cell>
          <cell r="H2039">
            <v>0</v>
          </cell>
        </row>
        <row r="2040">
          <cell r="A2040" t="str">
            <v>CONTADOR E.A.D.M. T03MC16W</v>
          </cell>
          <cell r="B2040">
            <v>800000</v>
          </cell>
          <cell r="C2040" t="str">
            <v>UND</v>
          </cell>
          <cell r="D2040">
            <v>800000</v>
          </cell>
          <cell r="E2040">
            <v>160000</v>
          </cell>
          <cell r="F2040">
            <v>960000</v>
          </cell>
          <cell r="G2040">
            <v>0</v>
          </cell>
          <cell r="H2040">
            <v>0</v>
          </cell>
        </row>
        <row r="2041">
          <cell r="A2041" t="str">
            <v>CONTADOR E.A.D.M. T20M3B114W-1.66/10-120</v>
          </cell>
          <cell r="B2041">
            <v>400000</v>
          </cell>
          <cell r="C2041" t="str">
            <v>UND</v>
          </cell>
          <cell r="D2041">
            <v>400000</v>
          </cell>
          <cell r="E2041">
            <v>80000</v>
          </cell>
          <cell r="F2041">
            <v>480000</v>
          </cell>
          <cell r="G2041">
            <v>0</v>
          </cell>
          <cell r="H2041">
            <v>0</v>
          </cell>
        </row>
        <row r="2042">
          <cell r="A2042" t="str">
            <v>CONTADOR E.A.D.M.127/220V T20M3C114W(2TA</v>
          </cell>
          <cell r="B2042">
            <v>850640</v>
          </cell>
          <cell r="C2042" t="str">
            <v>UND</v>
          </cell>
          <cell r="D2042">
            <v>850640</v>
          </cell>
          <cell r="E2042">
            <v>170128</v>
          </cell>
          <cell r="F2042">
            <v>1020768</v>
          </cell>
          <cell r="G2042">
            <v>0</v>
          </cell>
          <cell r="H2042">
            <v>0</v>
          </cell>
        </row>
        <row r="2043">
          <cell r="A2043" t="str">
            <v>CONTADOR E.A.D.M.254/440 M82100C116W-166</v>
          </cell>
          <cell r="B2043">
            <v>600000</v>
          </cell>
          <cell r="C2043" t="str">
            <v>UND</v>
          </cell>
          <cell r="D2043">
            <v>600000</v>
          </cell>
          <cell r="E2043">
            <v>120000</v>
          </cell>
          <cell r="F2043">
            <v>720000</v>
          </cell>
          <cell r="G2043">
            <v>0</v>
          </cell>
          <cell r="H2043">
            <v>0</v>
          </cell>
        </row>
        <row r="2044">
          <cell r="A2044" t="str">
            <v>CONTADOR E.A.R.D.M. 220/480 V. ABB</v>
          </cell>
          <cell r="B2044">
            <v>2350000</v>
          </cell>
          <cell r="C2044" t="str">
            <v>UND</v>
          </cell>
          <cell r="D2044">
            <v>2350000</v>
          </cell>
          <cell r="E2044">
            <v>470000</v>
          </cell>
          <cell r="F2044">
            <v>2820000</v>
          </cell>
          <cell r="G2044">
            <v>0</v>
          </cell>
          <cell r="H2044">
            <v>0</v>
          </cell>
        </row>
        <row r="2045">
          <cell r="A2045" t="str">
            <v>CONTADOR E.R.120V BVB114W1.66/10 5AP CL3</v>
          </cell>
          <cell r="B2045">
            <v>360000</v>
          </cell>
          <cell r="C2045" t="str">
            <v>UND</v>
          </cell>
          <cell r="D2045">
            <v>360000</v>
          </cell>
          <cell r="E2045">
            <v>72000</v>
          </cell>
          <cell r="F2045">
            <v>432000</v>
          </cell>
          <cell r="G2045">
            <v>0</v>
          </cell>
          <cell r="H2045">
            <v>0</v>
          </cell>
        </row>
        <row r="2046">
          <cell r="A2046" t="str">
            <v>CONTADOR E.R.120VM82100B116W1.66/10CL1</v>
          </cell>
          <cell r="B2046">
            <v>328000</v>
          </cell>
          <cell r="C2046" t="str">
            <v>UND</v>
          </cell>
          <cell r="D2046">
            <v>328000</v>
          </cell>
          <cell r="E2046">
            <v>65600</v>
          </cell>
          <cell r="F2046">
            <v>393600</v>
          </cell>
          <cell r="G2046">
            <v>0</v>
          </cell>
          <cell r="H2046">
            <v>0</v>
          </cell>
        </row>
        <row r="2047">
          <cell r="A2047" t="str">
            <v>CONTADOR E.R.127/220V T2BVC114W-1.66/10</v>
          </cell>
          <cell r="B2047">
            <v>349440</v>
          </cell>
          <cell r="C2047" t="str">
            <v>UND</v>
          </cell>
          <cell r="D2047">
            <v>349440</v>
          </cell>
          <cell r="E2047">
            <v>69888</v>
          </cell>
          <cell r="F2047">
            <v>419328</v>
          </cell>
          <cell r="G2047">
            <v>0</v>
          </cell>
          <cell r="H2047">
            <v>0</v>
          </cell>
        </row>
        <row r="2048">
          <cell r="A2048" t="str">
            <v>CONTADOR EA 127/220 CALIBRADO BOYACA</v>
          </cell>
          <cell r="B2048">
            <v>380000</v>
          </cell>
          <cell r="C2048" t="str">
            <v>UND</v>
          </cell>
          <cell r="D2048">
            <v>380000</v>
          </cell>
          <cell r="E2048">
            <v>76000</v>
          </cell>
          <cell r="F2048">
            <v>456000</v>
          </cell>
          <cell r="G2048">
            <v>0</v>
          </cell>
          <cell r="H2048">
            <v>0</v>
          </cell>
        </row>
        <row r="2049">
          <cell r="A2049" t="str">
            <v>CONTADOR ELECTRON 2 ELE 3X120V</v>
          </cell>
          <cell r="B2049">
            <v>2500000</v>
          </cell>
          <cell r="C2049" t="str">
            <v>UND</v>
          </cell>
          <cell r="D2049">
            <v>2500000</v>
          </cell>
          <cell r="E2049">
            <v>500000</v>
          </cell>
          <cell r="F2049">
            <v>3000000</v>
          </cell>
          <cell r="G2049">
            <v>0</v>
          </cell>
          <cell r="H2049">
            <v>0</v>
          </cell>
        </row>
        <row r="2050">
          <cell r="A2050" t="str">
            <v>CONTADOR ELECTRON A1RALMI</v>
          </cell>
          <cell r="B2050">
            <v>3500000</v>
          </cell>
          <cell r="C2050" t="str">
            <v>UND</v>
          </cell>
          <cell r="D2050">
            <v>3500000</v>
          </cell>
          <cell r="E2050">
            <v>700000</v>
          </cell>
          <cell r="F2050">
            <v>4200000</v>
          </cell>
          <cell r="G2050">
            <v>0</v>
          </cell>
          <cell r="H2050">
            <v>0</v>
          </cell>
        </row>
        <row r="2051">
          <cell r="A2051" t="str">
            <v>CONTADOR ELECTRONICO 2EL 3X110-120V EMH</v>
          </cell>
          <cell r="B2051">
            <v>2000000</v>
          </cell>
          <cell r="C2051" t="str">
            <v>UND</v>
          </cell>
          <cell r="D2051">
            <v>2000000</v>
          </cell>
          <cell r="E2051">
            <v>400000</v>
          </cell>
          <cell r="F2051">
            <v>2400000</v>
          </cell>
          <cell r="G2051">
            <v>0</v>
          </cell>
          <cell r="H2051">
            <v>0</v>
          </cell>
        </row>
        <row r="2052">
          <cell r="A2052" t="str">
            <v>CONTADOR ELECTRONICO 3 ELEMNTOS 127V. 5A</v>
          </cell>
          <cell r="B2052">
            <v>1650000</v>
          </cell>
          <cell r="C2052" t="str">
            <v>UND</v>
          </cell>
          <cell r="D2052">
            <v>1650000</v>
          </cell>
          <cell r="E2052">
            <v>330000</v>
          </cell>
          <cell r="F2052">
            <v>1600000</v>
          </cell>
          <cell r="G2052">
            <v>0</v>
          </cell>
          <cell r="H2052">
            <v>0</v>
          </cell>
        </row>
        <row r="2053">
          <cell r="A2053" t="str">
            <v>CONTADOR ELECTRONICO 3EL 3X69.2/120V EMH</v>
          </cell>
          <cell r="B2053">
            <v>2000000</v>
          </cell>
          <cell r="C2053" t="str">
            <v>UND</v>
          </cell>
          <cell r="D2053">
            <v>2000000</v>
          </cell>
          <cell r="E2053">
            <v>400000</v>
          </cell>
          <cell r="F2053">
            <v>2400000</v>
          </cell>
          <cell r="G2053">
            <v>0</v>
          </cell>
          <cell r="H2053">
            <v>0</v>
          </cell>
        </row>
        <row r="2054">
          <cell r="A2054" t="str">
            <v>CONTADOR ELECTRONICO 3EL120/208-127/220V</v>
          </cell>
          <cell r="B2054">
            <v>2000000</v>
          </cell>
          <cell r="C2054" t="str">
            <v>UND</v>
          </cell>
          <cell r="D2054">
            <v>2000000</v>
          </cell>
          <cell r="E2054">
            <v>400000</v>
          </cell>
          <cell r="F2054">
            <v>2400000</v>
          </cell>
          <cell r="G2054">
            <v>0</v>
          </cell>
          <cell r="H2054">
            <v>0</v>
          </cell>
        </row>
        <row r="2055">
          <cell r="A2055" t="str">
            <v>CONTADOR ELECTRONICO 3ELE 3X254/440 EM</v>
          </cell>
          <cell r="B2055">
            <v>2000000</v>
          </cell>
          <cell r="C2055" t="str">
            <v>UND</v>
          </cell>
          <cell r="D2055">
            <v>2000000</v>
          </cell>
          <cell r="E2055">
            <v>400000</v>
          </cell>
          <cell r="F2055">
            <v>2400000</v>
          </cell>
          <cell r="G2055">
            <v>0</v>
          </cell>
          <cell r="H2055">
            <v>0</v>
          </cell>
        </row>
        <row r="2056">
          <cell r="A2056" t="str">
            <v>CONTADOR ELECTRONICO 3X69.2 / 120V.</v>
          </cell>
          <cell r="B2056">
            <v>2000000</v>
          </cell>
          <cell r="C2056" t="str">
            <v>UND</v>
          </cell>
          <cell r="D2056">
            <v>2000000</v>
          </cell>
          <cell r="E2056">
            <v>400000</v>
          </cell>
          <cell r="F2056">
            <v>2400000</v>
          </cell>
          <cell r="G2056">
            <v>0</v>
          </cell>
          <cell r="H2056">
            <v>0</v>
          </cell>
        </row>
        <row r="2057">
          <cell r="A2057" t="str">
            <v>CONTADOR ELECTRONICO 85-330V./ SIEMENS</v>
          </cell>
          <cell r="B2057">
            <v>4100000</v>
          </cell>
          <cell r="C2057" t="str">
            <v>UND</v>
          </cell>
          <cell r="D2057">
            <v>4100000</v>
          </cell>
          <cell r="E2057">
            <v>820000</v>
          </cell>
          <cell r="F2057">
            <v>4920000</v>
          </cell>
          <cell r="G2057">
            <v>0</v>
          </cell>
          <cell r="H2057">
            <v>0</v>
          </cell>
        </row>
        <row r="2058">
          <cell r="A2058" t="str">
            <v>CONTADOR EMH GEM 115.11.2 120V-10/60A 1E</v>
          </cell>
          <cell r="B2058">
            <v>115000</v>
          </cell>
          <cell r="C2058" t="str">
            <v>UND</v>
          </cell>
          <cell r="D2058">
            <v>115000</v>
          </cell>
          <cell r="E2058">
            <v>23000</v>
          </cell>
          <cell r="F2058">
            <v>138000</v>
          </cell>
          <cell r="G2058">
            <v>0</v>
          </cell>
          <cell r="H2058">
            <v>0</v>
          </cell>
        </row>
        <row r="2059">
          <cell r="A2059" t="str">
            <v>CONTADOR EMH GEM115.11.2/120V-10/60 1ECL</v>
          </cell>
          <cell r="B2059">
            <v>298000</v>
          </cell>
          <cell r="C2059" t="str">
            <v>UND</v>
          </cell>
          <cell r="D2059">
            <v>298000</v>
          </cell>
          <cell r="E2059">
            <v>59600</v>
          </cell>
          <cell r="F2059">
            <v>357600</v>
          </cell>
          <cell r="G2059">
            <v>0</v>
          </cell>
          <cell r="H2059">
            <v>0</v>
          </cell>
        </row>
        <row r="2060">
          <cell r="A2060" t="str">
            <v>CONTADOR EMP 144.04.01 3X127/220-10/100C</v>
          </cell>
          <cell r="B2060">
            <v>632000</v>
          </cell>
          <cell r="C2060" t="str">
            <v>UND</v>
          </cell>
          <cell r="D2060">
            <v>632000</v>
          </cell>
          <cell r="E2060">
            <v>126400</v>
          </cell>
          <cell r="F2060">
            <v>758400</v>
          </cell>
          <cell r="G2060">
            <v>0</v>
          </cell>
          <cell r="H2060">
            <v>0</v>
          </cell>
        </row>
        <row r="2061">
          <cell r="A2061" t="str">
            <v>CONTADOR EMP 144.04.01 3X127/220V 10/100</v>
          </cell>
          <cell r="B2061">
            <v>448000</v>
          </cell>
          <cell r="C2061" t="str">
            <v>UND</v>
          </cell>
          <cell r="D2061">
            <v>448000</v>
          </cell>
          <cell r="E2061">
            <v>89600</v>
          </cell>
          <cell r="F2061">
            <v>537600</v>
          </cell>
          <cell r="G2061">
            <v>0</v>
          </cell>
          <cell r="H2061">
            <v>0</v>
          </cell>
        </row>
        <row r="2062">
          <cell r="A2062" t="str">
            <v>CONTADOR MONOFASICO 15/60 A.</v>
          </cell>
          <cell r="B2062">
            <v>62000</v>
          </cell>
          <cell r="C2062" t="str">
            <v>UND</v>
          </cell>
          <cell r="D2062">
            <v>62000</v>
          </cell>
          <cell r="E2062">
            <v>12400</v>
          </cell>
          <cell r="F2062">
            <v>74400</v>
          </cell>
          <cell r="G2062">
            <v>0</v>
          </cell>
          <cell r="H2062">
            <v>0</v>
          </cell>
        </row>
        <row r="2063">
          <cell r="A2063" t="str">
            <v>CONTADOR MONOFASICO 15/60 ALDANA</v>
          </cell>
          <cell r="B2063">
            <v>54000</v>
          </cell>
          <cell r="C2063" t="str">
            <v>UND</v>
          </cell>
          <cell r="D2063">
            <v>54000</v>
          </cell>
          <cell r="E2063">
            <v>10800</v>
          </cell>
          <cell r="F2063">
            <v>64800</v>
          </cell>
          <cell r="G2063">
            <v>0</v>
          </cell>
          <cell r="H2063">
            <v>0</v>
          </cell>
        </row>
        <row r="2064">
          <cell r="A2064" t="str">
            <v>CONTADOR MONOFASICO 15/60 BOYACA KRIZIK</v>
          </cell>
          <cell r="B2064">
            <v>60000</v>
          </cell>
          <cell r="C2064" t="str">
            <v>UND</v>
          </cell>
          <cell r="D2064">
            <v>60000</v>
          </cell>
          <cell r="E2064">
            <v>12000</v>
          </cell>
          <cell r="F2064">
            <v>72000</v>
          </cell>
          <cell r="G2064">
            <v>0</v>
          </cell>
          <cell r="H2064">
            <v>0</v>
          </cell>
        </row>
        <row r="2065">
          <cell r="A2065" t="str">
            <v>CONTADOR MONOFASICO 15/60 CALIBRADO SKAI</v>
          </cell>
          <cell r="B2065">
            <v>54000</v>
          </cell>
          <cell r="C2065" t="str">
            <v>UND</v>
          </cell>
          <cell r="D2065">
            <v>54000</v>
          </cell>
          <cell r="E2065">
            <v>10800</v>
          </cell>
          <cell r="F2065">
            <v>64800</v>
          </cell>
          <cell r="G2065">
            <v>0</v>
          </cell>
          <cell r="H2065">
            <v>0</v>
          </cell>
        </row>
        <row r="2066">
          <cell r="A2066" t="str">
            <v>CONTADOR MONOFASICO 15/60 CODENSA SKAITE</v>
          </cell>
          <cell r="B2066">
            <v>52000</v>
          </cell>
          <cell r="C2066" t="str">
            <v>UND</v>
          </cell>
          <cell r="D2066">
            <v>52000</v>
          </cell>
          <cell r="E2066">
            <v>10400</v>
          </cell>
          <cell r="F2066">
            <v>62400</v>
          </cell>
          <cell r="G2066">
            <v>0</v>
          </cell>
          <cell r="H2066">
            <v>0</v>
          </cell>
        </row>
        <row r="2067">
          <cell r="A2067" t="str">
            <v>CONTADOR MONOFASICO 15/60 CODENSA SM SKA</v>
          </cell>
          <cell r="B2067">
            <v>52000</v>
          </cell>
          <cell r="C2067" t="str">
            <v>UND</v>
          </cell>
          <cell r="D2067">
            <v>52000</v>
          </cell>
          <cell r="E2067">
            <v>10400</v>
          </cell>
          <cell r="F2067">
            <v>62400</v>
          </cell>
          <cell r="G2067">
            <v>0</v>
          </cell>
          <cell r="H2067">
            <v>0</v>
          </cell>
        </row>
        <row r="2068">
          <cell r="A2068" t="str">
            <v>CONTADOR MONOFASICO 15/60 CUNDINAMARCA A</v>
          </cell>
          <cell r="B2068">
            <v>60000</v>
          </cell>
          <cell r="C2068" t="str">
            <v>UND</v>
          </cell>
          <cell r="D2068">
            <v>60000</v>
          </cell>
          <cell r="E2068">
            <v>12000</v>
          </cell>
          <cell r="F2068">
            <v>72000</v>
          </cell>
          <cell r="G2068">
            <v>0</v>
          </cell>
          <cell r="H2068">
            <v>0</v>
          </cell>
        </row>
        <row r="2069">
          <cell r="A2069" t="str">
            <v>CONTADOR MONOFASICO 15/60 CUNDINAMARCA K</v>
          </cell>
          <cell r="B2069">
            <v>60000</v>
          </cell>
          <cell r="C2069" t="str">
            <v>UND</v>
          </cell>
          <cell r="D2069">
            <v>60000</v>
          </cell>
          <cell r="E2069">
            <v>12000</v>
          </cell>
          <cell r="F2069">
            <v>72000</v>
          </cell>
          <cell r="G2069">
            <v>0</v>
          </cell>
          <cell r="H2069">
            <v>0</v>
          </cell>
        </row>
        <row r="2070">
          <cell r="A2070" t="str">
            <v>CONTADOR MONOFASICO 15/60 CUNDINUND SKAI</v>
          </cell>
          <cell r="B2070">
            <v>60000</v>
          </cell>
          <cell r="C2070" t="str">
            <v>UND</v>
          </cell>
          <cell r="D2070">
            <v>60000</v>
          </cell>
          <cell r="E2070">
            <v>12000</v>
          </cell>
          <cell r="F2070">
            <v>72000</v>
          </cell>
          <cell r="G2070">
            <v>0</v>
          </cell>
          <cell r="H2070">
            <v>0</v>
          </cell>
        </row>
        <row r="2071">
          <cell r="A2071" t="str">
            <v>CONTADOR MONOFASICO 15/60 DOBLE SKAITES</v>
          </cell>
          <cell r="B2071">
            <v>54000</v>
          </cell>
          <cell r="C2071" t="str">
            <v>UND</v>
          </cell>
          <cell r="D2071">
            <v>54000</v>
          </cell>
          <cell r="E2071">
            <v>10800</v>
          </cell>
          <cell r="F2071">
            <v>64800</v>
          </cell>
          <cell r="G2071">
            <v>0</v>
          </cell>
          <cell r="H2071">
            <v>0</v>
          </cell>
        </row>
        <row r="2072">
          <cell r="A2072" t="str">
            <v>CONTADOR MONOFASICO 15/60 ENELAR SKAITEK</v>
          </cell>
          <cell r="B2072">
            <v>60000</v>
          </cell>
          <cell r="C2072" t="str">
            <v>UND</v>
          </cell>
          <cell r="D2072">
            <v>60000</v>
          </cell>
          <cell r="E2072">
            <v>12000</v>
          </cell>
          <cell r="F2072">
            <v>72000</v>
          </cell>
          <cell r="G2072">
            <v>0</v>
          </cell>
          <cell r="H2072">
            <v>0</v>
          </cell>
        </row>
        <row r="2073">
          <cell r="A2073" t="str">
            <v>CONTADOR MONOFASICO 15/60 HUILA SKAITEKS</v>
          </cell>
          <cell r="B2073">
            <v>60000</v>
          </cell>
          <cell r="C2073" t="str">
            <v>UND</v>
          </cell>
          <cell r="D2073">
            <v>60000</v>
          </cell>
          <cell r="E2073">
            <v>12000</v>
          </cell>
          <cell r="F2073">
            <v>72000</v>
          </cell>
          <cell r="G2073">
            <v>0</v>
          </cell>
          <cell r="H2073">
            <v>0</v>
          </cell>
        </row>
        <row r="2074">
          <cell r="A2074" t="str">
            <v>CONTADOR MONOFASICO 15/60 KRIZIK</v>
          </cell>
          <cell r="B2074">
            <v>54000</v>
          </cell>
          <cell r="C2074" t="str">
            <v>UND</v>
          </cell>
          <cell r="D2074">
            <v>54000</v>
          </cell>
          <cell r="E2074">
            <v>10800</v>
          </cell>
          <cell r="F2074">
            <v>64800</v>
          </cell>
          <cell r="G2074">
            <v>0</v>
          </cell>
          <cell r="H2074">
            <v>0</v>
          </cell>
        </row>
        <row r="2075">
          <cell r="A2075" t="str">
            <v>CONTADOR MONOFASICO 15/60 MAGNETICA SKAI</v>
          </cell>
          <cell r="B2075">
            <v>54000</v>
          </cell>
          <cell r="C2075" t="str">
            <v>UND</v>
          </cell>
          <cell r="D2075">
            <v>54000</v>
          </cell>
          <cell r="E2075">
            <v>10800</v>
          </cell>
          <cell r="F2075">
            <v>64800</v>
          </cell>
          <cell r="G2075">
            <v>0</v>
          </cell>
          <cell r="H2075">
            <v>0</v>
          </cell>
        </row>
        <row r="2076">
          <cell r="A2076" t="str">
            <v>CONTADOR MONOFASICO 15/60 PUTUMAYO SKAIT</v>
          </cell>
          <cell r="B2076">
            <v>60000</v>
          </cell>
          <cell r="C2076" t="str">
            <v>UND</v>
          </cell>
          <cell r="D2076">
            <v>60000</v>
          </cell>
          <cell r="E2076">
            <v>12000</v>
          </cell>
          <cell r="F2076">
            <v>72000</v>
          </cell>
          <cell r="G2076">
            <v>0</v>
          </cell>
          <cell r="H2076">
            <v>0</v>
          </cell>
        </row>
        <row r="2077">
          <cell r="A2077" t="str">
            <v>CONTADOR MONOFASICO 15/60 SANTANDER KRIZ</v>
          </cell>
          <cell r="B2077">
            <v>60000</v>
          </cell>
          <cell r="C2077" t="str">
            <v>UND</v>
          </cell>
          <cell r="D2077">
            <v>60000</v>
          </cell>
          <cell r="E2077">
            <v>12000</v>
          </cell>
          <cell r="F2077">
            <v>72000</v>
          </cell>
          <cell r="G2077">
            <v>0</v>
          </cell>
          <cell r="H2077">
            <v>0</v>
          </cell>
        </row>
        <row r="2078">
          <cell r="A2078" t="str">
            <v>CONTADOR MONOFASICO 15/60 TOLIMA KRIZIK</v>
          </cell>
          <cell r="B2078">
            <v>60000</v>
          </cell>
          <cell r="C2078" t="str">
            <v>UND</v>
          </cell>
          <cell r="D2078">
            <v>60000</v>
          </cell>
          <cell r="E2078">
            <v>12000</v>
          </cell>
          <cell r="F2078">
            <v>72000</v>
          </cell>
          <cell r="G2078">
            <v>0</v>
          </cell>
          <cell r="H2078">
            <v>0</v>
          </cell>
        </row>
        <row r="2079">
          <cell r="A2079" t="str">
            <v>CONTADOR MONOFASICO 15/60 TOLIMA SKAITEK</v>
          </cell>
          <cell r="B2079">
            <v>60000</v>
          </cell>
          <cell r="C2079" t="str">
            <v>UND</v>
          </cell>
          <cell r="D2079">
            <v>60000</v>
          </cell>
          <cell r="E2079">
            <v>12000</v>
          </cell>
          <cell r="F2079">
            <v>72000</v>
          </cell>
          <cell r="G2079">
            <v>0</v>
          </cell>
          <cell r="H2079">
            <v>0</v>
          </cell>
        </row>
        <row r="2080">
          <cell r="A2080" t="str">
            <v>CONTADOR MONOFASICO 15/60 TOLIMA SM SKAI</v>
          </cell>
          <cell r="B2080">
            <v>56000</v>
          </cell>
          <cell r="C2080" t="str">
            <v>UND</v>
          </cell>
          <cell r="D2080">
            <v>56000</v>
          </cell>
          <cell r="E2080">
            <v>11200</v>
          </cell>
          <cell r="F2080">
            <v>67200</v>
          </cell>
          <cell r="G2080">
            <v>0</v>
          </cell>
          <cell r="H2080">
            <v>0</v>
          </cell>
        </row>
        <row r="2081">
          <cell r="A2081" t="str">
            <v>CONTADOR TRIF. MOD C114H 50(150)AMP</v>
          </cell>
          <cell r="B2081">
            <v>360000</v>
          </cell>
          <cell r="C2081" t="str">
            <v>UND</v>
          </cell>
          <cell r="D2081">
            <v>360000</v>
          </cell>
          <cell r="E2081">
            <v>72000</v>
          </cell>
          <cell r="F2081">
            <v>432000</v>
          </cell>
          <cell r="G2081">
            <v>0</v>
          </cell>
          <cell r="H2081">
            <v>0</v>
          </cell>
        </row>
        <row r="2082">
          <cell r="A2082" t="str">
            <v>CONTADOR TRIF.E.A.D.T.D.M. 3X120/208V</v>
          </cell>
          <cell r="B2082">
            <v>955369</v>
          </cell>
          <cell r="C2082" t="str">
            <v>UND</v>
          </cell>
          <cell r="D2082">
            <v>955369</v>
          </cell>
          <cell r="E2082">
            <v>191073.80000000002</v>
          </cell>
          <cell r="F2082">
            <v>1146443</v>
          </cell>
          <cell r="G2082">
            <v>0</v>
          </cell>
          <cell r="H2082">
            <v>0</v>
          </cell>
        </row>
        <row r="2083">
          <cell r="A2083" t="str">
            <v>CONTADOR TRIF.TETRAFILAR 3X127/220V 1.5(</v>
          </cell>
          <cell r="B2083">
            <v>1016546</v>
          </cell>
          <cell r="C2083" t="str">
            <v>UND</v>
          </cell>
          <cell r="D2083">
            <v>1016546</v>
          </cell>
          <cell r="E2083">
            <v>203309.2</v>
          </cell>
          <cell r="F2083">
            <v>1219855</v>
          </cell>
          <cell r="G2083">
            <v>0</v>
          </cell>
          <cell r="H2083">
            <v>0</v>
          </cell>
        </row>
        <row r="2084">
          <cell r="A2084" t="str">
            <v>CONTADOR TRIFASICO 15/100 ABB</v>
          </cell>
          <cell r="B2084">
            <v>112000</v>
          </cell>
          <cell r="C2084" t="str">
            <v>UND</v>
          </cell>
          <cell r="D2084">
            <v>112000</v>
          </cell>
          <cell r="E2084">
            <v>22400</v>
          </cell>
          <cell r="F2084">
            <v>134400</v>
          </cell>
          <cell r="G2084">
            <v>0</v>
          </cell>
          <cell r="H2084">
            <v>0</v>
          </cell>
        </row>
        <row r="2085">
          <cell r="A2085" t="str">
            <v>CONTADOR TRIFASICO 15/100 BUCARAMANGA AB</v>
          </cell>
          <cell r="B2085">
            <v>144000</v>
          </cell>
          <cell r="C2085" t="str">
            <v>UND</v>
          </cell>
          <cell r="D2085">
            <v>144000</v>
          </cell>
          <cell r="E2085">
            <v>28800</v>
          </cell>
          <cell r="F2085">
            <v>172800</v>
          </cell>
          <cell r="G2085">
            <v>0</v>
          </cell>
          <cell r="H2085">
            <v>0</v>
          </cell>
        </row>
        <row r="2086">
          <cell r="A2086" t="str">
            <v>CONTADOR TRIFASICO 20/100 CODENSA KRIZIK</v>
          </cell>
          <cell r="B2086">
            <v>194854</v>
          </cell>
          <cell r="C2086" t="str">
            <v>UND</v>
          </cell>
          <cell r="D2086">
            <v>194854</v>
          </cell>
          <cell r="E2086">
            <v>38970.800000000003</v>
          </cell>
          <cell r="F2086">
            <v>233825</v>
          </cell>
          <cell r="G2086">
            <v>0</v>
          </cell>
          <cell r="H2086">
            <v>0</v>
          </cell>
        </row>
        <row r="2087">
          <cell r="A2087" t="str">
            <v>CONTADOR TRIFASICO 20/100 CUNDINAMARCA K</v>
          </cell>
          <cell r="B2087">
            <v>194854</v>
          </cell>
          <cell r="C2087" t="str">
            <v>UND</v>
          </cell>
          <cell r="D2087">
            <v>194854</v>
          </cell>
          <cell r="E2087">
            <v>38970.800000000003</v>
          </cell>
          <cell r="F2087">
            <v>233825</v>
          </cell>
          <cell r="G2087">
            <v>0</v>
          </cell>
          <cell r="H2087">
            <v>0</v>
          </cell>
        </row>
        <row r="2088">
          <cell r="A2088" t="str">
            <v>CONTADOR TRIFASICO 20/100 KRIZIK</v>
          </cell>
          <cell r="B2088">
            <v>156000</v>
          </cell>
          <cell r="C2088" t="str">
            <v>UND</v>
          </cell>
          <cell r="D2088">
            <v>156000</v>
          </cell>
          <cell r="E2088">
            <v>31200</v>
          </cell>
          <cell r="F2088">
            <v>187200</v>
          </cell>
          <cell r="G2088">
            <v>0</v>
          </cell>
          <cell r="H2088">
            <v>0</v>
          </cell>
        </row>
        <row r="2089">
          <cell r="A2089" t="str">
            <v>CONTADOR TRIFASICO 20/100 TOLIMA KRIZIK</v>
          </cell>
          <cell r="B2089">
            <v>194854</v>
          </cell>
          <cell r="C2089" t="str">
            <v>UND</v>
          </cell>
          <cell r="D2089">
            <v>194854</v>
          </cell>
          <cell r="E2089">
            <v>38970.800000000003</v>
          </cell>
          <cell r="F2089">
            <v>233825</v>
          </cell>
          <cell r="G2089">
            <v>0</v>
          </cell>
          <cell r="H2089">
            <v>0</v>
          </cell>
        </row>
        <row r="2090">
          <cell r="A2090" t="str">
            <v>CONTADOR TRIFASICO 20/80 ALDANA</v>
          </cell>
          <cell r="B2090">
            <v>143000</v>
          </cell>
          <cell r="C2090" t="str">
            <v>UND</v>
          </cell>
          <cell r="D2090">
            <v>143000</v>
          </cell>
          <cell r="E2090">
            <v>28600</v>
          </cell>
          <cell r="F2090">
            <v>171600</v>
          </cell>
          <cell r="G2090">
            <v>0</v>
          </cell>
          <cell r="H2090">
            <v>0</v>
          </cell>
        </row>
        <row r="2091">
          <cell r="A2091" t="str">
            <v>CONTADOR TRIFASICO 20/80 BOYACA ALDNA</v>
          </cell>
          <cell r="B2091">
            <v>191950</v>
          </cell>
          <cell r="C2091" t="str">
            <v>UND</v>
          </cell>
          <cell r="D2091">
            <v>191950</v>
          </cell>
          <cell r="E2091">
            <v>38390</v>
          </cell>
          <cell r="F2091">
            <v>230340</v>
          </cell>
          <cell r="G2091">
            <v>0</v>
          </cell>
          <cell r="H2091">
            <v>0</v>
          </cell>
        </row>
        <row r="2092">
          <cell r="A2092" t="str">
            <v>CONTADOR TRIFASICO 20/80 CAQUETA ALDANA</v>
          </cell>
          <cell r="B2092">
            <v>191950</v>
          </cell>
          <cell r="C2092" t="str">
            <v>UND</v>
          </cell>
          <cell r="D2092">
            <v>191950</v>
          </cell>
          <cell r="E2092">
            <v>38390</v>
          </cell>
          <cell r="F2092">
            <v>230340</v>
          </cell>
          <cell r="G2092">
            <v>0</v>
          </cell>
          <cell r="H2092">
            <v>0</v>
          </cell>
        </row>
        <row r="2093">
          <cell r="A2093" t="str">
            <v>CONTADOR TRIFASICO 20/80 CAQUETA KRIZIK</v>
          </cell>
          <cell r="B2093">
            <v>191950</v>
          </cell>
          <cell r="C2093" t="str">
            <v>UND</v>
          </cell>
          <cell r="D2093">
            <v>191950</v>
          </cell>
          <cell r="E2093">
            <v>38390</v>
          </cell>
          <cell r="F2093">
            <v>230340</v>
          </cell>
          <cell r="G2093">
            <v>0</v>
          </cell>
          <cell r="H2093">
            <v>0</v>
          </cell>
        </row>
        <row r="2094">
          <cell r="A2094" t="str">
            <v>CONTADOR TRIFASICO 20/80 CODENSA ALDANA</v>
          </cell>
          <cell r="B2094">
            <v>191950</v>
          </cell>
          <cell r="C2094" t="str">
            <v>UND</v>
          </cell>
          <cell r="D2094">
            <v>191950</v>
          </cell>
          <cell r="E2094">
            <v>38390</v>
          </cell>
          <cell r="F2094">
            <v>230340</v>
          </cell>
          <cell r="G2094">
            <v>0</v>
          </cell>
          <cell r="H2094">
            <v>0</v>
          </cell>
        </row>
        <row r="2095">
          <cell r="A2095" t="str">
            <v>CONTADOR TRIFASICO 20/80 CODENSA KRIZIK</v>
          </cell>
          <cell r="B2095">
            <v>191950</v>
          </cell>
          <cell r="C2095" t="str">
            <v>UND</v>
          </cell>
          <cell r="D2095">
            <v>191950</v>
          </cell>
          <cell r="E2095">
            <v>38390</v>
          </cell>
          <cell r="F2095">
            <v>230340</v>
          </cell>
          <cell r="G2095">
            <v>0</v>
          </cell>
          <cell r="H2095">
            <v>0</v>
          </cell>
        </row>
        <row r="2096">
          <cell r="A2096" t="str">
            <v>CONTADOR TRIFASICO 20/80 CUNDINAMARCA AL</v>
          </cell>
          <cell r="B2096">
            <v>191950</v>
          </cell>
          <cell r="C2096" t="str">
            <v>UND</v>
          </cell>
          <cell r="D2096">
            <v>191950</v>
          </cell>
          <cell r="E2096">
            <v>38390</v>
          </cell>
          <cell r="F2096">
            <v>230340</v>
          </cell>
          <cell r="G2096">
            <v>0</v>
          </cell>
          <cell r="H2096">
            <v>0</v>
          </cell>
        </row>
        <row r="2097">
          <cell r="A2097" t="str">
            <v>CONTADOR TRIFASICO 20/80 CUNDINAMARCA KR</v>
          </cell>
          <cell r="B2097">
            <v>191950</v>
          </cell>
          <cell r="C2097" t="str">
            <v>UND</v>
          </cell>
          <cell r="D2097">
            <v>191950</v>
          </cell>
          <cell r="E2097">
            <v>38390</v>
          </cell>
          <cell r="F2097">
            <v>230340</v>
          </cell>
          <cell r="G2097">
            <v>0</v>
          </cell>
          <cell r="H2097">
            <v>0</v>
          </cell>
        </row>
        <row r="2098">
          <cell r="A2098" t="str">
            <v>CONTADOR TRIFASICO 20/80 ENELAR ALDANA</v>
          </cell>
          <cell r="B2098">
            <v>191950</v>
          </cell>
          <cell r="C2098" t="str">
            <v>UND</v>
          </cell>
          <cell r="D2098">
            <v>191950</v>
          </cell>
          <cell r="E2098">
            <v>38390</v>
          </cell>
          <cell r="F2098">
            <v>230340</v>
          </cell>
          <cell r="G2098">
            <v>0</v>
          </cell>
          <cell r="H2098">
            <v>0</v>
          </cell>
        </row>
        <row r="2099">
          <cell r="A2099" t="str">
            <v>CONTADOR TRIFASICO 20/80 HUILA ALDANA</v>
          </cell>
          <cell r="B2099">
            <v>191950</v>
          </cell>
          <cell r="C2099" t="str">
            <v>UND</v>
          </cell>
          <cell r="D2099">
            <v>191950</v>
          </cell>
          <cell r="E2099">
            <v>38390</v>
          </cell>
          <cell r="F2099">
            <v>230340</v>
          </cell>
          <cell r="G2099">
            <v>0</v>
          </cell>
          <cell r="H2099">
            <v>0</v>
          </cell>
        </row>
        <row r="2100">
          <cell r="A2100" t="str">
            <v>CONTADOR TRIFASICO 20/80 META ALDANA</v>
          </cell>
          <cell r="B2100">
            <v>191950</v>
          </cell>
          <cell r="C2100" t="str">
            <v>UND</v>
          </cell>
          <cell r="D2100">
            <v>191950</v>
          </cell>
          <cell r="E2100">
            <v>38390</v>
          </cell>
          <cell r="F2100">
            <v>230340</v>
          </cell>
          <cell r="G2100">
            <v>0</v>
          </cell>
          <cell r="H2100">
            <v>0</v>
          </cell>
        </row>
        <row r="2101">
          <cell r="A2101" t="str">
            <v>CONTADOR TRIFASICO 20/80 TOLIMA ALDANA</v>
          </cell>
          <cell r="B2101">
            <v>191950</v>
          </cell>
          <cell r="C2101" t="str">
            <v>UND</v>
          </cell>
          <cell r="D2101">
            <v>191950</v>
          </cell>
          <cell r="E2101">
            <v>38390</v>
          </cell>
          <cell r="F2101">
            <v>230340</v>
          </cell>
          <cell r="G2101">
            <v>0</v>
          </cell>
          <cell r="H2101">
            <v>0</v>
          </cell>
        </row>
        <row r="2102">
          <cell r="A2102" t="str">
            <v>CONTADOR TRIFASICO 50/150 120/208V LANDI</v>
          </cell>
          <cell r="B2102">
            <v>650000</v>
          </cell>
          <cell r="C2102" t="str">
            <v>UND</v>
          </cell>
          <cell r="D2102">
            <v>650000</v>
          </cell>
          <cell r="E2102">
            <v>130000</v>
          </cell>
          <cell r="F2102">
            <v>780000</v>
          </cell>
          <cell r="G2102">
            <v>0</v>
          </cell>
          <cell r="H2102">
            <v>0</v>
          </cell>
        </row>
        <row r="2103">
          <cell r="A2103" t="str">
            <v>CONTADOR TRIFASICO 50/150 ABB</v>
          </cell>
          <cell r="B2103">
            <v>329000</v>
          </cell>
          <cell r="C2103" t="str">
            <v>UND</v>
          </cell>
          <cell r="D2103">
            <v>329000</v>
          </cell>
          <cell r="E2103">
            <v>65800</v>
          </cell>
          <cell r="F2103">
            <v>394800</v>
          </cell>
          <cell r="G2103">
            <v>0</v>
          </cell>
          <cell r="H2103">
            <v>0</v>
          </cell>
        </row>
        <row r="2104">
          <cell r="A2104" t="str">
            <v>CONTADOR TRIFASICO TETRAFILAR 25(100)</v>
          </cell>
          <cell r="B2104">
            <v>122080</v>
          </cell>
          <cell r="C2104" t="str">
            <v>UND</v>
          </cell>
          <cell r="D2104">
            <v>122080</v>
          </cell>
          <cell r="E2104">
            <v>24416</v>
          </cell>
          <cell r="F2104">
            <v>146496</v>
          </cell>
          <cell r="G2104">
            <v>0</v>
          </cell>
          <cell r="H2104">
            <v>0</v>
          </cell>
        </row>
        <row r="2105">
          <cell r="A2105" t="str">
            <v>CONTADOR TRIFASICO TETRAFILAR 30(90)A 22</v>
          </cell>
          <cell r="B2105">
            <v>151760</v>
          </cell>
          <cell r="C2105" t="str">
            <v>UND</v>
          </cell>
          <cell r="D2105">
            <v>151760</v>
          </cell>
          <cell r="E2105">
            <v>30352</v>
          </cell>
          <cell r="F2105">
            <v>182112</v>
          </cell>
          <cell r="G2105">
            <v>0</v>
          </cell>
          <cell r="H2105">
            <v>0</v>
          </cell>
        </row>
        <row r="2106">
          <cell r="A2106" t="str">
            <v>CONTADOR TRIFASICO TETRAFILAR 3X120/208V</v>
          </cell>
          <cell r="B2106">
            <v>329392</v>
          </cell>
          <cell r="C2106" t="str">
            <v>UND</v>
          </cell>
          <cell r="D2106">
            <v>329392</v>
          </cell>
          <cell r="E2106">
            <v>65878.400000000009</v>
          </cell>
          <cell r="F2106">
            <v>395270</v>
          </cell>
          <cell r="G2106">
            <v>0</v>
          </cell>
          <cell r="H2106">
            <v>0</v>
          </cell>
        </row>
        <row r="2107">
          <cell r="A2107" t="str">
            <v>CONTADOR TRIFASICO TETRAFILAR 3X127/220V</v>
          </cell>
          <cell r="B2107">
            <v>389648</v>
          </cell>
          <cell r="C2107" t="str">
            <v>UND</v>
          </cell>
          <cell r="D2107">
            <v>389648</v>
          </cell>
          <cell r="E2107">
            <v>77929.600000000006</v>
          </cell>
          <cell r="F2107">
            <v>467578</v>
          </cell>
          <cell r="G2107">
            <v>0</v>
          </cell>
          <cell r="H2107">
            <v>0</v>
          </cell>
        </row>
        <row r="2108">
          <cell r="A2108" t="str">
            <v>CONTADOR TRIFASICO TETRAFILAR 3X127/220V</v>
          </cell>
          <cell r="B2108">
            <v>1016546</v>
          </cell>
          <cell r="C2108" t="str">
            <v>UND</v>
          </cell>
          <cell r="D2108">
            <v>1016546</v>
          </cell>
          <cell r="E2108">
            <v>203309.2</v>
          </cell>
          <cell r="F2108">
            <v>1219855</v>
          </cell>
          <cell r="G2108">
            <v>0</v>
          </cell>
          <cell r="H2108">
            <v>0</v>
          </cell>
        </row>
        <row r="2109">
          <cell r="A2109" t="str">
            <v>CONTADOR TRIFASICO TETRAFILAR 50(100)A</v>
          </cell>
          <cell r="B2109">
            <v>186000</v>
          </cell>
          <cell r="C2109" t="str">
            <v>UND</v>
          </cell>
          <cell r="D2109">
            <v>186000</v>
          </cell>
          <cell r="E2109">
            <v>37200</v>
          </cell>
          <cell r="F2109">
            <v>223200</v>
          </cell>
          <cell r="G2109">
            <v>0</v>
          </cell>
          <cell r="H2109">
            <v>0</v>
          </cell>
        </row>
        <row r="2110">
          <cell r="A2110" t="str">
            <v>CONTRATUERCA 11/2 PARA BOQUILLA</v>
          </cell>
          <cell r="B2110">
            <v>309.39999389648398</v>
          </cell>
          <cell r="C2110" t="str">
            <v>UND</v>
          </cell>
          <cell r="D2110">
            <v>309.39999389648398</v>
          </cell>
          <cell r="E2110">
            <v>61.879998779296798</v>
          </cell>
          <cell r="F2110">
            <v>371</v>
          </cell>
          <cell r="G2110">
            <v>0</v>
          </cell>
          <cell r="H2110">
            <v>0</v>
          </cell>
        </row>
        <row r="2111">
          <cell r="A2111" t="str">
            <v>CONTROL LIQUIDOS POR FLOTADOR</v>
          </cell>
          <cell r="B2111">
            <v>970000</v>
          </cell>
          <cell r="C2111" t="str">
            <v>UND</v>
          </cell>
          <cell r="D2111">
            <v>970000</v>
          </cell>
          <cell r="E2111">
            <v>194000</v>
          </cell>
          <cell r="F2111">
            <v>1164000</v>
          </cell>
          <cell r="G2111">
            <v>0</v>
          </cell>
          <cell r="H2111">
            <v>0</v>
          </cell>
        </row>
        <row r="2112">
          <cell r="A2112" t="str">
            <v xml:space="preserve">CORAZA  AMERICANA 11/2  </v>
          </cell>
          <cell r="B2112">
            <v>12308.76923076923</v>
          </cell>
          <cell r="C2112" t="str">
            <v>ML</v>
          </cell>
          <cell r="D2112">
            <v>12308.76923076923</v>
          </cell>
          <cell r="E2112">
            <v>2461.7538461538461</v>
          </cell>
          <cell r="F2112">
            <v>14771</v>
          </cell>
          <cell r="G2112">
            <v>0</v>
          </cell>
          <cell r="H2112">
            <v>0</v>
          </cell>
        </row>
        <row r="2113">
          <cell r="A2113" t="str">
            <v>CORAZA AMERICA 1/2"</v>
          </cell>
          <cell r="B2113">
            <v>2900</v>
          </cell>
          <cell r="C2113" t="str">
            <v>ML</v>
          </cell>
          <cell r="D2113">
            <v>2900</v>
          </cell>
          <cell r="E2113">
            <v>580</v>
          </cell>
          <cell r="F2113">
            <v>3480</v>
          </cell>
          <cell r="G2113">
            <v>0</v>
          </cell>
          <cell r="H2113">
            <v>0</v>
          </cell>
        </row>
        <row r="2114">
          <cell r="A2114" t="str">
            <v>CORAZA AMERICANA 1"</v>
          </cell>
          <cell r="B2114">
            <v>4000</v>
          </cell>
          <cell r="C2114" t="str">
            <v>ML</v>
          </cell>
          <cell r="D2114">
            <v>4000</v>
          </cell>
          <cell r="E2114">
            <v>800</v>
          </cell>
          <cell r="F2114">
            <v>4800</v>
          </cell>
          <cell r="G2114">
            <v>0</v>
          </cell>
          <cell r="H2114">
            <v>0</v>
          </cell>
        </row>
        <row r="2115">
          <cell r="A2115" t="str">
            <v>CORAZA AMERICANA 2"</v>
          </cell>
          <cell r="B2115">
            <v>15241</v>
          </cell>
          <cell r="C2115" t="str">
            <v>ML</v>
          </cell>
          <cell r="D2115">
            <v>15241</v>
          </cell>
          <cell r="E2115">
            <v>3048.2000000000003</v>
          </cell>
          <cell r="F2115">
            <v>18289</v>
          </cell>
          <cell r="G2115">
            <v>0</v>
          </cell>
          <cell r="H2115">
            <v>0</v>
          </cell>
        </row>
        <row r="2116">
          <cell r="A2116" t="str">
            <v>CORAZA METALICA NACIONAL 3/4</v>
          </cell>
          <cell r="B2116">
            <v>420</v>
          </cell>
          <cell r="C2116" t="str">
            <v>ML</v>
          </cell>
          <cell r="D2116">
            <v>420</v>
          </cell>
          <cell r="E2116">
            <v>84</v>
          </cell>
          <cell r="F2116">
            <v>504</v>
          </cell>
          <cell r="G2116">
            <v>0</v>
          </cell>
          <cell r="H2116">
            <v>0</v>
          </cell>
        </row>
        <row r="2117">
          <cell r="A2117" t="str">
            <v>CORREA AMARRE 135MM CALY-SIMILAR</v>
          </cell>
          <cell r="B2117">
            <v>26.600000381469698</v>
          </cell>
          <cell r="C2117" t="str">
            <v>UND</v>
          </cell>
          <cell r="D2117">
            <v>26.600000381469698</v>
          </cell>
          <cell r="E2117">
            <v>5.3200000762939403</v>
          </cell>
          <cell r="F2117">
            <v>32</v>
          </cell>
          <cell r="G2117">
            <v>0</v>
          </cell>
          <cell r="H2117">
            <v>0</v>
          </cell>
        </row>
        <row r="2118">
          <cell r="A2118" t="str">
            <v>CORREA AMARRE 135MM NEGRO CALY-SIMILAR</v>
          </cell>
          <cell r="B2118">
            <v>33.599998474121108</v>
          </cell>
          <cell r="C2118" t="str">
            <v>UND</v>
          </cell>
          <cell r="D2118">
            <v>33.599998474121108</v>
          </cell>
          <cell r="E2118">
            <v>6.7199996948242218</v>
          </cell>
          <cell r="F2118">
            <v>40</v>
          </cell>
          <cell r="G2118">
            <v>0</v>
          </cell>
          <cell r="H2118">
            <v>0</v>
          </cell>
        </row>
        <row r="2119">
          <cell r="A2119" t="str">
            <v>CORREA AMARRE 170MM NEGRO LEGRAND</v>
          </cell>
          <cell r="B2119">
            <v>58.799999237060604</v>
          </cell>
          <cell r="C2119" t="str">
            <v>UND</v>
          </cell>
          <cell r="D2119">
            <v>58.799999237060604</v>
          </cell>
          <cell r="E2119">
            <v>11.759999847412121</v>
          </cell>
          <cell r="F2119">
            <v>71</v>
          </cell>
          <cell r="G2119">
            <v>0</v>
          </cell>
          <cell r="H2119">
            <v>0</v>
          </cell>
        </row>
        <row r="2120">
          <cell r="A2120" t="str">
            <v>CORREA AMARRE 290MM NEGRO CALY-SILIMAR</v>
          </cell>
          <cell r="B2120">
            <v>84</v>
          </cell>
          <cell r="C2120" t="str">
            <v>UND</v>
          </cell>
          <cell r="D2120">
            <v>84</v>
          </cell>
          <cell r="E2120">
            <v>16.8</v>
          </cell>
          <cell r="F2120">
            <v>101</v>
          </cell>
          <cell r="G2120">
            <v>0</v>
          </cell>
          <cell r="H2120">
            <v>0</v>
          </cell>
        </row>
        <row r="2121">
          <cell r="A2121" t="str">
            <v>CORREA AMARRE 300MM NEGRO CALY-SIMILAR</v>
          </cell>
          <cell r="B2121">
            <v>91</v>
          </cell>
          <cell r="C2121" t="str">
            <v>UND</v>
          </cell>
          <cell r="D2121">
            <v>91</v>
          </cell>
          <cell r="E2121">
            <v>18.2</v>
          </cell>
          <cell r="F2121">
            <v>109</v>
          </cell>
          <cell r="G2121">
            <v>0</v>
          </cell>
          <cell r="H2121">
            <v>0</v>
          </cell>
        </row>
        <row r="2122">
          <cell r="A2122" t="str">
            <v>CORREA AMARRE 95MM CALY-SIMILAR</v>
          </cell>
          <cell r="B2122">
            <v>9.8000001907348686</v>
          </cell>
          <cell r="C2122" t="str">
            <v>UND</v>
          </cell>
          <cell r="D2122">
            <v>9.8000001907348686</v>
          </cell>
          <cell r="E2122">
            <v>1.9600000381469738</v>
          </cell>
          <cell r="F2122">
            <v>12</v>
          </cell>
          <cell r="G2122">
            <v>0</v>
          </cell>
          <cell r="H2122">
            <v>0</v>
          </cell>
        </row>
        <row r="2123">
          <cell r="A2123" t="str">
            <v>CORREA AMARRE 95MM NEGRO  CALY-SIMILAR</v>
          </cell>
          <cell r="B2123">
            <v>12.6000003814697</v>
          </cell>
          <cell r="C2123" t="str">
            <v>UND</v>
          </cell>
          <cell r="D2123">
            <v>12.6000003814697</v>
          </cell>
          <cell r="E2123">
            <v>2.5200000762939401</v>
          </cell>
          <cell r="F2123">
            <v>15</v>
          </cell>
          <cell r="G2123">
            <v>0</v>
          </cell>
          <cell r="H2123">
            <v>0</v>
          </cell>
        </row>
        <row r="2124">
          <cell r="A2124" t="str">
            <v>CORTACIRCUITO 15 KV 100A CAM.APAGACHISPA</v>
          </cell>
          <cell r="B2124">
            <v>213900</v>
          </cell>
          <cell r="C2124" t="str">
            <v>UND</v>
          </cell>
          <cell r="D2124">
            <v>213900</v>
          </cell>
          <cell r="E2124">
            <v>42780</v>
          </cell>
          <cell r="F2124">
            <v>256680</v>
          </cell>
          <cell r="G2124">
            <v>0</v>
          </cell>
          <cell r="H2124">
            <v>0</v>
          </cell>
        </row>
        <row r="2125">
          <cell r="A2125" t="str">
            <v>CORTACIRCUITO 15KV - 200 AMP. MELEC</v>
          </cell>
          <cell r="B2125">
            <v>162000</v>
          </cell>
          <cell r="C2125" t="str">
            <v>UND</v>
          </cell>
          <cell r="D2125">
            <v>162000</v>
          </cell>
          <cell r="E2125">
            <v>32400</v>
          </cell>
          <cell r="F2125">
            <v>194400</v>
          </cell>
          <cell r="G2125">
            <v>0</v>
          </cell>
          <cell r="H2125">
            <v>0</v>
          </cell>
        </row>
        <row r="2126">
          <cell r="A2126" t="str">
            <v>CORTACIRCUITO 15KV 100AMP DISICO</v>
          </cell>
          <cell r="B2126">
            <v>65000</v>
          </cell>
          <cell r="C2126" t="str">
            <v>UND</v>
          </cell>
          <cell r="D2126">
            <v>65000</v>
          </cell>
          <cell r="E2126">
            <v>13000</v>
          </cell>
          <cell r="F2126">
            <v>78000</v>
          </cell>
          <cell r="G2126">
            <v>0</v>
          </cell>
          <cell r="H2126">
            <v>0</v>
          </cell>
        </row>
        <row r="2127">
          <cell r="A2127" t="str">
            <v>CORTACIRCUITO 15KV 100AMP G-2LES MELEC</v>
          </cell>
          <cell r="B2127">
            <v>70000</v>
          </cell>
          <cell r="C2127" t="str">
            <v>UND</v>
          </cell>
          <cell r="D2127">
            <v>70000</v>
          </cell>
          <cell r="E2127">
            <v>14000</v>
          </cell>
          <cell r="F2127">
            <v>84000</v>
          </cell>
          <cell r="G2127">
            <v>0</v>
          </cell>
          <cell r="H2127">
            <v>0</v>
          </cell>
        </row>
        <row r="2128">
          <cell r="A2128" t="str">
            <v>CORTACIRCUITO 15KV-100AM D.F.430M GAL.CA</v>
          </cell>
          <cell r="B2128">
            <v>68400</v>
          </cell>
          <cell r="C2128" t="str">
            <v>UND</v>
          </cell>
          <cell r="D2128">
            <v>68400</v>
          </cell>
          <cell r="E2128">
            <v>13680</v>
          </cell>
          <cell r="F2128">
            <v>82080</v>
          </cell>
          <cell r="G2128">
            <v>0</v>
          </cell>
          <cell r="H2128">
            <v>0</v>
          </cell>
        </row>
        <row r="2129">
          <cell r="A2129" t="str">
            <v>CORTACIRCUITO 15KV-100AMP CELSA</v>
          </cell>
          <cell r="B2129">
            <v>130000</v>
          </cell>
          <cell r="C2129" t="str">
            <v>UND</v>
          </cell>
          <cell r="D2129">
            <v>130000</v>
          </cell>
          <cell r="E2129">
            <v>26000</v>
          </cell>
          <cell r="F2129">
            <v>156000</v>
          </cell>
          <cell r="G2129">
            <v>0</v>
          </cell>
          <cell r="H2129">
            <v>0</v>
          </cell>
        </row>
        <row r="2130">
          <cell r="A2130" t="str">
            <v>CORTACIRCUITO 15KV-100AMP DF430M ACERO I</v>
          </cell>
          <cell r="B2130">
            <v>80400</v>
          </cell>
          <cell r="C2130" t="str">
            <v>UND</v>
          </cell>
          <cell r="D2130">
            <v>80400</v>
          </cell>
          <cell r="E2130">
            <v>16080</v>
          </cell>
          <cell r="F2130">
            <v>96480</v>
          </cell>
          <cell r="G2130">
            <v>0</v>
          </cell>
          <cell r="H2130">
            <v>0</v>
          </cell>
        </row>
        <row r="2131">
          <cell r="A2131" t="str">
            <v>CORTACIRCUITO 34.5 -100A CAM.APAGACHISPA</v>
          </cell>
          <cell r="B2131">
            <v>283000</v>
          </cell>
          <cell r="C2131" t="str">
            <v>UND</v>
          </cell>
          <cell r="D2131">
            <v>283000</v>
          </cell>
          <cell r="E2131">
            <v>56600</v>
          </cell>
          <cell r="F2131">
            <v>339600</v>
          </cell>
          <cell r="G2131">
            <v>0</v>
          </cell>
          <cell r="H2131">
            <v>0</v>
          </cell>
        </row>
        <row r="2132">
          <cell r="A2132" t="str">
            <v>CORTACIRCUITO 35KV CELSA</v>
          </cell>
          <cell r="B2132">
            <v>135000</v>
          </cell>
          <cell r="C2132" t="str">
            <v>UND</v>
          </cell>
          <cell r="D2132">
            <v>135000</v>
          </cell>
          <cell r="E2132">
            <v>27000</v>
          </cell>
          <cell r="F2132">
            <v>162000</v>
          </cell>
          <cell r="G2132">
            <v>0</v>
          </cell>
          <cell r="H2132">
            <v>0</v>
          </cell>
        </row>
        <row r="2133">
          <cell r="A2133" t="str">
            <v>CORTACIRCUITO 35KV DISICO</v>
          </cell>
          <cell r="B2133">
            <v>135000</v>
          </cell>
          <cell r="C2133" t="str">
            <v>UND</v>
          </cell>
          <cell r="D2133">
            <v>135000</v>
          </cell>
          <cell r="E2133">
            <v>27000</v>
          </cell>
          <cell r="F2133">
            <v>162000</v>
          </cell>
          <cell r="G2133">
            <v>0</v>
          </cell>
          <cell r="H2133">
            <v>0</v>
          </cell>
        </row>
        <row r="2134">
          <cell r="A2134" t="str">
            <v>COSEFIMETRO 220V.</v>
          </cell>
          <cell r="B2134">
            <v>443492</v>
          </cell>
          <cell r="C2134" t="str">
            <v>UND</v>
          </cell>
          <cell r="D2134">
            <v>443492</v>
          </cell>
          <cell r="E2134">
            <v>88698.400000000009</v>
          </cell>
          <cell r="F2134">
            <v>532190</v>
          </cell>
          <cell r="G2134">
            <v>0</v>
          </cell>
          <cell r="H2134">
            <v>0</v>
          </cell>
        </row>
        <row r="2135">
          <cell r="A2135" t="str">
            <v>COSEFIMETRO 440 VOLTIOS</v>
          </cell>
          <cell r="B2135">
            <v>642213.625</v>
          </cell>
          <cell r="C2135" t="str">
            <v>UND</v>
          </cell>
          <cell r="D2135">
            <v>642213.625</v>
          </cell>
          <cell r="E2135">
            <v>128442.72500000001</v>
          </cell>
          <cell r="F2135">
            <v>770656</v>
          </cell>
          <cell r="G2135">
            <v>0</v>
          </cell>
          <cell r="H2135">
            <v>0</v>
          </cell>
        </row>
        <row r="2136">
          <cell r="A2136" t="str">
            <v>COSENOFIMETRO</v>
          </cell>
          <cell r="B2136">
            <v>867000</v>
          </cell>
          <cell r="C2136" t="str">
            <v>UND</v>
          </cell>
          <cell r="D2136">
            <v>867000</v>
          </cell>
          <cell r="E2136">
            <v>173400</v>
          </cell>
          <cell r="F2136">
            <v>1040400</v>
          </cell>
          <cell r="G2136">
            <v>0</v>
          </cell>
          <cell r="H2136">
            <v>0</v>
          </cell>
        </row>
        <row r="2137">
          <cell r="A2137" t="str">
            <v>CRUCETA  2.30 MTS 3X3X1/4 SOPORTE TRAFO</v>
          </cell>
          <cell r="B2137">
            <v>31050</v>
          </cell>
          <cell r="C2137" t="str">
            <v>UND</v>
          </cell>
          <cell r="D2137">
            <v>31050</v>
          </cell>
          <cell r="E2137">
            <v>6210</v>
          </cell>
          <cell r="F2137">
            <v>37260</v>
          </cell>
          <cell r="G2137">
            <v>0</v>
          </cell>
          <cell r="H2137">
            <v>0</v>
          </cell>
        </row>
        <row r="2138">
          <cell r="A2138" t="str">
            <v>CRUCETA 1.5M 21/2X21/2X3/16" REF:0271</v>
          </cell>
          <cell r="B2138">
            <v>14197</v>
          </cell>
          <cell r="C2138" t="str">
            <v>UND</v>
          </cell>
          <cell r="D2138">
            <v>14197</v>
          </cell>
          <cell r="E2138">
            <v>2839.4</v>
          </cell>
          <cell r="F2138">
            <v>17036</v>
          </cell>
          <cell r="G2138">
            <v>0</v>
          </cell>
          <cell r="H2138">
            <v>0</v>
          </cell>
        </row>
        <row r="2139">
          <cell r="A2139" t="str">
            <v>CRUCETA 1.5M 21/2X21/2X3/16" REF:0272</v>
          </cell>
          <cell r="B2139">
            <v>14197</v>
          </cell>
          <cell r="C2139" t="str">
            <v>UND</v>
          </cell>
          <cell r="D2139">
            <v>14197</v>
          </cell>
          <cell r="E2139">
            <v>2839.4</v>
          </cell>
          <cell r="F2139">
            <v>17036</v>
          </cell>
          <cell r="G2139">
            <v>0</v>
          </cell>
          <cell r="H2139">
            <v>0</v>
          </cell>
        </row>
        <row r="2140">
          <cell r="A2140" t="str">
            <v>CRUCETA 2.0M 21/2X21/2X 1/4" REF:0266</v>
          </cell>
          <cell r="B2140">
            <v>63000</v>
          </cell>
          <cell r="C2140" t="str">
            <v>UND</v>
          </cell>
          <cell r="D2140">
            <v>63000</v>
          </cell>
          <cell r="E2140">
            <v>12600</v>
          </cell>
          <cell r="F2140">
            <v>75600</v>
          </cell>
          <cell r="G2140">
            <v>0</v>
          </cell>
          <cell r="H2140">
            <v>74.75</v>
          </cell>
        </row>
        <row r="2141">
          <cell r="A2141" t="str">
            <v>CRUCETA 2.0M 21/2X21/2X 1/4" REF:0269</v>
          </cell>
          <cell r="B2141">
            <v>63000</v>
          </cell>
          <cell r="C2141" t="str">
            <v>UND</v>
          </cell>
          <cell r="D2141">
            <v>63000</v>
          </cell>
          <cell r="E2141">
            <v>12600</v>
          </cell>
          <cell r="F2141">
            <v>75600</v>
          </cell>
          <cell r="G2141">
            <v>0</v>
          </cell>
          <cell r="H2141">
            <v>0</v>
          </cell>
        </row>
        <row r="2142">
          <cell r="A2142" t="str">
            <v>CRUCETA 2.0M 21/2X21/2X 3/16" REF:0268</v>
          </cell>
          <cell r="B2142">
            <v>63000</v>
          </cell>
          <cell r="C2142" t="str">
            <v>UND</v>
          </cell>
          <cell r="D2142">
            <v>63000</v>
          </cell>
          <cell r="E2142">
            <v>12600</v>
          </cell>
          <cell r="F2142">
            <v>75600</v>
          </cell>
          <cell r="G2142">
            <v>0</v>
          </cell>
          <cell r="H2142">
            <v>0</v>
          </cell>
        </row>
        <row r="2143">
          <cell r="A2143" t="str">
            <v>CRUCETA 2.0M 21/2X21/2X1/4"</v>
          </cell>
          <cell r="B2143">
            <v>63000</v>
          </cell>
          <cell r="C2143" t="str">
            <v>UND</v>
          </cell>
          <cell r="D2143">
            <v>63000</v>
          </cell>
          <cell r="E2143">
            <v>12600</v>
          </cell>
          <cell r="F2143">
            <v>75600</v>
          </cell>
          <cell r="G2143">
            <v>0</v>
          </cell>
          <cell r="H2143">
            <v>0</v>
          </cell>
        </row>
        <row r="2144">
          <cell r="A2144" t="str">
            <v>CRUCETA 2.0M 21/2X21/2X1/4" REF:0262</v>
          </cell>
          <cell r="B2144">
            <v>63000</v>
          </cell>
          <cell r="C2144" t="str">
            <v>UND</v>
          </cell>
          <cell r="D2144">
            <v>63000</v>
          </cell>
          <cell r="E2144">
            <v>12600</v>
          </cell>
          <cell r="F2144">
            <v>75600</v>
          </cell>
          <cell r="G2144">
            <v>0</v>
          </cell>
          <cell r="H2144">
            <v>0</v>
          </cell>
        </row>
        <row r="2145">
          <cell r="A2145" t="str">
            <v>CRUCETA 2.0M 21/2X21/2X3/16" REF:0261</v>
          </cell>
          <cell r="B2145">
            <v>63000</v>
          </cell>
          <cell r="C2145" t="str">
            <v>UND</v>
          </cell>
          <cell r="D2145">
            <v>63000</v>
          </cell>
          <cell r="E2145">
            <v>12600</v>
          </cell>
          <cell r="F2145">
            <v>75600</v>
          </cell>
          <cell r="G2145">
            <v>0</v>
          </cell>
          <cell r="H2145">
            <v>0</v>
          </cell>
        </row>
        <row r="2146">
          <cell r="A2146" t="str">
            <v>CRUCETA 2.0M 21/2X21/2X3/16" REF:0265</v>
          </cell>
          <cell r="B2146">
            <v>63000</v>
          </cell>
          <cell r="C2146" t="str">
            <v>UND</v>
          </cell>
          <cell r="D2146">
            <v>63000</v>
          </cell>
          <cell r="E2146">
            <v>12600</v>
          </cell>
          <cell r="F2146">
            <v>75600</v>
          </cell>
          <cell r="G2146">
            <v>0</v>
          </cell>
          <cell r="H2146">
            <v>0</v>
          </cell>
        </row>
        <row r="2147">
          <cell r="A2147" t="str">
            <v>CRUCETA 2.0M 3X3X1/4" REF:0263</v>
          </cell>
          <cell r="B2147">
            <v>63000</v>
          </cell>
          <cell r="C2147" t="str">
            <v>UND</v>
          </cell>
          <cell r="D2147">
            <v>63000</v>
          </cell>
          <cell r="E2147">
            <v>12600</v>
          </cell>
          <cell r="F2147">
            <v>75600</v>
          </cell>
          <cell r="G2147">
            <v>0</v>
          </cell>
          <cell r="H2147">
            <v>0</v>
          </cell>
        </row>
        <row r="2148">
          <cell r="A2148" t="str">
            <v>CRUCETA 2.0M 3X3X1/4" REF:0267</v>
          </cell>
          <cell r="B2148">
            <v>63000</v>
          </cell>
          <cell r="C2148" t="str">
            <v>UND</v>
          </cell>
          <cell r="D2148">
            <v>63000</v>
          </cell>
          <cell r="E2148">
            <v>12600</v>
          </cell>
          <cell r="F2148">
            <v>75600</v>
          </cell>
          <cell r="G2148">
            <v>0</v>
          </cell>
          <cell r="H2148">
            <v>0</v>
          </cell>
        </row>
        <row r="2149">
          <cell r="A2149" t="str">
            <v>CRUCETA 2.20M 21/2X21/2X3/16"</v>
          </cell>
          <cell r="B2149">
            <v>63000</v>
          </cell>
          <cell r="C2149" t="str">
            <v>UND</v>
          </cell>
          <cell r="D2149">
            <v>63000</v>
          </cell>
          <cell r="E2149">
            <v>12600</v>
          </cell>
          <cell r="F2149">
            <v>75600</v>
          </cell>
          <cell r="G2149">
            <v>0</v>
          </cell>
          <cell r="H2149">
            <v>0</v>
          </cell>
        </row>
        <row r="2150">
          <cell r="A2150" t="str">
            <v>CRUCETA 2.20M 3X3X1/4"</v>
          </cell>
          <cell r="B2150">
            <v>63000</v>
          </cell>
          <cell r="C2150" t="str">
            <v>UND</v>
          </cell>
          <cell r="D2150">
            <v>63000</v>
          </cell>
          <cell r="E2150">
            <v>12600</v>
          </cell>
          <cell r="F2150">
            <v>75600</v>
          </cell>
          <cell r="G2150">
            <v>0</v>
          </cell>
          <cell r="H2150">
            <v>0</v>
          </cell>
        </row>
        <row r="2151">
          <cell r="A2151" t="str">
            <v>CRUCETA 2.4M 3 X 3 X 1/4"</v>
          </cell>
          <cell r="B2151">
            <v>85000</v>
          </cell>
          <cell r="C2151" t="str">
            <v>UND</v>
          </cell>
          <cell r="D2151">
            <v>85000</v>
          </cell>
          <cell r="E2151">
            <v>17000</v>
          </cell>
          <cell r="F2151">
            <v>102000</v>
          </cell>
          <cell r="G2151">
            <v>0</v>
          </cell>
          <cell r="H2151">
            <v>0</v>
          </cell>
        </row>
        <row r="2152">
          <cell r="A2152" t="str">
            <v>CRUCETA 3.0M 21/2X21/2X1/4" REF:0252</v>
          </cell>
          <cell r="B2152">
            <v>37858</v>
          </cell>
          <cell r="C2152" t="str">
            <v>UND</v>
          </cell>
          <cell r="D2152">
            <v>37858</v>
          </cell>
          <cell r="E2152">
            <v>7571.6</v>
          </cell>
          <cell r="F2152">
            <v>45430</v>
          </cell>
          <cell r="G2152">
            <v>0</v>
          </cell>
          <cell r="H2152">
            <v>0</v>
          </cell>
        </row>
        <row r="2153">
          <cell r="A2153" t="str">
            <v>CRUCETA 3.0M 21/2X21/2X3/16" REF:0251</v>
          </cell>
          <cell r="B2153">
            <v>28393</v>
          </cell>
          <cell r="C2153" t="str">
            <v>UND</v>
          </cell>
          <cell r="D2153">
            <v>28393</v>
          </cell>
          <cell r="E2153">
            <v>5678.6</v>
          </cell>
          <cell r="F2153">
            <v>34072</v>
          </cell>
          <cell r="G2153">
            <v>0</v>
          </cell>
          <cell r="H2153">
            <v>0</v>
          </cell>
        </row>
        <row r="2154">
          <cell r="A2154" t="str">
            <v>CRUCETA 3.0M 3X3X1/4" REF:0253</v>
          </cell>
          <cell r="B2154">
            <v>45441</v>
          </cell>
          <cell r="C2154" t="str">
            <v>UND</v>
          </cell>
          <cell r="D2154">
            <v>45441</v>
          </cell>
          <cell r="E2154">
            <v>9088.2000000000007</v>
          </cell>
          <cell r="F2154">
            <v>54529</v>
          </cell>
          <cell r="G2154">
            <v>0</v>
          </cell>
          <cell r="H2154">
            <v>0</v>
          </cell>
        </row>
        <row r="2155">
          <cell r="A2155" t="str">
            <v>CRUCETA 3.0MTS 4X4X1/4</v>
          </cell>
          <cell r="B2155">
            <v>59400</v>
          </cell>
          <cell r="C2155" t="str">
            <v>UND</v>
          </cell>
          <cell r="D2155">
            <v>59400</v>
          </cell>
          <cell r="E2155">
            <v>11880</v>
          </cell>
          <cell r="F2155">
            <v>71280</v>
          </cell>
          <cell r="G2155">
            <v>0</v>
          </cell>
          <cell r="H2155">
            <v>0</v>
          </cell>
        </row>
        <row r="2156">
          <cell r="A2156" t="str">
            <v>CRUCETA 3.6M 3X3X1/4"</v>
          </cell>
          <cell r="B2156">
            <v>60588</v>
          </cell>
          <cell r="C2156" t="str">
            <v>UND</v>
          </cell>
          <cell r="D2156">
            <v>60588</v>
          </cell>
          <cell r="E2156">
            <v>12117.6</v>
          </cell>
          <cell r="F2156">
            <v>72706</v>
          </cell>
          <cell r="G2156">
            <v>0</v>
          </cell>
          <cell r="H2156">
            <v>0</v>
          </cell>
        </row>
        <row r="2157">
          <cell r="A2157" t="str">
            <v>CRUCETA 3.996M 21/2X21/2X3/16</v>
          </cell>
          <cell r="B2157">
            <v>34425</v>
          </cell>
          <cell r="C2157" t="str">
            <v>UND</v>
          </cell>
          <cell r="D2157">
            <v>34425</v>
          </cell>
          <cell r="E2157">
            <v>6885</v>
          </cell>
          <cell r="F2157">
            <v>41310</v>
          </cell>
          <cell r="G2157">
            <v>0</v>
          </cell>
          <cell r="H2157">
            <v>0</v>
          </cell>
        </row>
        <row r="2158">
          <cell r="A2158" t="str">
            <v>CRUCETA 4.0M  3X3X1/4" REF:0243</v>
          </cell>
          <cell r="B2158">
            <v>60588</v>
          </cell>
          <cell r="C2158" t="str">
            <v>UND</v>
          </cell>
          <cell r="D2158">
            <v>60588</v>
          </cell>
          <cell r="E2158">
            <v>12117.6</v>
          </cell>
          <cell r="F2158">
            <v>72706</v>
          </cell>
          <cell r="G2158">
            <v>0</v>
          </cell>
          <cell r="H2158">
            <v>0</v>
          </cell>
        </row>
        <row r="2159">
          <cell r="A2159" t="str">
            <v>CRUCETA 4.0M 21/2X21/2X1/4" REF:0242</v>
          </cell>
          <cell r="B2159">
            <v>50490</v>
          </cell>
          <cell r="C2159" t="str">
            <v>UND</v>
          </cell>
          <cell r="D2159">
            <v>50490</v>
          </cell>
          <cell r="E2159">
            <v>10098</v>
          </cell>
          <cell r="F2159">
            <v>60588</v>
          </cell>
          <cell r="G2159">
            <v>0</v>
          </cell>
          <cell r="H2159">
            <v>0</v>
          </cell>
        </row>
        <row r="2160">
          <cell r="A2160" t="str">
            <v>CRUCETA 6.0M 21/2X21/2X1/4" REF:0231</v>
          </cell>
          <cell r="B2160">
            <v>111420</v>
          </cell>
          <cell r="C2160" t="str">
            <v>UND</v>
          </cell>
          <cell r="D2160">
            <v>111420</v>
          </cell>
          <cell r="E2160">
            <v>22284</v>
          </cell>
          <cell r="F2160">
            <v>133704</v>
          </cell>
          <cell r="G2160">
            <v>0</v>
          </cell>
          <cell r="H2160">
            <v>0</v>
          </cell>
        </row>
        <row r="2161">
          <cell r="A2161" t="str">
            <v>CRUCETA 6.0M 3X3X1/4" REF:0232</v>
          </cell>
          <cell r="B2161">
            <v>90882</v>
          </cell>
          <cell r="C2161" t="str">
            <v>UND</v>
          </cell>
          <cell r="D2161">
            <v>90882</v>
          </cell>
          <cell r="E2161">
            <v>18176.400000000001</v>
          </cell>
          <cell r="F2161">
            <v>109058</v>
          </cell>
          <cell r="G2161">
            <v>0</v>
          </cell>
          <cell r="H2161">
            <v>0</v>
          </cell>
        </row>
        <row r="2162">
          <cell r="A2162" t="str">
            <v>CRUCETA DE MADERA 1.00MTS</v>
          </cell>
          <cell r="B2162">
            <v>13000</v>
          </cell>
          <cell r="C2162" t="str">
            <v>UND</v>
          </cell>
          <cell r="D2162">
            <v>13000</v>
          </cell>
          <cell r="E2162">
            <v>2600</v>
          </cell>
          <cell r="F2162">
            <v>15600</v>
          </cell>
          <cell r="G2162">
            <v>0</v>
          </cell>
          <cell r="H2162">
            <v>0</v>
          </cell>
        </row>
        <row r="2163">
          <cell r="A2163" t="str">
            <v>CRUCETA DE MADERA 1.50MTS</v>
          </cell>
          <cell r="B2163">
            <v>20700</v>
          </cell>
          <cell r="C2163" t="str">
            <v>UND</v>
          </cell>
          <cell r="D2163">
            <v>20700</v>
          </cell>
          <cell r="E2163">
            <v>4140</v>
          </cell>
          <cell r="F2163">
            <v>24840</v>
          </cell>
          <cell r="G2163">
            <v>0</v>
          </cell>
          <cell r="H2163">
            <v>0</v>
          </cell>
        </row>
        <row r="2164">
          <cell r="A2164" t="str">
            <v>CRUCETA DE MADERA 2.00MTS E.E.B.</v>
          </cell>
          <cell r="B2164">
            <v>21500</v>
          </cell>
          <cell r="C2164" t="str">
            <v>UND</v>
          </cell>
          <cell r="D2164">
            <v>21500</v>
          </cell>
          <cell r="E2164">
            <v>4300</v>
          </cell>
          <cell r="F2164">
            <v>25800</v>
          </cell>
          <cell r="G2164">
            <v>0</v>
          </cell>
          <cell r="H2164">
            <v>0</v>
          </cell>
        </row>
        <row r="2165">
          <cell r="A2165" t="str">
            <v>CRUCETA DE MADERA 2.50 MTS BANDERA E.E.B</v>
          </cell>
          <cell r="B2165">
            <v>23166</v>
          </cell>
          <cell r="C2165" t="str">
            <v>UND</v>
          </cell>
          <cell r="D2165">
            <v>23166</v>
          </cell>
          <cell r="E2165">
            <v>4633.2</v>
          </cell>
          <cell r="F2165">
            <v>27799</v>
          </cell>
          <cell r="G2165">
            <v>0</v>
          </cell>
          <cell r="H2165">
            <v>0</v>
          </cell>
        </row>
        <row r="2166">
          <cell r="A2166" t="str">
            <v>CRUCETA DE MADERA 2.50MTS E.E.B.</v>
          </cell>
          <cell r="B2166">
            <v>25800</v>
          </cell>
          <cell r="C2166" t="str">
            <v>UND</v>
          </cell>
          <cell r="D2166">
            <v>25800</v>
          </cell>
          <cell r="E2166">
            <v>5160</v>
          </cell>
          <cell r="F2166">
            <v>30960</v>
          </cell>
          <cell r="G2166">
            <v>0</v>
          </cell>
          <cell r="H2166">
            <v>0</v>
          </cell>
        </row>
        <row r="2167">
          <cell r="A2167" t="str">
            <v>CRUCETA DE MADERA 3.00MTS E.E.B.</v>
          </cell>
          <cell r="B2167">
            <v>33000</v>
          </cell>
          <cell r="C2167" t="str">
            <v>UND</v>
          </cell>
          <cell r="D2167">
            <v>33000</v>
          </cell>
          <cell r="E2167">
            <v>6600</v>
          </cell>
          <cell r="F2167">
            <v>39600</v>
          </cell>
          <cell r="G2167">
            <v>0</v>
          </cell>
          <cell r="H2167">
            <v>0</v>
          </cell>
        </row>
        <row r="2168">
          <cell r="A2168" t="str">
            <v>CRUCETA DE MADERA 4.00MTS E.E.B.</v>
          </cell>
          <cell r="B2168">
            <v>51000</v>
          </cell>
          <cell r="C2168" t="str">
            <v>UND</v>
          </cell>
          <cell r="D2168">
            <v>51000</v>
          </cell>
          <cell r="E2168">
            <v>10200</v>
          </cell>
          <cell r="F2168">
            <v>61200</v>
          </cell>
          <cell r="G2168">
            <v>0</v>
          </cell>
          <cell r="H2168">
            <v>0</v>
          </cell>
        </row>
        <row r="2169">
          <cell r="A2169" t="str">
            <v>CRUCETA DE MADERA 4.00MTS ROLLIZA</v>
          </cell>
          <cell r="B2169">
            <v>20500</v>
          </cell>
          <cell r="C2169" t="str">
            <v>UND</v>
          </cell>
          <cell r="D2169">
            <v>20500</v>
          </cell>
          <cell r="E2169">
            <v>4100</v>
          </cell>
          <cell r="F2169">
            <v>24600</v>
          </cell>
          <cell r="G2169">
            <v>0</v>
          </cell>
          <cell r="H2169">
            <v>0</v>
          </cell>
        </row>
        <row r="2170">
          <cell r="A2170" t="str">
            <v>CRUZ DE 30CM</v>
          </cell>
          <cell r="B2170">
            <v>39949</v>
          </cell>
          <cell r="C2170" t="str">
            <v>UND</v>
          </cell>
          <cell r="D2170">
            <v>39949</v>
          </cell>
          <cell r="E2170">
            <v>7989.8</v>
          </cell>
          <cell r="F2170">
            <v>47939</v>
          </cell>
          <cell r="G2170">
            <v>0</v>
          </cell>
          <cell r="H2170">
            <v>0</v>
          </cell>
        </row>
        <row r="2171">
          <cell r="A2171" t="str">
            <v>CUBIERTA  HERMETICA 10-100 PARES SILVER</v>
          </cell>
          <cell r="B2171">
            <v>26500</v>
          </cell>
          <cell r="C2171" t="str">
            <v>UND</v>
          </cell>
          <cell r="D2171">
            <v>26500</v>
          </cell>
          <cell r="E2171">
            <v>5300</v>
          </cell>
          <cell r="F2171">
            <v>31800</v>
          </cell>
          <cell r="G2171">
            <v>0</v>
          </cell>
          <cell r="H2171">
            <v>0</v>
          </cell>
        </row>
        <row r="2172">
          <cell r="A2172" t="str">
            <v>CUBIERTA CANALIZADA  70-100 PARES 3M</v>
          </cell>
          <cell r="B2172">
            <v>32071</v>
          </cell>
          <cell r="C2172" t="str">
            <v>UND</v>
          </cell>
          <cell r="D2172">
            <v>32071</v>
          </cell>
          <cell r="E2172">
            <v>6414.2000000000007</v>
          </cell>
          <cell r="F2172">
            <v>38485</v>
          </cell>
          <cell r="G2172">
            <v>0</v>
          </cell>
          <cell r="H2172">
            <v>0</v>
          </cell>
        </row>
        <row r="2173">
          <cell r="A2173" t="str">
            <v>CUBIERTA CANALIZADA 100-200 PARES SILVER</v>
          </cell>
          <cell r="B2173">
            <v>240000</v>
          </cell>
          <cell r="C2173" t="str">
            <v>UND</v>
          </cell>
          <cell r="D2173">
            <v>240000</v>
          </cell>
          <cell r="E2173">
            <v>48000</v>
          </cell>
          <cell r="F2173">
            <v>288000</v>
          </cell>
          <cell r="G2173">
            <v>0</v>
          </cell>
          <cell r="H2173">
            <v>0</v>
          </cell>
        </row>
        <row r="2174">
          <cell r="A2174" t="str">
            <v>CUBIERTA CANALIZADA 10-50 PARES</v>
          </cell>
          <cell r="B2174">
            <v>32000</v>
          </cell>
          <cell r="C2174" t="str">
            <v>UND</v>
          </cell>
          <cell r="D2174">
            <v>32000</v>
          </cell>
          <cell r="E2174">
            <v>6400</v>
          </cell>
          <cell r="F2174">
            <v>38400</v>
          </cell>
          <cell r="G2174">
            <v>0</v>
          </cell>
          <cell r="H2174">
            <v>0</v>
          </cell>
        </row>
        <row r="2175">
          <cell r="A2175" t="str">
            <v>CUBIERTA CANALIZADA 1200/1500P ALCATEL</v>
          </cell>
          <cell r="B2175">
            <v>78623</v>
          </cell>
          <cell r="C2175" t="str">
            <v>UND</v>
          </cell>
          <cell r="D2175">
            <v>78623</v>
          </cell>
          <cell r="E2175">
            <v>15724.6</v>
          </cell>
          <cell r="F2175">
            <v>94348</v>
          </cell>
          <cell r="G2175">
            <v>0</v>
          </cell>
          <cell r="H2175">
            <v>0</v>
          </cell>
        </row>
        <row r="2176">
          <cell r="A2176" t="str">
            <v>CUBIERTA CANALIZADA 150-200 PARES</v>
          </cell>
          <cell r="B2176">
            <v>37000</v>
          </cell>
          <cell r="C2176" t="str">
            <v>UND</v>
          </cell>
          <cell r="D2176">
            <v>37000</v>
          </cell>
          <cell r="E2176">
            <v>7400</v>
          </cell>
          <cell r="F2176">
            <v>44400</v>
          </cell>
          <cell r="G2176">
            <v>0</v>
          </cell>
          <cell r="H2176">
            <v>0</v>
          </cell>
        </row>
        <row r="2177">
          <cell r="A2177" t="str">
            <v>CUBIERTA CANALIZADA 300/400 P. ALCATEL</v>
          </cell>
          <cell r="B2177">
            <v>41800</v>
          </cell>
          <cell r="C2177" t="str">
            <v>UND</v>
          </cell>
          <cell r="D2177">
            <v>41800</v>
          </cell>
          <cell r="E2177">
            <v>8360</v>
          </cell>
          <cell r="F2177">
            <v>50160</v>
          </cell>
          <cell r="G2177">
            <v>0</v>
          </cell>
          <cell r="H2177">
            <v>0</v>
          </cell>
        </row>
        <row r="2178">
          <cell r="A2178" t="str">
            <v>CUBIERTA CANALIZADA 40/100P ALCATEL</v>
          </cell>
          <cell r="B2178">
            <v>45980</v>
          </cell>
          <cell r="C2178" t="str">
            <v>UND</v>
          </cell>
          <cell r="D2178">
            <v>45980</v>
          </cell>
          <cell r="E2178">
            <v>9196</v>
          </cell>
          <cell r="F2178">
            <v>55176</v>
          </cell>
          <cell r="G2178">
            <v>0</v>
          </cell>
          <cell r="H2178">
            <v>0</v>
          </cell>
        </row>
        <row r="2179">
          <cell r="A2179" t="str">
            <v>CUBIERTA CANALIZADA 600/900 ALCATEL</v>
          </cell>
          <cell r="B2179">
            <v>66970</v>
          </cell>
          <cell r="C2179" t="str">
            <v>UND</v>
          </cell>
          <cell r="D2179">
            <v>66970</v>
          </cell>
          <cell r="E2179">
            <v>13394</v>
          </cell>
          <cell r="F2179">
            <v>80364</v>
          </cell>
          <cell r="G2179">
            <v>0</v>
          </cell>
          <cell r="H2179">
            <v>0</v>
          </cell>
        </row>
        <row r="2180">
          <cell r="A2180" t="str">
            <v>CUBIERTA VENTILADA 10-100 PARES SILVER</v>
          </cell>
          <cell r="B2180">
            <v>23000</v>
          </cell>
          <cell r="C2180" t="str">
            <v>UND</v>
          </cell>
          <cell r="D2180">
            <v>23000</v>
          </cell>
          <cell r="E2180">
            <v>4600</v>
          </cell>
          <cell r="F2180">
            <v>27600</v>
          </cell>
          <cell r="G2180">
            <v>0</v>
          </cell>
          <cell r="H2180">
            <v>0</v>
          </cell>
        </row>
        <row r="2181">
          <cell r="A2181" t="str">
            <v>CUBIERTA VENTILADA 10-50 PARES 3M</v>
          </cell>
          <cell r="B2181">
            <v>22959</v>
          </cell>
          <cell r="C2181" t="str">
            <v>UND</v>
          </cell>
          <cell r="D2181">
            <v>22959</v>
          </cell>
          <cell r="E2181">
            <v>4591.8</v>
          </cell>
          <cell r="F2181">
            <v>27551</v>
          </cell>
          <cell r="G2181">
            <v>0</v>
          </cell>
          <cell r="H2181">
            <v>0</v>
          </cell>
        </row>
        <row r="2182">
          <cell r="A2182" t="str">
            <v>CUBIERTA VENTILADA 150-200 PARES 3M</v>
          </cell>
          <cell r="B2182">
            <v>28900</v>
          </cell>
          <cell r="C2182" t="str">
            <v>UND</v>
          </cell>
          <cell r="D2182">
            <v>28900</v>
          </cell>
          <cell r="E2182">
            <v>5780</v>
          </cell>
          <cell r="F2182">
            <v>34680</v>
          </cell>
          <cell r="G2182">
            <v>0</v>
          </cell>
          <cell r="H2182">
            <v>0</v>
          </cell>
        </row>
        <row r="2183">
          <cell r="A2183" t="str">
            <v>CUBIERTA VENTILADA 70-100 PARES 3M</v>
          </cell>
          <cell r="B2183">
            <v>25325</v>
          </cell>
          <cell r="C2183" t="str">
            <v>UND</v>
          </cell>
          <cell r="D2183">
            <v>25325</v>
          </cell>
          <cell r="E2183">
            <v>5065</v>
          </cell>
          <cell r="F2183">
            <v>30390</v>
          </cell>
          <cell r="G2183">
            <v>0</v>
          </cell>
          <cell r="H2183">
            <v>0</v>
          </cell>
        </row>
        <row r="2184">
          <cell r="A2184" t="str">
            <v>CUENTAMETRO</v>
          </cell>
          <cell r="B2184">
            <v>4000</v>
          </cell>
          <cell r="C2184" t="str">
            <v>UND</v>
          </cell>
          <cell r="D2184">
            <v>4000</v>
          </cell>
          <cell r="E2184">
            <v>800</v>
          </cell>
          <cell r="F2184">
            <v>4800</v>
          </cell>
          <cell r="G2184">
            <v>0</v>
          </cell>
          <cell r="H2184">
            <v>0</v>
          </cell>
        </row>
        <row r="2185">
          <cell r="A2185" t="str">
            <v>CUERPO GRIS</v>
          </cell>
          <cell r="B2185">
            <v>17440</v>
          </cell>
          <cell r="C2185" t="str">
            <v>UND</v>
          </cell>
          <cell r="D2185">
            <v>17440</v>
          </cell>
          <cell r="E2185">
            <v>3488</v>
          </cell>
          <cell r="F2185">
            <v>20928</v>
          </cell>
          <cell r="G2185">
            <v>0</v>
          </cell>
          <cell r="H2185">
            <v>0</v>
          </cell>
        </row>
        <row r="2186">
          <cell r="A2186" t="str">
            <v>CUERPO P/INT XCK-J</v>
          </cell>
          <cell r="B2186">
            <v>69000</v>
          </cell>
          <cell r="C2186" t="str">
            <v>UND</v>
          </cell>
          <cell r="D2186">
            <v>69000</v>
          </cell>
          <cell r="E2186">
            <v>13800</v>
          </cell>
          <cell r="F2186">
            <v>82800</v>
          </cell>
          <cell r="G2186">
            <v>0</v>
          </cell>
          <cell r="H2186">
            <v>0</v>
          </cell>
        </row>
        <row r="2187">
          <cell r="A2187" t="str">
            <v>CUERPO PARA CABEZA ZB4BC4 - NC</v>
          </cell>
          <cell r="B2187">
            <v>13000</v>
          </cell>
          <cell r="C2187" t="str">
            <v>UND</v>
          </cell>
          <cell r="D2187">
            <v>13000</v>
          </cell>
          <cell r="E2187">
            <v>2600</v>
          </cell>
          <cell r="F2187">
            <v>15600</v>
          </cell>
          <cell r="G2187">
            <v>0</v>
          </cell>
          <cell r="H2187">
            <v>0</v>
          </cell>
        </row>
        <row r="2188">
          <cell r="A2188" t="str">
            <v>CUÑA PARA GRAPA PAR-14 USO CONDENSA</v>
          </cell>
          <cell r="B2188">
            <v>600</v>
          </cell>
          <cell r="C2188" t="str">
            <v>UND</v>
          </cell>
          <cell r="D2188">
            <v>600</v>
          </cell>
          <cell r="E2188">
            <v>120</v>
          </cell>
          <cell r="F2188">
            <v>720</v>
          </cell>
          <cell r="G2188">
            <v>0</v>
          </cell>
          <cell r="H2188">
            <v>0</v>
          </cell>
        </row>
        <row r="2189">
          <cell r="A2189" t="str">
            <v>CURVA CONDUIT 3/4 EMT</v>
          </cell>
          <cell r="B2189">
            <v>1620</v>
          </cell>
          <cell r="C2189" t="str">
            <v>UND</v>
          </cell>
          <cell r="D2189">
            <v>1620</v>
          </cell>
          <cell r="E2189">
            <v>324</v>
          </cell>
          <cell r="F2189">
            <v>1944</v>
          </cell>
          <cell r="G2189">
            <v>0</v>
          </cell>
          <cell r="H2189">
            <v>0</v>
          </cell>
        </row>
        <row r="2190">
          <cell r="A2190" t="str">
            <v>CURVA CONDUIT EMT 1/2</v>
          </cell>
          <cell r="B2190">
            <v>1002</v>
          </cell>
          <cell r="C2190" t="str">
            <v>UND</v>
          </cell>
          <cell r="D2190">
            <v>1002</v>
          </cell>
          <cell r="E2190">
            <v>200.4</v>
          </cell>
          <cell r="F2190">
            <v>1202</v>
          </cell>
          <cell r="G2190">
            <v>0</v>
          </cell>
          <cell r="H2190">
            <v>0</v>
          </cell>
        </row>
        <row r="2191">
          <cell r="A2191" t="str">
            <v>CURVA CONDUIT EMT-1</v>
          </cell>
          <cell r="B2191">
            <v>820</v>
          </cell>
          <cell r="C2191" t="str">
            <v>UND</v>
          </cell>
          <cell r="D2191">
            <v>820</v>
          </cell>
          <cell r="E2191">
            <v>164</v>
          </cell>
          <cell r="F2191">
            <v>984</v>
          </cell>
          <cell r="G2191">
            <v>0</v>
          </cell>
          <cell r="H2191">
            <v>0</v>
          </cell>
        </row>
        <row r="2192">
          <cell r="A2192" t="str">
            <v>CURVA CONDUIT EMT-2</v>
          </cell>
          <cell r="B2192">
            <v>5000</v>
          </cell>
          <cell r="C2192" t="str">
            <v>UND</v>
          </cell>
          <cell r="D2192">
            <v>5000</v>
          </cell>
          <cell r="E2192">
            <v>1000</v>
          </cell>
          <cell r="F2192">
            <v>6000</v>
          </cell>
          <cell r="G2192">
            <v>0</v>
          </cell>
          <cell r="H2192">
            <v>0</v>
          </cell>
        </row>
        <row r="2193">
          <cell r="A2193" t="str">
            <v>CURVA CONDUIT PVC 2" LARGA</v>
          </cell>
          <cell r="B2193">
            <v>6210</v>
          </cell>
          <cell r="C2193" t="str">
            <v>UND</v>
          </cell>
          <cell r="D2193">
            <v>6210</v>
          </cell>
          <cell r="E2193">
            <v>1242</v>
          </cell>
          <cell r="F2193">
            <v>7452</v>
          </cell>
          <cell r="G2193">
            <v>0</v>
          </cell>
          <cell r="H2193">
            <v>0</v>
          </cell>
        </row>
        <row r="2194">
          <cell r="A2194" t="str">
            <v>CURVA CONDUIT PVC DE 1"</v>
          </cell>
          <cell r="B2194">
            <v>1320</v>
          </cell>
          <cell r="C2194" t="str">
            <v>UND</v>
          </cell>
          <cell r="D2194">
            <v>1320</v>
          </cell>
          <cell r="E2194">
            <v>264</v>
          </cell>
          <cell r="F2194">
            <v>1584</v>
          </cell>
          <cell r="G2194">
            <v>0</v>
          </cell>
          <cell r="H2194">
            <v>0</v>
          </cell>
        </row>
        <row r="2195">
          <cell r="A2195" t="str">
            <v>CURVA CONDUIT PVC DE 1/2"</v>
          </cell>
          <cell r="B2195">
            <v>180</v>
          </cell>
          <cell r="C2195" t="str">
            <v>UND</v>
          </cell>
          <cell r="D2195">
            <v>180</v>
          </cell>
          <cell r="E2195">
            <v>36</v>
          </cell>
          <cell r="F2195">
            <v>216</v>
          </cell>
          <cell r="G2195">
            <v>0</v>
          </cell>
          <cell r="H2195">
            <v>0</v>
          </cell>
        </row>
        <row r="2196">
          <cell r="A2196" t="str">
            <v>CURVA CONDUIT PVC DE 11/2"</v>
          </cell>
          <cell r="B2196">
            <v>3367</v>
          </cell>
          <cell r="C2196" t="str">
            <v>UND</v>
          </cell>
          <cell r="D2196">
            <v>3367</v>
          </cell>
          <cell r="E2196">
            <v>673.40000000000009</v>
          </cell>
          <cell r="F2196">
            <v>4040</v>
          </cell>
          <cell r="G2196">
            <v>0</v>
          </cell>
          <cell r="H2196">
            <v>0</v>
          </cell>
        </row>
        <row r="2197">
          <cell r="A2197" t="str">
            <v>CURVA CONDUIT PVC DE 11/4"</v>
          </cell>
          <cell r="B2197">
            <v>2325</v>
          </cell>
          <cell r="C2197" t="str">
            <v>UND</v>
          </cell>
          <cell r="D2197">
            <v>2325</v>
          </cell>
          <cell r="E2197">
            <v>465</v>
          </cell>
          <cell r="F2197">
            <v>2790</v>
          </cell>
          <cell r="G2197">
            <v>0</v>
          </cell>
          <cell r="H2197">
            <v>0</v>
          </cell>
        </row>
        <row r="2198">
          <cell r="A2198" t="str">
            <v>CURVA CONDUIT PVC DE 2"</v>
          </cell>
          <cell r="B2198">
            <v>6210</v>
          </cell>
          <cell r="C2198" t="str">
            <v>UND</v>
          </cell>
          <cell r="D2198">
            <v>6210</v>
          </cell>
          <cell r="E2198">
            <v>1242</v>
          </cell>
          <cell r="F2198">
            <v>7452</v>
          </cell>
          <cell r="G2198">
            <v>0</v>
          </cell>
          <cell r="H2198">
            <v>0</v>
          </cell>
        </row>
        <row r="2199">
          <cell r="A2199" t="str">
            <v>CURVA CONDUIT PVC DE 3"</v>
          </cell>
          <cell r="B2199">
            <v>11423</v>
          </cell>
          <cell r="C2199" t="str">
            <v>UND</v>
          </cell>
          <cell r="D2199">
            <v>11423</v>
          </cell>
          <cell r="E2199">
            <v>2284.6</v>
          </cell>
          <cell r="F2199">
            <v>13708</v>
          </cell>
          <cell r="G2199">
            <v>0</v>
          </cell>
          <cell r="H2199">
            <v>0</v>
          </cell>
        </row>
        <row r="2200">
          <cell r="A2200" t="str">
            <v>CURVA CONDUIT PVC DE 3/4"</v>
          </cell>
          <cell r="B2200">
            <v>625</v>
          </cell>
          <cell r="C2200" t="str">
            <v>UND</v>
          </cell>
          <cell r="D2200">
            <v>625</v>
          </cell>
          <cell r="E2200">
            <v>125</v>
          </cell>
          <cell r="F2200">
            <v>750</v>
          </cell>
          <cell r="G2200">
            <v>0</v>
          </cell>
          <cell r="H2200">
            <v>0</v>
          </cell>
        </row>
        <row r="2201">
          <cell r="A2201" t="str">
            <v>CURVA CONDUIT PVC DE 4"</v>
          </cell>
          <cell r="B2201">
            <v>9500</v>
          </cell>
          <cell r="C2201" t="str">
            <v>UND</v>
          </cell>
          <cell r="D2201">
            <v>9500</v>
          </cell>
          <cell r="E2201">
            <v>1900</v>
          </cell>
          <cell r="F2201">
            <v>11400</v>
          </cell>
          <cell r="G2201">
            <v>0</v>
          </cell>
          <cell r="H2201">
            <v>0</v>
          </cell>
        </row>
        <row r="2202">
          <cell r="A2202" t="str">
            <v>CURVA GALVANIZADA 11/2i ESP:0.105iPESADA</v>
          </cell>
          <cell r="B2202">
            <v>5848</v>
          </cell>
          <cell r="C2202" t="str">
            <v>UND</v>
          </cell>
          <cell r="D2202">
            <v>5848</v>
          </cell>
          <cell r="E2202">
            <v>1169.6000000000001</v>
          </cell>
          <cell r="F2202">
            <v>7018</v>
          </cell>
          <cell r="G2202">
            <v>0</v>
          </cell>
          <cell r="H2202">
            <v>0</v>
          </cell>
        </row>
        <row r="2203">
          <cell r="A2203" t="str">
            <v>CURVA GALVANIZADA 11/4i ESP:0.098iPESADO</v>
          </cell>
          <cell r="B2203">
            <v>3608</v>
          </cell>
          <cell r="C2203" t="str">
            <v>UND</v>
          </cell>
          <cell r="D2203">
            <v>3608</v>
          </cell>
          <cell r="E2203">
            <v>721.6</v>
          </cell>
          <cell r="F2203">
            <v>4330</v>
          </cell>
          <cell r="G2203">
            <v>0</v>
          </cell>
          <cell r="H2203">
            <v>0</v>
          </cell>
        </row>
        <row r="2204">
          <cell r="A2204" t="str">
            <v>CURVA GALVANIZADA 1i ESP:0.098iPESADO</v>
          </cell>
          <cell r="B2204">
            <v>2019</v>
          </cell>
          <cell r="C2204" t="str">
            <v>UND</v>
          </cell>
          <cell r="D2204">
            <v>2019</v>
          </cell>
          <cell r="E2204">
            <v>403.8</v>
          </cell>
          <cell r="F2204">
            <v>2423</v>
          </cell>
          <cell r="G2204">
            <v>0</v>
          </cell>
          <cell r="H2204">
            <v>0</v>
          </cell>
        </row>
        <row r="2205">
          <cell r="A2205" t="str">
            <v>CURVA GALVANIZADA 21/2"</v>
          </cell>
          <cell r="B2205">
            <v>23035</v>
          </cell>
          <cell r="C2205" t="str">
            <v>UND</v>
          </cell>
          <cell r="D2205">
            <v>23035</v>
          </cell>
          <cell r="E2205">
            <v>4607</v>
          </cell>
          <cell r="F2205">
            <v>27642</v>
          </cell>
          <cell r="G2205">
            <v>0</v>
          </cell>
          <cell r="H2205">
            <v>0</v>
          </cell>
        </row>
        <row r="2206">
          <cell r="A2206" t="str">
            <v>CURVA GALVANIZADA 2i ESP:0.105iPESADA</v>
          </cell>
          <cell r="B2206">
            <v>8398</v>
          </cell>
          <cell r="C2206" t="str">
            <v>UND</v>
          </cell>
          <cell r="D2206">
            <v>8398</v>
          </cell>
          <cell r="E2206">
            <v>1679.6000000000001</v>
          </cell>
          <cell r="F2206">
            <v>10078</v>
          </cell>
          <cell r="G2206">
            <v>0</v>
          </cell>
          <cell r="H2206">
            <v>0</v>
          </cell>
        </row>
        <row r="2207">
          <cell r="A2207" t="str">
            <v>CURVA GALVANIZADA 3/4i ESP:0.070iPESADO</v>
          </cell>
          <cell r="B2207">
            <v>1970</v>
          </cell>
          <cell r="C2207" t="str">
            <v>UND</v>
          </cell>
          <cell r="D2207">
            <v>1970</v>
          </cell>
          <cell r="E2207">
            <v>394</v>
          </cell>
          <cell r="F2207">
            <v>2364</v>
          </cell>
          <cell r="G2207">
            <v>0</v>
          </cell>
          <cell r="H2207">
            <v>0</v>
          </cell>
        </row>
        <row r="2208">
          <cell r="A2208" t="str">
            <v>CURVA GALVANIZADA 3i ESP:0.150iEXTRAPESA</v>
          </cell>
          <cell r="B2208">
            <v>34382</v>
          </cell>
          <cell r="C2208" t="str">
            <v>UND</v>
          </cell>
          <cell r="D2208">
            <v>34382</v>
          </cell>
          <cell r="E2208">
            <v>6876.4000000000005</v>
          </cell>
          <cell r="F2208">
            <v>41258</v>
          </cell>
          <cell r="G2208">
            <v>0</v>
          </cell>
          <cell r="H2208">
            <v>0</v>
          </cell>
        </row>
        <row r="2209">
          <cell r="A2209" t="str">
            <v>CURVA GALVANIZADA 4i ESP:0.165iEXTRAPESA</v>
          </cell>
          <cell r="B2209">
            <v>76071</v>
          </cell>
          <cell r="C2209" t="str">
            <v>UND</v>
          </cell>
          <cell r="D2209">
            <v>76071</v>
          </cell>
          <cell r="E2209">
            <v>15214.2</v>
          </cell>
          <cell r="F2209">
            <v>91285</v>
          </cell>
          <cell r="G2209">
            <v>0</v>
          </cell>
          <cell r="H2209">
            <v>0</v>
          </cell>
        </row>
        <row r="2210">
          <cell r="A2210" t="str">
            <v>CURVA GALVANIZADO 1/2i ESP:0.070iPESADO</v>
          </cell>
          <cell r="B2210">
            <v>1557</v>
          </cell>
          <cell r="C2210" t="str">
            <v>UND</v>
          </cell>
          <cell r="D2210">
            <v>1557</v>
          </cell>
          <cell r="E2210">
            <v>311.40000000000003</v>
          </cell>
          <cell r="F2210">
            <v>1868</v>
          </cell>
          <cell r="G2210">
            <v>0</v>
          </cell>
          <cell r="H2210">
            <v>0</v>
          </cell>
        </row>
        <row r="2211">
          <cell r="A2211" t="str">
            <v>CURVA GRIS 1/2i ESPESOR:0.070i</v>
          </cell>
          <cell r="B2211">
            <v>968</v>
          </cell>
          <cell r="C2211" t="str">
            <v>UND</v>
          </cell>
          <cell r="D2211">
            <v>968</v>
          </cell>
          <cell r="E2211">
            <v>193.60000000000002</v>
          </cell>
          <cell r="F2211">
            <v>1162</v>
          </cell>
          <cell r="G2211">
            <v>0</v>
          </cell>
          <cell r="H2211">
            <v>0</v>
          </cell>
        </row>
        <row r="2212">
          <cell r="A2212" t="str">
            <v>CURVA GRIS 11/2i ESPESOR:0.105i</v>
          </cell>
          <cell r="B2212">
            <v>5054</v>
          </cell>
          <cell r="C2212" t="str">
            <v>UND</v>
          </cell>
          <cell r="D2212">
            <v>5054</v>
          </cell>
          <cell r="E2212">
            <v>1010.8000000000001</v>
          </cell>
          <cell r="F2212">
            <v>6065</v>
          </cell>
          <cell r="G2212">
            <v>0</v>
          </cell>
          <cell r="H2212">
            <v>0</v>
          </cell>
        </row>
        <row r="2213">
          <cell r="A2213" t="str">
            <v>CURVA GRIS 11/4¨</v>
          </cell>
          <cell r="B2213">
            <v>3081</v>
          </cell>
          <cell r="C2213" t="str">
            <v>UND</v>
          </cell>
          <cell r="D2213">
            <v>3081</v>
          </cell>
          <cell r="E2213">
            <v>616.20000000000005</v>
          </cell>
          <cell r="F2213">
            <v>3697</v>
          </cell>
          <cell r="G2213">
            <v>0</v>
          </cell>
          <cell r="H2213">
            <v>0</v>
          </cell>
        </row>
        <row r="2214">
          <cell r="A2214" t="str">
            <v>CURVA GRIS 1i ESPESOR:0.098i</v>
          </cell>
          <cell r="B2214">
            <v>1580</v>
          </cell>
          <cell r="C2214" t="str">
            <v>UND</v>
          </cell>
          <cell r="D2214">
            <v>1580</v>
          </cell>
          <cell r="E2214">
            <v>316</v>
          </cell>
          <cell r="F2214">
            <v>1896</v>
          </cell>
          <cell r="G2214">
            <v>0</v>
          </cell>
          <cell r="H2214">
            <v>0</v>
          </cell>
        </row>
        <row r="2215">
          <cell r="A2215" t="str">
            <v>CURVA GRIS 21/2"</v>
          </cell>
          <cell r="B2215">
            <v>16115</v>
          </cell>
          <cell r="C2215" t="str">
            <v>UND</v>
          </cell>
          <cell r="D2215">
            <v>16115</v>
          </cell>
          <cell r="E2215">
            <v>3223</v>
          </cell>
          <cell r="F2215">
            <v>19338</v>
          </cell>
          <cell r="G2215">
            <v>0</v>
          </cell>
          <cell r="H2215">
            <v>0</v>
          </cell>
        </row>
        <row r="2216">
          <cell r="A2216" t="str">
            <v>CURVA GRIS 2i ESPESOR:0.105i</v>
          </cell>
          <cell r="B2216">
            <v>6694</v>
          </cell>
          <cell r="C2216" t="str">
            <v>UND</v>
          </cell>
          <cell r="D2216">
            <v>6694</v>
          </cell>
          <cell r="E2216">
            <v>1338.8000000000002</v>
          </cell>
          <cell r="F2216">
            <v>8033</v>
          </cell>
          <cell r="G2216">
            <v>0</v>
          </cell>
          <cell r="H2216">
            <v>0</v>
          </cell>
        </row>
        <row r="2217">
          <cell r="A2217" t="str">
            <v>CURVA GRIS 3/4i ESPESOR:0.070i</v>
          </cell>
          <cell r="B2217">
            <v>1308</v>
          </cell>
          <cell r="C2217" t="str">
            <v>UND</v>
          </cell>
          <cell r="D2217">
            <v>1308</v>
          </cell>
          <cell r="E2217">
            <v>261.60000000000002</v>
          </cell>
          <cell r="F2217">
            <v>1570</v>
          </cell>
          <cell r="G2217">
            <v>0</v>
          </cell>
          <cell r="H2217">
            <v>0</v>
          </cell>
        </row>
        <row r="2218">
          <cell r="A2218" t="str">
            <v>CURVA HORIZONTAL DE 30CM 45</v>
          </cell>
          <cell r="B2218">
            <v>18746</v>
          </cell>
          <cell r="C2218" t="str">
            <v>UND</v>
          </cell>
          <cell r="D2218">
            <v>18746</v>
          </cell>
          <cell r="E2218">
            <v>3749.2000000000003</v>
          </cell>
          <cell r="F2218">
            <v>22495</v>
          </cell>
          <cell r="G2218">
            <v>0</v>
          </cell>
          <cell r="H2218">
            <v>0</v>
          </cell>
        </row>
        <row r="2219">
          <cell r="A2219" t="str">
            <v>CURVA HORIZONTAL DE 30CM 90</v>
          </cell>
          <cell r="B2219">
            <v>24248</v>
          </cell>
          <cell r="C2219" t="str">
            <v>UND</v>
          </cell>
          <cell r="D2219">
            <v>24248</v>
          </cell>
          <cell r="E2219">
            <v>4849.6000000000004</v>
          </cell>
          <cell r="F2219">
            <v>29098</v>
          </cell>
          <cell r="G2219">
            <v>0</v>
          </cell>
          <cell r="H2219">
            <v>0</v>
          </cell>
        </row>
        <row r="2220">
          <cell r="A2220" t="str">
            <v>CURVA HORIZONTAL DE 40CM 90</v>
          </cell>
          <cell r="B2220">
            <v>26560.800781250004</v>
          </cell>
          <cell r="C2220" t="str">
            <v>UND</v>
          </cell>
          <cell r="D2220">
            <v>26560.800781250004</v>
          </cell>
          <cell r="E2220">
            <v>5312.1601562500009</v>
          </cell>
          <cell r="F2220">
            <v>31873</v>
          </cell>
          <cell r="G2220">
            <v>0</v>
          </cell>
          <cell r="H2220">
            <v>0</v>
          </cell>
        </row>
        <row r="2221">
          <cell r="A2221" t="str">
            <v>CURVA HORIZONTAL DE 60CM 90</v>
          </cell>
          <cell r="B2221">
            <v>41123.601562499993</v>
          </cell>
          <cell r="C2221" t="str">
            <v>UND</v>
          </cell>
          <cell r="D2221">
            <v>41123.601562499993</v>
          </cell>
          <cell r="E2221">
            <v>8224.7203124999996</v>
          </cell>
          <cell r="F2221">
            <v>49348</v>
          </cell>
          <cell r="G2221">
            <v>0</v>
          </cell>
          <cell r="H2221">
            <v>0</v>
          </cell>
        </row>
        <row r="2222">
          <cell r="A2222" t="str">
            <v>CURVA NEGRA 1" ESPESOR 0.98</v>
          </cell>
          <cell r="B2222">
            <v>12000</v>
          </cell>
          <cell r="C2222" t="str">
            <v>UND</v>
          </cell>
          <cell r="D2222">
            <v>12000</v>
          </cell>
          <cell r="E2222">
            <v>2400</v>
          </cell>
          <cell r="F2222">
            <v>14400</v>
          </cell>
          <cell r="G2222">
            <v>0</v>
          </cell>
          <cell r="H2222">
            <v>0</v>
          </cell>
        </row>
        <row r="2223">
          <cell r="A2223" t="str">
            <v>CURVA VERTICAL EXTERIOR DE 30CM 45</v>
          </cell>
          <cell r="B2223">
            <v>15232</v>
          </cell>
          <cell r="C2223" t="str">
            <v>UND</v>
          </cell>
          <cell r="D2223">
            <v>15232</v>
          </cell>
          <cell r="E2223">
            <v>3046.4</v>
          </cell>
          <cell r="F2223">
            <v>18278</v>
          </cell>
          <cell r="G2223">
            <v>0</v>
          </cell>
          <cell r="H2223">
            <v>0</v>
          </cell>
        </row>
        <row r="2224">
          <cell r="A2224" t="str">
            <v>CURVA VERTICAL EXTERIOR DE 30CM 90</v>
          </cell>
          <cell r="B2224">
            <v>23744</v>
          </cell>
          <cell r="C2224" t="str">
            <v>UND</v>
          </cell>
          <cell r="D2224">
            <v>23744</v>
          </cell>
          <cell r="E2224">
            <v>4748.8</v>
          </cell>
          <cell r="F2224">
            <v>28493</v>
          </cell>
          <cell r="G2224">
            <v>0</v>
          </cell>
          <cell r="H2224">
            <v>0</v>
          </cell>
        </row>
        <row r="2225">
          <cell r="A2225" t="str">
            <v>CURVA VERTICAL EXTERIOR DE 40CM 90</v>
          </cell>
          <cell r="B2225">
            <v>24638.599609374993</v>
          </cell>
          <cell r="C2225" t="str">
            <v>UND</v>
          </cell>
          <cell r="D2225">
            <v>24638.599609374993</v>
          </cell>
          <cell r="E2225">
            <v>4927.7199218749993</v>
          </cell>
          <cell r="F2225">
            <v>29566</v>
          </cell>
          <cell r="G2225">
            <v>0</v>
          </cell>
          <cell r="H2225">
            <v>0</v>
          </cell>
        </row>
        <row r="2226">
          <cell r="A2226" t="str">
            <v>CURVA VERTICAL EXTERIOR DE 60CM 90</v>
          </cell>
          <cell r="B2226">
            <v>29632.400390625004</v>
          </cell>
          <cell r="C2226" t="str">
            <v>UND</v>
          </cell>
          <cell r="D2226">
            <v>29632.400390625004</v>
          </cell>
          <cell r="E2226">
            <v>5926.4800781250015</v>
          </cell>
          <cell r="F2226">
            <v>35559</v>
          </cell>
          <cell r="G2226">
            <v>0</v>
          </cell>
          <cell r="H2226">
            <v>0</v>
          </cell>
        </row>
        <row r="2227">
          <cell r="A2227" t="str">
            <v>CURVA VERTICAL INT.200X150MM ACERO INOX.</v>
          </cell>
          <cell r="B2227">
            <v>42159</v>
          </cell>
          <cell r="C2227" t="str">
            <v>UND</v>
          </cell>
          <cell r="D2227">
            <v>42159</v>
          </cell>
          <cell r="E2227">
            <v>8431.8000000000011</v>
          </cell>
          <cell r="F2227">
            <v>50591</v>
          </cell>
          <cell r="G2227">
            <v>0</v>
          </cell>
          <cell r="H2227">
            <v>0</v>
          </cell>
        </row>
        <row r="2228">
          <cell r="A2228" t="str">
            <v>CURVA VERTICAL INTERIOR DE 30CM 45</v>
          </cell>
          <cell r="B2228">
            <v>15232</v>
          </cell>
          <cell r="C2228" t="str">
            <v>UND</v>
          </cell>
          <cell r="D2228">
            <v>15232</v>
          </cell>
          <cell r="E2228">
            <v>3046.4</v>
          </cell>
          <cell r="F2228">
            <v>18278</v>
          </cell>
          <cell r="G2228">
            <v>0</v>
          </cell>
          <cell r="H2228">
            <v>0</v>
          </cell>
        </row>
        <row r="2229">
          <cell r="A2229" t="str">
            <v>CURVA VERTICAL INTERIOR DE 30CM 90</v>
          </cell>
          <cell r="B2229">
            <v>23744</v>
          </cell>
          <cell r="C2229" t="str">
            <v>UND</v>
          </cell>
          <cell r="D2229">
            <v>23744</v>
          </cell>
          <cell r="E2229">
            <v>4748.8</v>
          </cell>
          <cell r="F2229">
            <v>28493</v>
          </cell>
          <cell r="G2229">
            <v>0</v>
          </cell>
          <cell r="H2229">
            <v>0</v>
          </cell>
        </row>
        <row r="2230">
          <cell r="A2230" t="str">
            <v xml:space="preserve">DESCONEXION EN ENELAR </v>
          </cell>
          <cell r="B2230">
            <v>0</v>
          </cell>
          <cell r="C2230" t="str">
            <v>HR</v>
          </cell>
          <cell r="D2230">
            <v>0</v>
          </cell>
          <cell r="E2230">
            <v>0</v>
          </cell>
          <cell r="F2230">
            <v>170833.33</v>
          </cell>
          <cell r="G2230">
            <v>0</v>
          </cell>
          <cell r="H2230">
            <v>0</v>
          </cell>
        </row>
        <row r="2231">
          <cell r="A2231" t="str">
            <v>DETECTOR  12-24V.DC 4.0 NA PN</v>
          </cell>
          <cell r="B2231">
            <v>80000</v>
          </cell>
          <cell r="C2231" t="str">
            <v>UND</v>
          </cell>
          <cell r="D2231">
            <v>80000</v>
          </cell>
          <cell r="E2231">
            <v>16000</v>
          </cell>
          <cell r="F2231">
            <v>96000</v>
          </cell>
          <cell r="G2231">
            <v>0</v>
          </cell>
          <cell r="H2231">
            <v>0</v>
          </cell>
        </row>
        <row r="2232">
          <cell r="A2232" t="str">
            <v>DETECTOR 12-24V DC EMISOR</v>
          </cell>
          <cell r="B2232">
            <v>70000</v>
          </cell>
          <cell r="C2232" t="str">
            <v>UND</v>
          </cell>
          <cell r="D2232">
            <v>70000</v>
          </cell>
          <cell r="E2232">
            <v>14000</v>
          </cell>
          <cell r="F2232">
            <v>84000</v>
          </cell>
          <cell r="G2232">
            <v>0</v>
          </cell>
          <cell r="H2232">
            <v>0</v>
          </cell>
        </row>
        <row r="2233">
          <cell r="A2233" t="str">
            <v>DETECTOR 20A 264V 5M</v>
          </cell>
          <cell r="B2233">
            <v>217000</v>
          </cell>
          <cell r="C2233" t="str">
            <v>UND</v>
          </cell>
          <cell r="D2233">
            <v>217000</v>
          </cell>
          <cell r="E2233">
            <v>43400</v>
          </cell>
          <cell r="F2233">
            <v>260400</v>
          </cell>
          <cell r="G2233">
            <v>0</v>
          </cell>
          <cell r="H2233">
            <v>0</v>
          </cell>
        </row>
        <row r="2234">
          <cell r="A2234" t="str">
            <v>DETECTOR 24VDC-4-20MM</v>
          </cell>
          <cell r="B2234">
            <v>152000</v>
          </cell>
          <cell r="C2234" t="str">
            <v>UND</v>
          </cell>
          <cell r="D2234">
            <v>152000</v>
          </cell>
          <cell r="E2234">
            <v>30400</v>
          </cell>
          <cell r="F2234">
            <v>182400</v>
          </cell>
          <cell r="G2234">
            <v>0</v>
          </cell>
          <cell r="H2234">
            <v>0</v>
          </cell>
        </row>
        <row r="2235">
          <cell r="A2235" t="str">
            <v>DETECTOR CILINDRICO 10 AMP</v>
          </cell>
          <cell r="B2235">
            <v>132000</v>
          </cell>
          <cell r="C2235" t="str">
            <v>UND</v>
          </cell>
          <cell r="D2235">
            <v>132000</v>
          </cell>
          <cell r="E2235">
            <v>26400</v>
          </cell>
          <cell r="F2235">
            <v>158400</v>
          </cell>
          <cell r="G2235">
            <v>0</v>
          </cell>
          <cell r="H2235">
            <v>0</v>
          </cell>
        </row>
        <row r="2236">
          <cell r="A2236" t="str">
            <v>DETECTOR DE PROXIMIDAD 12-24V DC</v>
          </cell>
          <cell r="B2236">
            <v>108000</v>
          </cell>
          <cell r="C2236" t="str">
            <v>UND</v>
          </cell>
          <cell r="D2236">
            <v>108000</v>
          </cell>
          <cell r="E2236">
            <v>21600</v>
          </cell>
          <cell r="F2236">
            <v>129600</v>
          </cell>
          <cell r="G2236">
            <v>0</v>
          </cell>
          <cell r="H2236">
            <v>0</v>
          </cell>
        </row>
        <row r="2237">
          <cell r="A2237" t="str">
            <v>DETECTOR FOTOELECTRICO ( FOTOCELDA)</v>
          </cell>
          <cell r="B2237">
            <v>204000</v>
          </cell>
          <cell r="C2237" t="str">
            <v>UND</v>
          </cell>
          <cell r="D2237">
            <v>204000</v>
          </cell>
          <cell r="E2237">
            <v>40800</v>
          </cell>
          <cell r="F2237">
            <v>244800</v>
          </cell>
          <cell r="G2237">
            <v>0</v>
          </cell>
          <cell r="H2237">
            <v>0</v>
          </cell>
        </row>
        <row r="2238">
          <cell r="A2238" t="str">
            <v>DETECTOR FOTOELECTRICO 24 - 240 V.</v>
          </cell>
          <cell r="B2238">
            <v>646000</v>
          </cell>
          <cell r="C2238" t="str">
            <v>UND</v>
          </cell>
          <cell r="D2238">
            <v>646000</v>
          </cell>
          <cell r="E2238">
            <v>129200</v>
          </cell>
          <cell r="F2238">
            <v>775200</v>
          </cell>
          <cell r="G2238">
            <v>0</v>
          </cell>
          <cell r="H2238">
            <v>0</v>
          </cell>
        </row>
        <row r="2239">
          <cell r="A2239" t="str">
            <v>DETECTOR INDUCTIVO 10A. 58V</v>
          </cell>
          <cell r="B2239">
            <v>160000</v>
          </cell>
          <cell r="C2239" t="str">
            <v>UND</v>
          </cell>
          <cell r="D2239">
            <v>160000</v>
          </cell>
          <cell r="E2239">
            <v>32000</v>
          </cell>
          <cell r="F2239">
            <v>192000</v>
          </cell>
          <cell r="G2239">
            <v>0</v>
          </cell>
          <cell r="H2239">
            <v>0</v>
          </cell>
        </row>
        <row r="2240">
          <cell r="A2240" t="str">
            <v>DETECTOR INDUCTIVO 12/24V</v>
          </cell>
          <cell r="B2240">
            <v>132000</v>
          </cell>
          <cell r="C2240" t="str">
            <v>UND</v>
          </cell>
          <cell r="D2240">
            <v>132000</v>
          </cell>
          <cell r="E2240">
            <v>26400</v>
          </cell>
          <cell r="F2240">
            <v>158400</v>
          </cell>
          <cell r="G2240">
            <v>0</v>
          </cell>
          <cell r="H2240">
            <v>0</v>
          </cell>
        </row>
        <row r="2241">
          <cell r="A2241" t="str">
            <v>DETECTOR INDUCTIVO 20A 264V</v>
          </cell>
          <cell r="B2241">
            <v>217000</v>
          </cell>
          <cell r="C2241" t="str">
            <v>UND</v>
          </cell>
          <cell r="D2241">
            <v>217000</v>
          </cell>
          <cell r="E2241">
            <v>43400</v>
          </cell>
          <cell r="F2241">
            <v>260400</v>
          </cell>
          <cell r="G2241">
            <v>0</v>
          </cell>
          <cell r="H2241">
            <v>0</v>
          </cell>
        </row>
        <row r="2242">
          <cell r="A2242" t="str">
            <v>DETECTOR INDUCTIVO DIAM 8MM ALC.NOM 1.5-</v>
          </cell>
          <cell r="B2242">
            <v>132000</v>
          </cell>
          <cell r="C2242" t="str">
            <v>UND</v>
          </cell>
          <cell r="D2242">
            <v>132000</v>
          </cell>
          <cell r="E2242">
            <v>26400</v>
          </cell>
          <cell r="F2242">
            <v>158400</v>
          </cell>
          <cell r="G2242">
            <v>0</v>
          </cell>
          <cell r="H2242">
            <v>0</v>
          </cell>
        </row>
        <row r="2243">
          <cell r="A2243" t="str">
            <v>DETECTOR INDUCTIVO DIAM.30 ALC.NOM.10-20</v>
          </cell>
          <cell r="B2243">
            <v>60000</v>
          </cell>
          <cell r="C2243" t="str">
            <v>UND</v>
          </cell>
          <cell r="D2243">
            <v>60000</v>
          </cell>
          <cell r="E2243">
            <v>12000</v>
          </cell>
          <cell r="F2243">
            <v>72000</v>
          </cell>
          <cell r="G2243">
            <v>0</v>
          </cell>
          <cell r="H2243">
            <v>0</v>
          </cell>
        </row>
        <row r="2244">
          <cell r="A2244" t="str">
            <v>DETECTOR INDUCTIVO DIAMM.30 ALC.NOM.10-2</v>
          </cell>
          <cell r="B2244">
            <v>224000</v>
          </cell>
          <cell r="C2244" t="str">
            <v>UND</v>
          </cell>
          <cell r="D2244">
            <v>224000</v>
          </cell>
          <cell r="E2244">
            <v>44800</v>
          </cell>
          <cell r="F2244">
            <v>268800</v>
          </cell>
          <cell r="G2244">
            <v>0</v>
          </cell>
          <cell r="H2244">
            <v>0</v>
          </cell>
        </row>
        <row r="2245">
          <cell r="A2245" t="str">
            <v>DETECTOR PROXIMIDAD</v>
          </cell>
          <cell r="B2245">
            <v>200000</v>
          </cell>
          <cell r="C2245" t="str">
            <v>UND</v>
          </cell>
          <cell r="D2245">
            <v>200000</v>
          </cell>
          <cell r="E2245">
            <v>40000</v>
          </cell>
          <cell r="F2245">
            <v>240000</v>
          </cell>
          <cell r="G2245">
            <v>0</v>
          </cell>
          <cell r="H2245">
            <v>0</v>
          </cell>
        </row>
        <row r="2246">
          <cell r="A2246" t="str">
            <v>DETECTOR PROXIMIDAD</v>
          </cell>
          <cell r="B2246">
            <v>200000</v>
          </cell>
          <cell r="C2246" t="str">
            <v>UND</v>
          </cell>
          <cell r="D2246">
            <v>200000</v>
          </cell>
          <cell r="E2246">
            <v>40000</v>
          </cell>
          <cell r="F2246">
            <v>240000</v>
          </cell>
          <cell r="G2246">
            <v>0</v>
          </cell>
          <cell r="H2246">
            <v>0</v>
          </cell>
        </row>
        <row r="2247">
          <cell r="A2247" t="str">
            <v>DETECTOR PROXIMIDAD</v>
          </cell>
          <cell r="B2247">
            <v>254000</v>
          </cell>
          <cell r="C2247" t="str">
            <v>UND</v>
          </cell>
          <cell r="D2247">
            <v>254000</v>
          </cell>
          <cell r="E2247">
            <v>50800</v>
          </cell>
          <cell r="F2247">
            <v>304800</v>
          </cell>
          <cell r="G2247">
            <v>0</v>
          </cell>
          <cell r="H2247">
            <v>0</v>
          </cell>
        </row>
        <row r="2248">
          <cell r="A2248" t="str">
            <v>DETECTOR PROXIMIDAD DIAM.12 ALC NOM.2-4</v>
          </cell>
          <cell r="B2248">
            <v>230000</v>
          </cell>
          <cell r="C2248" t="str">
            <v>UND</v>
          </cell>
          <cell r="D2248">
            <v>230000</v>
          </cell>
          <cell r="E2248">
            <v>46000</v>
          </cell>
          <cell r="F2248">
            <v>276000</v>
          </cell>
          <cell r="G2248">
            <v>0</v>
          </cell>
          <cell r="H2248">
            <v>0</v>
          </cell>
        </row>
        <row r="2249">
          <cell r="A2249" t="str">
            <v>DETECTOR PROXIMIDAD INDUCTIVO</v>
          </cell>
          <cell r="B2249">
            <v>186000</v>
          </cell>
          <cell r="C2249" t="str">
            <v>UND</v>
          </cell>
          <cell r="D2249">
            <v>186000</v>
          </cell>
          <cell r="E2249">
            <v>37200</v>
          </cell>
          <cell r="F2249">
            <v>223200</v>
          </cell>
          <cell r="G2249">
            <v>0</v>
          </cell>
          <cell r="H2249">
            <v>0</v>
          </cell>
        </row>
        <row r="2250">
          <cell r="A2250" t="str">
            <v>DETECTOR PROXIMIDAD RECTANGULAR</v>
          </cell>
          <cell r="B2250">
            <v>195000</v>
          </cell>
          <cell r="C2250" t="str">
            <v>UND</v>
          </cell>
          <cell r="D2250">
            <v>195000</v>
          </cell>
          <cell r="E2250">
            <v>39000</v>
          </cell>
          <cell r="F2250">
            <v>234000</v>
          </cell>
          <cell r="G2250">
            <v>0</v>
          </cell>
          <cell r="H2250">
            <v>0</v>
          </cell>
        </row>
        <row r="2251">
          <cell r="A2251" t="str">
            <v>DETECTOR PROXIMIDAD XS7C40NC440 TM</v>
          </cell>
          <cell r="B2251">
            <v>194000</v>
          </cell>
          <cell r="C2251" t="str">
            <v>UND</v>
          </cell>
          <cell r="D2251">
            <v>194000</v>
          </cell>
          <cell r="E2251">
            <v>38800</v>
          </cell>
          <cell r="F2251">
            <v>232800</v>
          </cell>
          <cell r="G2251">
            <v>0</v>
          </cell>
          <cell r="H2251">
            <v>0</v>
          </cell>
        </row>
        <row r="2252">
          <cell r="A2252" t="str">
            <v>DIAGONAL  DOBLEZ 0.64MT 11/2X3/16 P/CTA</v>
          </cell>
          <cell r="B2252">
            <v>4227</v>
          </cell>
          <cell r="C2252" t="str">
            <v>UND</v>
          </cell>
          <cell r="D2252">
            <v>4227</v>
          </cell>
          <cell r="E2252">
            <v>845.40000000000009</v>
          </cell>
          <cell r="F2252">
            <v>5072</v>
          </cell>
          <cell r="G2252">
            <v>0</v>
          </cell>
          <cell r="H2252">
            <v>0</v>
          </cell>
        </row>
        <row r="2253">
          <cell r="A2253" t="str">
            <v>DIAGONAL  DOBLEZ 1.4MT11/2X3/16 P/CT MAD</v>
          </cell>
          <cell r="B2253">
            <v>11702</v>
          </cell>
          <cell r="C2253" t="str">
            <v>UND</v>
          </cell>
          <cell r="D2253">
            <v>11702</v>
          </cell>
          <cell r="E2253">
            <v>2340.4</v>
          </cell>
          <cell r="F2253">
            <v>14042</v>
          </cell>
          <cell r="G2253">
            <v>0</v>
          </cell>
          <cell r="H2253">
            <v>0</v>
          </cell>
        </row>
        <row r="2254">
          <cell r="A2254" t="str">
            <v>DIAGONAL ARRI EN X 21/2X3/16"X3M REF0351</v>
          </cell>
          <cell r="B2254">
            <v>38250</v>
          </cell>
          <cell r="C2254" t="str">
            <v>UND</v>
          </cell>
          <cell r="D2254">
            <v>38250</v>
          </cell>
          <cell r="E2254">
            <v>7650</v>
          </cell>
          <cell r="F2254">
            <v>45900</v>
          </cell>
          <cell r="G2254">
            <v>0</v>
          </cell>
          <cell r="H2254">
            <v>0</v>
          </cell>
        </row>
        <row r="2255">
          <cell r="A2255" t="str">
            <v>DIAGONAL ARRI EN X 21/2X3/16"X4M REF0355</v>
          </cell>
          <cell r="B2255">
            <v>50000</v>
          </cell>
          <cell r="C2255" t="str">
            <v>UND</v>
          </cell>
          <cell r="D2255">
            <v>50000</v>
          </cell>
          <cell r="E2255">
            <v>10000</v>
          </cell>
          <cell r="F2255">
            <v>60000</v>
          </cell>
          <cell r="G2255">
            <v>0</v>
          </cell>
          <cell r="H2255">
            <v>0</v>
          </cell>
        </row>
        <row r="2256">
          <cell r="A2256" t="str">
            <v>DIAGONAL BANDERA 1.78MT 11/2X3/16</v>
          </cell>
          <cell r="B2256">
            <v>11464.200195312502</v>
          </cell>
          <cell r="C2256" t="str">
            <v>UND</v>
          </cell>
          <cell r="D2256">
            <v>11464.200195312502</v>
          </cell>
          <cell r="E2256">
            <v>2292.8400390625006</v>
          </cell>
          <cell r="F2256">
            <v>13757</v>
          </cell>
          <cell r="G2256">
            <v>0</v>
          </cell>
          <cell r="H2256">
            <v>0</v>
          </cell>
        </row>
        <row r="2257">
          <cell r="A2257" t="str">
            <v>DIAGONAL BANDERA 2.052MT11/2X3/16 C/PELD</v>
          </cell>
          <cell r="B2257">
            <v>20235</v>
          </cell>
          <cell r="C2257" t="str">
            <v>UND</v>
          </cell>
          <cell r="D2257">
            <v>20235</v>
          </cell>
          <cell r="E2257">
            <v>4047</v>
          </cell>
          <cell r="F2257">
            <v>24282</v>
          </cell>
          <cell r="G2257">
            <v>0</v>
          </cell>
          <cell r="H2257">
            <v>0</v>
          </cell>
        </row>
        <row r="2258">
          <cell r="A2258" t="str">
            <v>DIAGONAL BANDERA 2.2MT 21/2X1/4"C/PELDAN</v>
          </cell>
          <cell r="B2258">
            <v>35433</v>
          </cell>
          <cell r="C2258" t="str">
            <v>UND</v>
          </cell>
          <cell r="D2258">
            <v>35433</v>
          </cell>
          <cell r="E2258">
            <v>7086.6</v>
          </cell>
          <cell r="F2258">
            <v>42520</v>
          </cell>
          <cell r="G2258">
            <v>0</v>
          </cell>
          <cell r="H2258">
            <v>0</v>
          </cell>
        </row>
        <row r="2259">
          <cell r="A2259" t="str">
            <v>DIAGONAL DERECHA 11/2X3/16X0.68 C/MADERA</v>
          </cell>
          <cell r="B2259">
            <v>5168</v>
          </cell>
          <cell r="C2259" t="str">
            <v>UND</v>
          </cell>
          <cell r="D2259">
            <v>5168</v>
          </cell>
          <cell r="E2259">
            <v>1033.6000000000001</v>
          </cell>
          <cell r="F2259">
            <v>6202</v>
          </cell>
          <cell r="G2259">
            <v>0</v>
          </cell>
          <cell r="H2259">
            <v>0</v>
          </cell>
        </row>
        <row r="2260">
          <cell r="A2260" t="str">
            <v>DIAGONAL DERECHA 11/2X316X0.64 P/CT.MADE</v>
          </cell>
          <cell r="B2260">
            <v>4227</v>
          </cell>
          <cell r="C2260" t="str">
            <v>UND</v>
          </cell>
          <cell r="D2260">
            <v>4227</v>
          </cell>
          <cell r="E2260">
            <v>845.40000000000009</v>
          </cell>
          <cell r="F2260">
            <v>5072</v>
          </cell>
          <cell r="G2260">
            <v>0</v>
          </cell>
          <cell r="H2260">
            <v>0</v>
          </cell>
        </row>
        <row r="2261">
          <cell r="A2261" t="str">
            <v>DIAGONAL DERECHA 2X2X3/16X1.920M</v>
          </cell>
          <cell r="B2261">
            <v>13219</v>
          </cell>
          <cell r="C2261" t="str">
            <v>UND</v>
          </cell>
          <cell r="D2261">
            <v>13219</v>
          </cell>
          <cell r="E2261">
            <v>2643.8</v>
          </cell>
          <cell r="F2261">
            <v>15863</v>
          </cell>
          <cell r="G2261">
            <v>0</v>
          </cell>
          <cell r="H2261">
            <v>0</v>
          </cell>
        </row>
        <row r="2262">
          <cell r="A2262" t="str">
            <v>DIAGONAL DOBLEZ 1.06MT 11/2X3/16 P/CTAMA</v>
          </cell>
          <cell r="B2262">
            <v>7419</v>
          </cell>
          <cell r="C2262" t="str">
            <v>UND</v>
          </cell>
          <cell r="D2262">
            <v>7419</v>
          </cell>
          <cell r="E2262">
            <v>1483.8000000000002</v>
          </cell>
          <cell r="F2262">
            <v>8903</v>
          </cell>
          <cell r="G2262">
            <v>0</v>
          </cell>
          <cell r="H2262">
            <v>0</v>
          </cell>
        </row>
        <row r="2263">
          <cell r="A2263" t="str">
            <v>DIAGONAL DOBLEZ 1.1MT 11/2X1/4 P/CTA MAD</v>
          </cell>
          <cell r="B2263">
            <v>7900</v>
          </cell>
          <cell r="C2263" t="str">
            <v>UND</v>
          </cell>
          <cell r="D2263">
            <v>7900</v>
          </cell>
          <cell r="E2263">
            <v>1580</v>
          </cell>
          <cell r="F2263">
            <v>9480</v>
          </cell>
          <cell r="G2263">
            <v>0</v>
          </cell>
          <cell r="H2263">
            <v>0</v>
          </cell>
        </row>
        <row r="2264">
          <cell r="A2264" t="str">
            <v>DIAGONAL DOBLEZ 1.2MT 11/2X3/16 P/CTA MA</v>
          </cell>
          <cell r="B2264">
            <v>7900</v>
          </cell>
          <cell r="C2264" t="str">
            <v>UND</v>
          </cell>
          <cell r="D2264">
            <v>7900</v>
          </cell>
          <cell r="E2264">
            <v>1580</v>
          </cell>
          <cell r="F2264">
            <v>9480</v>
          </cell>
          <cell r="G2264">
            <v>0</v>
          </cell>
          <cell r="H2264">
            <v>0</v>
          </cell>
        </row>
        <row r="2265">
          <cell r="A2265" t="str">
            <v>DIAGONAL DOBLEZ 3MT 21/2X3/16 P/CT MADER</v>
          </cell>
          <cell r="B2265">
            <v>28500</v>
          </cell>
          <cell r="C2265" t="str">
            <v>UND</v>
          </cell>
          <cell r="D2265">
            <v>28500</v>
          </cell>
          <cell r="E2265">
            <v>5700</v>
          </cell>
          <cell r="F2265">
            <v>34200</v>
          </cell>
          <cell r="G2265">
            <v>0</v>
          </cell>
          <cell r="H2265">
            <v>0</v>
          </cell>
        </row>
        <row r="2266">
          <cell r="A2266" t="str">
            <v>DIAGONAL IZQUIERDA 11/2X3/16X0.64 C/MADE</v>
          </cell>
          <cell r="B2266">
            <v>4419</v>
          </cell>
          <cell r="C2266" t="str">
            <v>UND</v>
          </cell>
          <cell r="D2266">
            <v>4419</v>
          </cell>
          <cell r="E2266">
            <v>883.80000000000007</v>
          </cell>
          <cell r="F2266">
            <v>5303</v>
          </cell>
          <cell r="G2266">
            <v>0</v>
          </cell>
          <cell r="H2266">
            <v>0</v>
          </cell>
        </row>
        <row r="2267">
          <cell r="A2267" t="str">
            <v>DIAGONAL IZQUIERDA 2X2X3/16X1.920M</v>
          </cell>
          <cell r="B2267">
            <v>13219</v>
          </cell>
          <cell r="C2267" t="str">
            <v>UND</v>
          </cell>
          <cell r="D2267">
            <v>13219</v>
          </cell>
          <cell r="E2267">
            <v>2643.8</v>
          </cell>
          <cell r="F2267">
            <v>15863</v>
          </cell>
          <cell r="G2267">
            <v>0</v>
          </cell>
          <cell r="H2267">
            <v>0</v>
          </cell>
        </row>
        <row r="2268">
          <cell r="A2268" t="str">
            <v>DIAGONAL PLATINA 90CM</v>
          </cell>
          <cell r="B2268">
            <v>5509</v>
          </cell>
          <cell r="C2268" t="str">
            <v>UND</v>
          </cell>
          <cell r="D2268">
            <v>5509</v>
          </cell>
          <cell r="E2268">
            <v>1101.8</v>
          </cell>
          <cell r="F2268">
            <v>6611</v>
          </cell>
          <cell r="G2268">
            <v>0</v>
          </cell>
          <cell r="H2268">
            <v>0</v>
          </cell>
        </row>
        <row r="2269">
          <cell r="A2269" t="str">
            <v>DIAGONAL REC 11/2X3/16"X1.2M MET REF0332</v>
          </cell>
          <cell r="B2269">
            <v>6292</v>
          </cell>
          <cell r="C2269" t="str">
            <v>UND</v>
          </cell>
          <cell r="D2269">
            <v>6292</v>
          </cell>
          <cell r="E2269">
            <v>1258.4000000000001</v>
          </cell>
          <cell r="F2269">
            <v>7550</v>
          </cell>
          <cell r="G2269">
            <v>0</v>
          </cell>
          <cell r="H2269">
            <v>0</v>
          </cell>
        </row>
        <row r="2270">
          <cell r="A2270" t="str">
            <v>DIAGONAL RECTA 0.60MT 11/2X3/16"P/CTA ME</v>
          </cell>
          <cell r="B2270">
            <v>4154</v>
          </cell>
          <cell r="C2270" t="str">
            <v>UND</v>
          </cell>
          <cell r="D2270">
            <v>4154</v>
          </cell>
          <cell r="E2270">
            <v>830.80000000000007</v>
          </cell>
          <cell r="F2270">
            <v>4985</v>
          </cell>
          <cell r="G2270">
            <v>0</v>
          </cell>
          <cell r="H2270">
            <v>0</v>
          </cell>
        </row>
        <row r="2271">
          <cell r="A2271" t="str">
            <v>DIAGONAL RECTA 0.64MT  11/2X3/16 P/CTA M</v>
          </cell>
          <cell r="B2271">
            <v>3578</v>
          </cell>
          <cell r="C2271" t="str">
            <v>UND</v>
          </cell>
          <cell r="D2271">
            <v>3578</v>
          </cell>
          <cell r="E2271">
            <v>715.6</v>
          </cell>
          <cell r="F2271">
            <v>4294</v>
          </cell>
          <cell r="G2271">
            <v>0</v>
          </cell>
          <cell r="H2271">
            <v>0</v>
          </cell>
        </row>
        <row r="2272">
          <cell r="A2272" t="str">
            <v>DIAGONAL RECTA 0.68MT 11/2X3/16 P/CTA ME</v>
          </cell>
          <cell r="B2272">
            <v>10700</v>
          </cell>
          <cell r="C2272" t="str">
            <v>UND</v>
          </cell>
          <cell r="D2272">
            <v>10700</v>
          </cell>
          <cell r="E2272">
            <v>2140</v>
          </cell>
          <cell r="F2272">
            <v>12840</v>
          </cell>
          <cell r="G2272">
            <v>0</v>
          </cell>
          <cell r="H2272">
            <v>0</v>
          </cell>
        </row>
        <row r="2273">
          <cell r="A2273" t="str">
            <v>DIAGONAL RECTA 0.86MT 11/2X3/16 P/CTA  M</v>
          </cell>
          <cell r="B2273">
            <v>10700</v>
          </cell>
          <cell r="C2273" t="str">
            <v>UND</v>
          </cell>
          <cell r="D2273">
            <v>10700</v>
          </cell>
          <cell r="E2273">
            <v>2140</v>
          </cell>
          <cell r="F2273">
            <v>12840</v>
          </cell>
          <cell r="G2273">
            <v>0</v>
          </cell>
          <cell r="H2273">
            <v>0</v>
          </cell>
        </row>
        <row r="2274">
          <cell r="A2274" t="str">
            <v>DIAGONAL RECTA 1.1/4 X 3/16 X11.5CM</v>
          </cell>
          <cell r="B2274">
            <v>1800</v>
          </cell>
          <cell r="C2274" t="str">
            <v>UND</v>
          </cell>
          <cell r="D2274">
            <v>1800</v>
          </cell>
          <cell r="E2274">
            <v>360</v>
          </cell>
          <cell r="F2274">
            <v>2160</v>
          </cell>
          <cell r="G2274">
            <v>0</v>
          </cell>
          <cell r="H2274">
            <v>0</v>
          </cell>
        </row>
        <row r="2275">
          <cell r="A2275" t="str">
            <v>DIAGONAL RECTA 1.1MT 11/2X3/16 P/CTA MET</v>
          </cell>
          <cell r="B2275">
            <v>6597</v>
          </cell>
          <cell r="C2275" t="str">
            <v>UND</v>
          </cell>
          <cell r="D2275">
            <v>6597</v>
          </cell>
          <cell r="E2275">
            <v>1319.4</v>
          </cell>
          <cell r="F2275">
            <v>7916</v>
          </cell>
          <cell r="G2275">
            <v>0</v>
          </cell>
          <cell r="H2275">
            <v>0</v>
          </cell>
        </row>
        <row r="2276">
          <cell r="A2276" t="str">
            <v>DIAGONAL RECTA 1.4MT 11/2X3/16" P/CTA ME</v>
          </cell>
          <cell r="B2276">
            <v>7550</v>
          </cell>
          <cell r="C2276" t="str">
            <v>UND</v>
          </cell>
          <cell r="D2276">
            <v>7550</v>
          </cell>
          <cell r="E2276">
            <v>1510</v>
          </cell>
          <cell r="F2276">
            <v>9060</v>
          </cell>
          <cell r="G2276">
            <v>0</v>
          </cell>
          <cell r="H2276">
            <v>0</v>
          </cell>
        </row>
        <row r="2277">
          <cell r="A2277" t="str">
            <v>DIAGONAL SEMIBANDERA 1.43MT 11/2X3/16"C/</v>
          </cell>
          <cell r="B2277">
            <v>19941</v>
          </cell>
          <cell r="C2277" t="str">
            <v>UND</v>
          </cell>
          <cell r="D2277">
            <v>19941</v>
          </cell>
          <cell r="E2277">
            <v>3988.2000000000003</v>
          </cell>
          <cell r="F2277">
            <v>23929</v>
          </cell>
          <cell r="G2277">
            <v>0</v>
          </cell>
          <cell r="H2277">
            <v>0</v>
          </cell>
        </row>
        <row r="2278">
          <cell r="A2278" t="str">
            <v>DIAGONAL V 1.1X0.6MT 11/2X3/16 P/CTA MAD</v>
          </cell>
          <cell r="B2278">
            <v>8192</v>
          </cell>
          <cell r="C2278" t="str">
            <v>UND</v>
          </cell>
          <cell r="D2278">
            <v>8192</v>
          </cell>
          <cell r="E2278">
            <v>1638.4</v>
          </cell>
          <cell r="F2278">
            <v>9830</v>
          </cell>
          <cell r="G2278">
            <v>0</v>
          </cell>
          <cell r="H2278">
            <v>0</v>
          </cell>
        </row>
        <row r="2279">
          <cell r="A2279" t="str">
            <v>DIAGONAL V 1.2X0.8MT 11/2X3/16 P/CTA MAD</v>
          </cell>
          <cell r="B2279">
            <v>9970</v>
          </cell>
          <cell r="C2279" t="str">
            <v>UND</v>
          </cell>
          <cell r="D2279">
            <v>9970</v>
          </cell>
          <cell r="E2279">
            <v>1994</v>
          </cell>
          <cell r="F2279">
            <v>11964</v>
          </cell>
          <cell r="G2279">
            <v>0</v>
          </cell>
          <cell r="H2279">
            <v>0</v>
          </cell>
        </row>
        <row r="2280">
          <cell r="A2280" t="str">
            <v>DIAGONAL V 11/2X3/16"X1.1M MET REF0321</v>
          </cell>
          <cell r="B2280">
            <v>8192</v>
          </cell>
          <cell r="C2280" t="str">
            <v>UND</v>
          </cell>
          <cell r="D2280">
            <v>8192</v>
          </cell>
          <cell r="E2280">
            <v>1638.4</v>
          </cell>
          <cell r="F2280">
            <v>9830</v>
          </cell>
          <cell r="G2280">
            <v>0</v>
          </cell>
          <cell r="H2280">
            <v>0</v>
          </cell>
        </row>
        <row r="2281">
          <cell r="A2281" t="str">
            <v>DIAGONAL V 11/2X3/16"X1.2M MET REF0322</v>
          </cell>
          <cell r="B2281">
            <v>9970</v>
          </cell>
          <cell r="C2281" t="str">
            <v>UND</v>
          </cell>
          <cell r="D2281">
            <v>9970</v>
          </cell>
          <cell r="E2281">
            <v>1994</v>
          </cell>
          <cell r="F2281">
            <v>11964</v>
          </cell>
          <cell r="G2281">
            <v>0</v>
          </cell>
          <cell r="H2281">
            <v>0</v>
          </cell>
        </row>
        <row r="2282">
          <cell r="A2282" t="str">
            <v>DIAGONAL V 11/2X3/16"X1.5M MET REF0323</v>
          </cell>
          <cell r="B2282">
            <v>11702</v>
          </cell>
          <cell r="C2282" t="str">
            <v>UND</v>
          </cell>
          <cell r="D2282">
            <v>11702</v>
          </cell>
          <cell r="E2282">
            <v>2340.4</v>
          </cell>
          <cell r="F2282">
            <v>14042</v>
          </cell>
          <cell r="G2282">
            <v>0</v>
          </cell>
          <cell r="H2282">
            <v>0</v>
          </cell>
        </row>
        <row r="2283">
          <cell r="A2283" t="str">
            <v>DIAGONAL VARILLA 3/4X830MM TIPO 2</v>
          </cell>
          <cell r="B2283">
            <v>4555</v>
          </cell>
          <cell r="C2283" t="str">
            <v>UND</v>
          </cell>
          <cell r="D2283">
            <v>4555</v>
          </cell>
          <cell r="E2283">
            <v>911</v>
          </cell>
          <cell r="F2283">
            <v>5466</v>
          </cell>
          <cell r="G2283">
            <v>0</v>
          </cell>
          <cell r="H2283">
            <v>0</v>
          </cell>
        </row>
        <row r="2284">
          <cell r="A2284" t="str">
            <v>DIAGONAL VARILLA 5/8X600MM REF0342</v>
          </cell>
          <cell r="B2284">
            <v>2326</v>
          </cell>
          <cell r="C2284" t="str">
            <v>UND</v>
          </cell>
          <cell r="D2284">
            <v>2326</v>
          </cell>
          <cell r="E2284">
            <v>465.20000000000005</v>
          </cell>
          <cell r="F2284">
            <v>2791</v>
          </cell>
          <cell r="G2284">
            <v>0</v>
          </cell>
          <cell r="H2284">
            <v>0</v>
          </cell>
        </row>
        <row r="2285">
          <cell r="A2285" t="str">
            <v>DIAGONAL VARILLA 5/8X830MM TIPO 1</v>
          </cell>
          <cell r="B2285">
            <v>3246</v>
          </cell>
          <cell r="C2285" t="str">
            <v>UND</v>
          </cell>
          <cell r="D2285">
            <v>3246</v>
          </cell>
          <cell r="E2285">
            <v>649.20000000000005</v>
          </cell>
          <cell r="F2285">
            <v>3895</v>
          </cell>
          <cell r="G2285">
            <v>0</v>
          </cell>
          <cell r="H2285">
            <v>0</v>
          </cell>
        </row>
        <row r="2286">
          <cell r="A2286" t="str">
            <v>DIMMER SENCILLO GIRATORIO 120V-600W</v>
          </cell>
          <cell r="B2286">
            <v>19140</v>
          </cell>
          <cell r="C2286" t="str">
            <v>UND</v>
          </cell>
          <cell r="D2286">
            <v>19140</v>
          </cell>
          <cell r="E2286">
            <v>3828</v>
          </cell>
          <cell r="F2286">
            <v>22968</v>
          </cell>
          <cell r="G2286">
            <v>0</v>
          </cell>
          <cell r="H2286">
            <v>0</v>
          </cell>
        </row>
        <row r="2287">
          <cell r="A2287" t="str">
            <v>DISPARADOR P/TERMISTORES EN MOTORES 220V</v>
          </cell>
          <cell r="B2287">
            <v>386400</v>
          </cell>
          <cell r="C2287" t="str">
            <v>UND</v>
          </cell>
          <cell r="D2287">
            <v>386400</v>
          </cell>
          <cell r="E2287">
            <v>77280</v>
          </cell>
          <cell r="F2287">
            <v>463680</v>
          </cell>
          <cell r="G2287">
            <v>0</v>
          </cell>
          <cell r="H2287">
            <v>0</v>
          </cell>
        </row>
        <row r="2288">
          <cell r="A2288" t="str">
            <v>DISPENSADOR ROTULOS</v>
          </cell>
          <cell r="B2288">
            <v>131496</v>
          </cell>
          <cell r="C2288" t="str">
            <v>UND</v>
          </cell>
          <cell r="D2288">
            <v>131496</v>
          </cell>
          <cell r="E2288">
            <v>26299.200000000001</v>
          </cell>
          <cell r="F2288">
            <v>157795</v>
          </cell>
          <cell r="G2288">
            <v>0</v>
          </cell>
          <cell r="H2288">
            <v>0</v>
          </cell>
        </row>
        <row r="2289">
          <cell r="A2289" t="str">
            <v>DISPENSADOR SCOTCHCOD</v>
          </cell>
          <cell r="B2289">
            <v>10560</v>
          </cell>
          <cell r="C2289" t="str">
            <v>UND</v>
          </cell>
          <cell r="D2289">
            <v>10560</v>
          </cell>
          <cell r="E2289">
            <v>2112</v>
          </cell>
          <cell r="F2289">
            <v>12672</v>
          </cell>
          <cell r="G2289">
            <v>0</v>
          </cell>
          <cell r="H2289">
            <v>0</v>
          </cell>
        </row>
        <row r="2290">
          <cell r="A2290" t="str">
            <v>DISYUNTOR 0.5AMP MONOPOLAR</v>
          </cell>
          <cell r="B2290">
            <v>44000</v>
          </cell>
          <cell r="C2290" t="str">
            <v>UND</v>
          </cell>
          <cell r="D2290">
            <v>44000</v>
          </cell>
          <cell r="E2290">
            <v>8800</v>
          </cell>
          <cell r="F2290">
            <v>52800</v>
          </cell>
          <cell r="G2290">
            <v>0</v>
          </cell>
          <cell r="H2290">
            <v>0</v>
          </cell>
        </row>
        <row r="2291">
          <cell r="A2291" t="str">
            <v>DISYUNTOR 0.63-1AMP 0.25-220V/0.5-440V</v>
          </cell>
          <cell r="B2291">
            <v>154000</v>
          </cell>
          <cell r="C2291" t="str">
            <v>UND</v>
          </cell>
          <cell r="D2291">
            <v>154000</v>
          </cell>
          <cell r="E2291">
            <v>30800</v>
          </cell>
          <cell r="F2291">
            <v>184800</v>
          </cell>
          <cell r="G2291">
            <v>0</v>
          </cell>
          <cell r="H2291">
            <v>0</v>
          </cell>
        </row>
        <row r="2292">
          <cell r="A2292" t="str">
            <v>DISYUNTOR 1.6-2.5AMP 0.5-220V/1.5-440V.</v>
          </cell>
          <cell r="B2292">
            <v>154000</v>
          </cell>
          <cell r="C2292" t="str">
            <v>UND</v>
          </cell>
          <cell r="D2292">
            <v>154000</v>
          </cell>
          <cell r="E2292">
            <v>30800</v>
          </cell>
          <cell r="F2292">
            <v>184800</v>
          </cell>
          <cell r="G2292">
            <v>0</v>
          </cell>
          <cell r="H2292">
            <v>0</v>
          </cell>
        </row>
        <row r="2293">
          <cell r="A2293" t="str">
            <v>DISYUNTOR 1-1.6AMP 0.34-220V/0.75-440V.</v>
          </cell>
          <cell r="B2293">
            <v>154000</v>
          </cell>
          <cell r="C2293" t="str">
            <v>UND</v>
          </cell>
          <cell r="D2293">
            <v>154000</v>
          </cell>
          <cell r="E2293">
            <v>30800</v>
          </cell>
          <cell r="F2293">
            <v>184800</v>
          </cell>
          <cell r="G2293">
            <v>0</v>
          </cell>
          <cell r="H2293">
            <v>0</v>
          </cell>
        </row>
        <row r="2294">
          <cell r="A2294" t="str">
            <v>DISYUNTOR 12AMP</v>
          </cell>
          <cell r="B2294">
            <v>93000</v>
          </cell>
          <cell r="C2294" t="str">
            <v>UND</v>
          </cell>
          <cell r="D2294">
            <v>93000</v>
          </cell>
          <cell r="E2294">
            <v>18600</v>
          </cell>
          <cell r="F2294">
            <v>111600</v>
          </cell>
          <cell r="G2294">
            <v>0</v>
          </cell>
          <cell r="H2294">
            <v>0</v>
          </cell>
        </row>
        <row r="2295">
          <cell r="A2295" t="str">
            <v>DISYUNTOR 13-18AMP 5-220V/10-440V.</v>
          </cell>
          <cell r="B2295">
            <v>194000</v>
          </cell>
          <cell r="C2295" t="str">
            <v>UND</v>
          </cell>
          <cell r="D2295">
            <v>194000</v>
          </cell>
          <cell r="E2295">
            <v>38800</v>
          </cell>
          <cell r="F2295">
            <v>232800</v>
          </cell>
          <cell r="G2295">
            <v>0</v>
          </cell>
          <cell r="H2295">
            <v>0</v>
          </cell>
        </row>
        <row r="2296">
          <cell r="A2296" t="str">
            <v>DISYUNTOR 17-23AMP 7-220V/12-440V.</v>
          </cell>
          <cell r="B2296">
            <v>217000</v>
          </cell>
          <cell r="C2296" t="str">
            <v>UND</v>
          </cell>
          <cell r="D2296">
            <v>217000</v>
          </cell>
          <cell r="E2296">
            <v>43400</v>
          </cell>
          <cell r="F2296">
            <v>260400</v>
          </cell>
          <cell r="G2296">
            <v>0</v>
          </cell>
          <cell r="H2296">
            <v>0</v>
          </cell>
        </row>
        <row r="2297">
          <cell r="A2297" t="str">
            <v>DISYUNTOR 1AMP MONOPOLAR</v>
          </cell>
          <cell r="B2297">
            <v>44000</v>
          </cell>
          <cell r="C2297" t="str">
            <v>UND</v>
          </cell>
          <cell r="D2297">
            <v>44000</v>
          </cell>
          <cell r="E2297">
            <v>8800</v>
          </cell>
          <cell r="F2297">
            <v>52800</v>
          </cell>
          <cell r="G2297">
            <v>0</v>
          </cell>
          <cell r="H2297">
            <v>0</v>
          </cell>
        </row>
        <row r="2298">
          <cell r="A2298" t="str">
            <v>DISYUNTOR 2.5-4AMP 1-220V/2-440V.</v>
          </cell>
          <cell r="B2298">
            <v>154000</v>
          </cell>
          <cell r="C2298" t="str">
            <v>UND</v>
          </cell>
          <cell r="D2298">
            <v>154000</v>
          </cell>
          <cell r="E2298">
            <v>30800</v>
          </cell>
          <cell r="F2298">
            <v>184800</v>
          </cell>
          <cell r="G2298">
            <v>0</v>
          </cell>
          <cell r="H2298">
            <v>0</v>
          </cell>
        </row>
        <row r="2299">
          <cell r="A2299" t="str">
            <v>DISYUNTOR 20-25AMP 7-220V/15-440V.</v>
          </cell>
          <cell r="B2299">
            <v>239000</v>
          </cell>
          <cell r="C2299" t="str">
            <v>UND</v>
          </cell>
          <cell r="D2299">
            <v>239000</v>
          </cell>
          <cell r="E2299">
            <v>47800</v>
          </cell>
          <cell r="F2299">
            <v>286800</v>
          </cell>
          <cell r="G2299">
            <v>0</v>
          </cell>
          <cell r="H2299">
            <v>0</v>
          </cell>
        </row>
        <row r="2300">
          <cell r="A2300" t="str">
            <v>DISYUNTOR 23-32 AMP 10-220V 20-440V</v>
          </cell>
          <cell r="B2300">
            <v>326000</v>
          </cell>
          <cell r="C2300" t="str">
            <v>UND</v>
          </cell>
          <cell r="D2300">
            <v>326000</v>
          </cell>
          <cell r="E2300">
            <v>65200</v>
          </cell>
          <cell r="F2300">
            <v>391200</v>
          </cell>
          <cell r="G2300">
            <v>0</v>
          </cell>
          <cell r="H2300">
            <v>0</v>
          </cell>
        </row>
        <row r="2301">
          <cell r="A2301" t="str">
            <v>DISYUNTOR 2AMP MONOPOLAR</v>
          </cell>
          <cell r="B2301">
            <v>44000</v>
          </cell>
          <cell r="C2301" t="str">
            <v>UND</v>
          </cell>
          <cell r="D2301">
            <v>44000</v>
          </cell>
          <cell r="E2301">
            <v>8800</v>
          </cell>
          <cell r="F2301">
            <v>52800</v>
          </cell>
          <cell r="G2301">
            <v>0</v>
          </cell>
          <cell r="H2301">
            <v>0</v>
          </cell>
        </row>
        <row r="2302">
          <cell r="A2302" t="str">
            <v>DISYUNTOR 3AMP BIPOLAR</v>
          </cell>
          <cell r="B2302">
            <v>93000</v>
          </cell>
          <cell r="C2302" t="str">
            <v>UND</v>
          </cell>
          <cell r="D2302">
            <v>93000</v>
          </cell>
          <cell r="E2302">
            <v>18600</v>
          </cell>
          <cell r="F2302">
            <v>111600</v>
          </cell>
          <cell r="G2302">
            <v>0</v>
          </cell>
          <cell r="H2302">
            <v>0</v>
          </cell>
        </row>
        <row r="2303">
          <cell r="A2303" t="str">
            <v>DISYUNTOR 4-6.3AMP 1.5-220V/4-440V</v>
          </cell>
          <cell r="B2303">
            <v>154000</v>
          </cell>
          <cell r="C2303" t="str">
            <v>UND</v>
          </cell>
          <cell r="D2303">
            <v>154000</v>
          </cell>
          <cell r="E2303">
            <v>30800</v>
          </cell>
          <cell r="F2303">
            <v>184800</v>
          </cell>
          <cell r="G2303">
            <v>0</v>
          </cell>
          <cell r="H2303">
            <v>0</v>
          </cell>
        </row>
        <row r="2304">
          <cell r="A2304" t="str">
            <v>DISYUNTOR 4A</v>
          </cell>
          <cell r="B2304">
            <v>106000</v>
          </cell>
          <cell r="C2304" t="str">
            <v>UND</v>
          </cell>
          <cell r="D2304">
            <v>106000</v>
          </cell>
          <cell r="E2304">
            <v>21200</v>
          </cell>
          <cell r="F2304">
            <v>127200</v>
          </cell>
          <cell r="G2304">
            <v>0</v>
          </cell>
          <cell r="H2304">
            <v>0</v>
          </cell>
        </row>
        <row r="2305">
          <cell r="A2305" t="str">
            <v>DISYUNTOR 5AMP BIPOLAR</v>
          </cell>
          <cell r="B2305">
            <v>93000</v>
          </cell>
          <cell r="C2305" t="str">
            <v>UND</v>
          </cell>
          <cell r="D2305">
            <v>93000</v>
          </cell>
          <cell r="E2305">
            <v>18600</v>
          </cell>
          <cell r="F2305">
            <v>111600</v>
          </cell>
          <cell r="G2305">
            <v>0</v>
          </cell>
          <cell r="H2305">
            <v>0</v>
          </cell>
        </row>
        <row r="2306">
          <cell r="A2306" t="str">
            <v>DISYUNTOR 5AMP MONOPOLAR</v>
          </cell>
          <cell r="B2306">
            <v>44000</v>
          </cell>
          <cell r="C2306" t="str">
            <v>UND</v>
          </cell>
          <cell r="D2306">
            <v>44000</v>
          </cell>
          <cell r="E2306">
            <v>8800</v>
          </cell>
          <cell r="F2306">
            <v>52800</v>
          </cell>
          <cell r="G2306">
            <v>0</v>
          </cell>
          <cell r="H2306">
            <v>0</v>
          </cell>
        </row>
        <row r="2307">
          <cell r="A2307" t="str">
            <v>DISYUNTOR 6.3-10AMP 3-220V/5-440V.</v>
          </cell>
          <cell r="B2307">
            <v>194000</v>
          </cell>
          <cell r="C2307" t="str">
            <v>UND</v>
          </cell>
          <cell r="D2307">
            <v>194000</v>
          </cell>
          <cell r="E2307">
            <v>38800</v>
          </cell>
          <cell r="F2307">
            <v>232800</v>
          </cell>
          <cell r="G2307">
            <v>0</v>
          </cell>
          <cell r="H2307">
            <v>0</v>
          </cell>
        </row>
        <row r="2308">
          <cell r="A2308" t="str">
            <v>DISYUNTOR 8AMP</v>
          </cell>
          <cell r="B2308">
            <v>44000</v>
          </cell>
          <cell r="C2308" t="str">
            <v>UND</v>
          </cell>
          <cell r="D2308">
            <v>44000</v>
          </cell>
          <cell r="E2308">
            <v>8800</v>
          </cell>
          <cell r="F2308">
            <v>52800</v>
          </cell>
          <cell r="G2308">
            <v>0</v>
          </cell>
          <cell r="H2308">
            <v>0</v>
          </cell>
        </row>
        <row r="2309">
          <cell r="A2309" t="str">
            <v>DISYUNTOR 9-14AMP 4-220V/10-440V.</v>
          </cell>
          <cell r="B2309">
            <v>194000</v>
          </cell>
          <cell r="C2309" t="str">
            <v>UND</v>
          </cell>
          <cell r="D2309">
            <v>194000</v>
          </cell>
          <cell r="E2309">
            <v>38800</v>
          </cell>
          <cell r="F2309">
            <v>232800</v>
          </cell>
          <cell r="G2309">
            <v>0</v>
          </cell>
          <cell r="H2309">
            <v>0</v>
          </cell>
        </row>
        <row r="2310">
          <cell r="A2310" t="str">
            <v>DISYUNTOR CONTROL 12 A</v>
          </cell>
          <cell r="B2310">
            <v>44000</v>
          </cell>
          <cell r="C2310" t="str">
            <v>UND</v>
          </cell>
          <cell r="D2310">
            <v>44000</v>
          </cell>
          <cell r="E2310">
            <v>8800</v>
          </cell>
          <cell r="F2310">
            <v>52800</v>
          </cell>
          <cell r="G2310">
            <v>0</v>
          </cell>
          <cell r="H2310">
            <v>0</v>
          </cell>
        </row>
        <row r="2311">
          <cell r="A2311" t="str">
            <v>DISYUNTOR CONTROL 3AMP MONOPOLAR</v>
          </cell>
          <cell r="B2311">
            <v>44000</v>
          </cell>
          <cell r="C2311" t="str">
            <v>UND</v>
          </cell>
          <cell r="D2311">
            <v>44000</v>
          </cell>
          <cell r="E2311">
            <v>8800</v>
          </cell>
          <cell r="F2311">
            <v>52800</v>
          </cell>
          <cell r="G2311">
            <v>0</v>
          </cell>
          <cell r="H2311">
            <v>0</v>
          </cell>
        </row>
        <row r="2312">
          <cell r="A2312" t="str">
            <v>DISYUNTOR GV7-R</v>
          </cell>
          <cell r="B2312">
            <v>789000</v>
          </cell>
          <cell r="C2312" t="str">
            <v>UND</v>
          </cell>
          <cell r="D2312">
            <v>789000</v>
          </cell>
          <cell r="E2312">
            <v>157800</v>
          </cell>
          <cell r="F2312">
            <v>946800</v>
          </cell>
          <cell r="G2312">
            <v>0</v>
          </cell>
          <cell r="H2312">
            <v>0</v>
          </cell>
        </row>
        <row r="2313">
          <cell r="A2313" t="str">
            <v>DISYUNTOR INTEGRAL 32 16-125 A.</v>
          </cell>
          <cell r="B2313">
            <v>8250</v>
          </cell>
          <cell r="C2313" t="str">
            <v>UND</v>
          </cell>
          <cell r="D2313">
            <v>8250</v>
          </cell>
          <cell r="E2313">
            <v>1650</v>
          </cell>
          <cell r="F2313">
            <v>9900</v>
          </cell>
          <cell r="G2313">
            <v>0</v>
          </cell>
          <cell r="H2313">
            <v>0</v>
          </cell>
        </row>
        <row r="2314">
          <cell r="A2314" t="str">
            <v>DISYUNTOR MAGNETOTERMICO 4AMP</v>
          </cell>
          <cell r="B2314">
            <v>44000</v>
          </cell>
          <cell r="C2314" t="str">
            <v>UND</v>
          </cell>
          <cell r="D2314">
            <v>44000</v>
          </cell>
          <cell r="E2314">
            <v>8800</v>
          </cell>
          <cell r="F2314">
            <v>52800</v>
          </cell>
          <cell r="G2314">
            <v>0</v>
          </cell>
          <cell r="H2314">
            <v>0</v>
          </cell>
        </row>
        <row r="2315">
          <cell r="A2315" t="str">
            <v>DISYUNTOR PARA CIRCUITO DE CONTROL 10 AM</v>
          </cell>
          <cell r="B2315">
            <v>44000</v>
          </cell>
          <cell r="C2315" t="str">
            <v>UND</v>
          </cell>
          <cell r="D2315">
            <v>44000</v>
          </cell>
          <cell r="E2315">
            <v>8800</v>
          </cell>
          <cell r="F2315">
            <v>52800</v>
          </cell>
          <cell r="G2315">
            <v>0</v>
          </cell>
          <cell r="H2315">
            <v>0</v>
          </cell>
        </row>
        <row r="2316">
          <cell r="A2316" t="str">
            <v>DPS RF 900015</v>
          </cell>
          <cell r="B2316">
            <v>1560000</v>
          </cell>
          <cell r="C2316" t="str">
            <v>UND</v>
          </cell>
          <cell r="D2316">
            <v>1560000</v>
          </cell>
          <cell r="E2316">
            <v>312000</v>
          </cell>
          <cell r="F2316">
            <v>1872000</v>
          </cell>
          <cell r="G2316">
            <v>0</v>
          </cell>
          <cell r="H2316">
            <v>0</v>
          </cell>
        </row>
        <row r="2317">
          <cell r="A2317" t="str">
            <v>DUCTO 4" X 6 MTS CORRUGADO TELEFONICO</v>
          </cell>
          <cell r="B2317">
            <v>37145</v>
          </cell>
          <cell r="C2317" t="str">
            <v>UND</v>
          </cell>
          <cell r="D2317">
            <v>37145</v>
          </cell>
          <cell r="E2317">
            <v>7429</v>
          </cell>
          <cell r="F2317">
            <v>44574</v>
          </cell>
          <cell r="G2317" t="str">
            <v>IVA</v>
          </cell>
          <cell r="H2317" t="str">
            <v>INCREMENTO</v>
          </cell>
        </row>
        <row r="2318">
          <cell r="A2318" t="str">
            <v>DUCTO EN ACERO INOX.200X150X2400MM</v>
          </cell>
          <cell r="B2318">
            <v>84295</v>
          </cell>
          <cell r="C2318" t="str">
            <v>UND</v>
          </cell>
          <cell r="D2318">
            <v>84295</v>
          </cell>
          <cell r="E2318">
            <v>16859</v>
          </cell>
          <cell r="F2318">
            <v>101154</v>
          </cell>
          <cell r="G2318">
            <v>0</v>
          </cell>
          <cell r="H2318">
            <v>0</v>
          </cell>
        </row>
        <row r="2319">
          <cell r="A2319" t="str">
            <v>DUCTO TELE PVC 4" X 6 MTS TIPO PESADO</v>
          </cell>
          <cell r="B2319">
            <v>76237</v>
          </cell>
          <cell r="C2319" t="str">
            <v>TUBO</v>
          </cell>
          <cell r="D2319">
            <v>76237</v>
          </cell>
          <cell r="E2319">
            <v>15247.400000000001</v>
          </cell>
          <cell r="F2319">
            <v>91484</v>
          </cell>
          <cell r="G2319">
            <v>0</v>
          </cell>
          <cell r="H2319">
            <v>0</v>
          </cell>
        </row>
        <row r="2320">
          <cell r="A2320" t="str">
            <v>DUCTO TELEF  PVC 4" X 6 MTS TIPO LIVIANO</v>
          </cell>
          <cell r="B2320">
            <v>54463</v>
          </cell>
          <cell r="C2320" t="str">
            <v>TUBO</v>
          </cell>
          <cell r="D2320">
            <v>54463</v>
          </cell>
          <cell r="E2320">
            <v>10892.6</v>
          </cell>
          <cell r="F2320">
            <v>65356</v>
          </cell>
          <cell r="G2320">
            <v>0</v>
          </cell>
          <cell r="H2320">
            <v>0</v>
          </cell>
        </row>
        <row r="2321">
          <cell r="A2321" t="str">
            <v>DUCTO TELEF PVC 3" X 6 MTS TIPO LIVIANO</v>
          </cell>
          <cell r="B2321">
            <v>32344</v>
          </cell>
          <cell r="C2321" t="str">
            <v>TUBO</v>
          </cell>
          <cell r="D2321">
            <v>32344</v>
          </cell>
          <cell r="E2321">
            <v>6468.8</v>
          </cell>
          <cell r="F2321">
            <v>38813</v>
          </cell>
          <cell r="G2321">
            <v>0</v>
          </cell>
          <cell r="H2321">
            <v>0</v>
          </cell>
        </row>
        <row r="2322">
          <cell r="A2322" t="str">
            <v>DUCTO TELEF PVC 3" X 6 MTS TIPO PESADO</v>
          </cell>
          <cell r="B2322">
            <v>47983</v>
          </cell>
          <cell r="C2322" t="str">
            <v>TUBO</v>
          </cell>
          <cell r="D2322">
            <v>47983</v>
          </cell>
          <cell r="E2322">
            <v>9596.6</v>
          </cell>
          <cell r="F2322">
            <v>57580</v>
          </cell>
          <cell r="G2322">
            <v>0</v>
          </cell>
          <cell r="H2322">
            <v>0</v>
          </cell>
        </row>
        <row r="2323">
          <cell r="A2323" t="str">
            <v>DUCTO TELEF PVC 6" X 6 MTS TIPO LIVIANO</v>
          </cell>
          <cell r="B2323">
            <v>114311</v>
          </cell>
          <cell r="C2323" t="str">
            <v>TUBO</v>
          </cell>
          <cell r="D2323">
            <v>114311</v>
          </cell>
          <cell r="E2323">
            <v>22862.2</v>
          </cell>
          <cell r="F2323">
            <v>137173</v>
          </cell>
          <cell r="G2323">
            <v>0</v>
          </cell>
          <cell r="H2323">
            <v>0</v>
          </cell>
        </row>
        <row r="2324">
          <cell r="A2324" t="str">
            <v>DUCTO TELEF PVC 6" X 6 MTS TIPO PESADO</v>
          </cell>
          <cell r="B2324">
            <v>157907</v>
          </cell>
          <cell r="C2324" t="str">
            <v>TUBO</v>
          </cell>
          <cell r="D2324">
            <v>157907</v>
          </cell>
          <cell r="E2324">
            <v>31581.4</v>
          </cell>
          <cell r="F2324">
            <v>189488</v>
          </cell>
          <cell r="G2324">
            <v>0</v>
          </cell>
          <cell r="H2324">
            <v>0</v>
          </cell>
        </row>
        <row r="2325">
          <cell r="A2325" t="str">
            <v>ELEMENTO LUMINOSO INTERMITENTE ROJO</v>
          </cell>
          <cell r="B2325">
            <v>222000</v>
          </cell>
          <cell r="C2325" t="str">
            <v>UND</v>
          </cell>
          <cell r="D2325">
            <v>222000</v>
          </cell>
          <cell r="E2325">
            <v>44400</v>
          </cell>
          <cell r="F2325">
            <v>266400</v>
          </cell>
          <cell r="G2325">
            <v>0</v>
          </cell>
          <cell r="H2325">
            <v>0</v>
          </cell>
        </row>
        <row r="2326">
          <cell r="A2326" t="str">
            <v>ELEMENTO LUMINOSO INTERMITENTE VERDE</v>
          </cell>
          <cell r="B2326">
            <v>222000</v>
          </cell>
          <cell r="C2326" t="str">
            <v>UND</v>
          </cell>
          <cell r="D2326">
            <v>222000</v>
          </cell>
          <cell r="E2326">
            <v>44400</v>
          </cell>
          <cell r="F2326">
            <v>266400</v>
          </cell>
          <cell r="G2326">
            <v>0</v>
          </cell>
          <cell r="H2326">
            <v>0</v>
          </cell>
        </row>
        <row r="2327">
          <cell r="A2327" t="str">
            <v>ELEMENTO LUMINOSO VERDE</v>
          </cell>
          <cell r="B2327">
            <v>52000</v>
          </cell>
          <cell r="C2327" t="str">
            <v>UND</v>
          </cell>
          <cell r="D2327">
            <v>52000</v>
          </cell>
          <cell r="E2327">
            <v>10400</v>
          </cell>
          <cell r="F2327">
            <v>62400</v>
          </cell>
          <cell r="G2327">
            <v>0</v>
          </cell>
          <cell r="H2327">
            <v>0</v>
          </cell>
        </row>
        <row r="2328">
          <cell r="A2328" t="str">
            <v>ELEMENTO SONORO 110A 220V</v>
          </cell>
          <cell r="B2328">
            <v>329000</v>
          </cell>
          <cell r="C2328" t="str">
            <v>UND</v>
          </cell>
          <cell r="D2328">
            <v>329000</v>
          </cell>
          <cell r="E2328">
            <v>65800</v>
          </cell>
          <cell r="F2328">
            <v>394800</v>
          </cell>
          <cell r="G2328">
            <v>0</v>
          </cell>
          <cell r="H2328">
            <v>0</v>
          </cell>
        </row>
        <row r="2329">
          <cell r="A2329" t="str">
            <v>EMPALME /KIT FOSC400-A4-24-1BGV EN CAJA</v>
          </cell>
          <cell r="B2329">
            <v>680000</v>
          </cell>
          <cell r="C2329" t="str">
            <v>UND</v>
          </cell>
          <cell r="D2329">
            <v>680000</v>
          </cell>
          <cell r="E2329">
            <v>136000</v>
          </cell>
          <cell r="F2329">
            <v>816000</v>
          </cell>
          <cell r="G2329">
            <v>0</v>
          </cell>
          <cell r="H2329">
            <v>0</v>
          </cell>
        </row>
        <row r="2330">
          <cell r="A2330" t="str">
            <v>EMPALME 600-900 PARES</v>
          </cell>
          <cell r="B2330">
            <v>167500</v>
          </cell>
          <cell r="C2330" t="str">
            <v>UND</v>
          </cell>
          <cell r="D2330">
            <v>167500</v>
          </cell>
          <cell r="E2330">
            <v>33500</v>
          </cell>
          <cell r="F2330">
            <v>201000</v>
          </cell>
          <cell r="G2330">
            <v>0</v>
          </cell>
          <cell r="H2330">
            <v>0</v>
          </cell>
        </row>
        <row r="2331">
          <cell r="A2331" t="str">
            <v>EMPALME AUTOMATICO PARA ACSR 266.8 FARGO</v>
          </cell>
          <cell r="B2331">
            <v>43000</v>
          </cell>
          <cell r="C2331" t="str">
            <v>UND</v>
          </cell>
          <cell r="D2331">
            <v>43000</v>
          </cell>
          <cell r="E2331">
            <v>8600</v>
          </cell>
          <cell r="F2331">
            <v>51600</v>
          </cell>
          <cell r="G2331">
            <v>0</v>
          </cell>
          <cell r="H2331">
            <v>0</v>
          </cell>
        </row>
        <row r="2332">
          <cell r="A2332" t="str">
            <v>EMPALME AUTOMATICO PARA ACSR 336.4 FARGO</v>
          </cell>
          <cell r="B2332">
            <v>50000</v>
          </cell>
          <cell r="C2332" t="str">
            <v>UND</v>
          </cell>
          <cell r="D2332">
            <v>50000</v>
          </cell>
          <cell r="E2332">
            <v>10000</v>
          </cell>
          <cell r="F2332">
            <v>60000</v>
          </cell>
          <cell r="G2332">
            <v>0</v>
          </cell>
          <cell r="H2332">
            <v>0</v>
          </cell>
        </row>
        <row r="2333">
          <cell r="A2333" t="str">
            <v>EMPALME AUTOMATICO PARA ACSR 4/0 FARGO</v>
          </cell>
          <cell r="B2333">
            <v>37000</v>
          </cell>
          <cell r="C2333" t="str">
            <v>UND</v>
          </cell>
          <cell r="D2333">
            <v>37000</v>
          </cell>
          <cell r="E2333">
            <v>7400</v>
          </cell>
          <cell r="F2333">
            <v>44400</v>
          </cell>
          <cell r="G2333">
            <v>0</v>
          </cell>
          <cell r="H2333">
            <v>0</v>
          </cell>
        </row>
        <row r="2334">
          <cell r="A2334" t="str">
            <v>EMPALME CANALIZADO 10/30 PARES (530-43/8</v>
          </cell>
          <cell r="B2334">
            <v>32444.5</v>
          </cell>
          <cell r="C2334" t="str">
            <v>UND</v>
          </cell>
          <cell r="D2334">
            <v>32444.5</v>
          </cell>
          <cell r="E2334">
            <v>6488.9000000000005</v>
          </cell>
          <cell r="F2334">
            <v>38933</v>
          </cell>
          <cell r="G2334">
            <v>0</v>
          </cell>
          <cell r="H2334">
            <v>0</v>
          </cell>
        </row>
        <row r="2335">
          <cell r="A2335" t="str">
            <v>EMPALME CANALIZADO 10/30PARES (1650-30/8</v>
          </cell>
          <cell r="B2335">
            <v>30771.400390625004</v>
          </cell>
          <cell r="C2335" t="str">
            <v>UND</v>
          </cell>
          <cell r="D2335">
            <v>30771.400390625004</v>
          </cell>
          <cell r="E2335">
            <v>6154.2800781250007</v>
          </cell>
          <cell r="F2335">
            <v>36926</v>
          </cell>
          <cell r="G2335">
            <v>0</v>
          </cell>
          <cell r="H2335">
            <v>0</v>
          </cell>
        </row>
        <row r="2336">
          <cell r="A2336" t="str">
            <v>EMPALME CANALIZADO 10/50 PARES COLQUIM</v>
          </cell>
          <cell r="B2336">
            <v>28600</v>
          </cell>
          <cell r="C2336" t="str">
            <v>UND</v>
          </cell>
          <cell r="D2336">
            <v>28600</v>
          </cell>
          <cell r="E2336">
            <v>5720</v>
          </cell>
          <cell r="F2336">
            <v>34320</v>
          </cell>
          <cell r="G2336">
            <v>0</v>
          </cell>
          <cell r="H2336">
            <v>0</v>
          </cell>
        </row>
        <row r="2337">
          <cell r="A2337" t="str">
            <v>EMPALME CANALIZADO 150/200 PARES</v>
          </cell>
          <cell r="B2337">
            <v>49500</v>
          </cell>
          <cell r="C2337" t="str">
            <v>UND</v>
          </cell>
          <cell r="D2337">
            <v>49500</v>
          </cell>
          <cell r="E2337">
            <v>9900</v>
          </cell>
          <cell r="F2337">
            <v>59400</v>
          </cell>
          <cell r="G2337">
            <v>0</v>
          </cell>
          <cell r="H2337">
            <v>0</v>
          </cell>
        </row>
        <row r="2338">
          <cell r="A2338" t="str">
            <v>EMPALME CANALIZADO 2400 PARES COLQUIMICO</v>
          </cell>
          <cell r="B2338">
            <v>198000</v>
          </cell>
          <cell r="C2338" t="str">
            <v>UND</v>
          </cell>
          <cell r="D2338">
            <v>198000</v>
          </cell>
          <cell r="E2338">
            <v>39600</v>
          </cell>
          <cell r="F2338">
            <v>237600</v>
          </cell>
          <cell r="G2338">
            <v>0</v>
          </cell>
          <cell r="H2338">
            <v>0</v>
          </cell>
        </row>
        <row r="2339">
          <cell r="A2339" t="str">
            <v>EMPALME CANALIZADO 30/100PARES(530-75/15</v>
          </cell>
          <cell r="B2339">
            <v>43844.8984375</v>
          </cell>
          <cell r="C2339" t="str">
            <v>UND</v>
          </cell>
          <cell r="D2339">
            <v>43844.8984375</v>
          </cell>
          <cell r="E2339">
            <v>8768.9796875000011</v>
          </cell>
          <cell r="F2339">
            <v>52614</v>
          </cell>
          <cell r="G2339">
            <v>0</v>
          </cell>
          <cell r="H2339">
            <v>0</v>
          </cell>
        </row>
        <row r="2340">
          <cell r="A2340" t="str">
            <v>EMPALME CANALIZADO 300/400 PARES COLQUIM</v>
          </cell>
          <cell r="B2340">
            <v>77000</v>
          </cell>
          <cell r="C2340" t="str">
            <v>UND</v>
          </cell>
          <cell r="D2340">
            <v>77000</v>
          </cell>
          <cell r="E2340">
            <v>15400</v>
          </cell>
          <cell r="F2340">
            <v>92400</v>
          </cell>
          <cell r="G2340">
            <v>0</v>
          </cell>
          <cell r="H2340">
            <v>0</v>
          </cell>
        </row>
        <row r="2341">
          <cell r="A2341" t="str">
            <v>EMPALME CANALIZADO 40/100 PARES ALCATEL</v>
          </cell>
          <cell r="B2341">
            <v>75000</v>
          </cell>
          <cell r="C2341" t="str">
            <v>UND</v>
          </cell>
          <cell r="D2341">
            <v>75000</v>
          </cell>
          <cell r="E2341">
            <v>15000</v>
          </cell>
          <cell r="F2341">
            <v>90000</v>
          </cell>
          <cell r="G2341">
            <v>0</v>
          </cell>
          <cell r="H2341">
            <v>0</v>
          </cell>
        </row>
        <row r="2342">
          <cell r="A2342" t="str">
            <v>EMPALME CANALIZADO 600 PARES COLQUIMICO</v>
          </cell>
          <cell r="B2342">
            <v>99000</v>
          </cell>
          <cell r="C2342" t="str">
            <v>UND</v>
          </cell>
          <cell r="D2342">
            <v>99000</v>
          </cell>
          <cell r="E2342">
            <v>19800</v>
          </cell>
          <cell r="F2342">
            <v>118800</v>
          </cell>
          <cell r="G2342">
            <v>0</v>
          </cell>
          <cell r="H2342">
            <v>0</v>
          </cell>
        </row>
        <row r="2343">
          <cell r="A2343" t="str">
            <v>EMPALME CANALIZADO 70/100 PARES</v>
          </cell>
          <cell r="B2343">
            <v>28600</v>
          </cell>
          <cell r="C2343" t="str">
            <v>UND</v>
          </cell>
          <cell r="D2343">
            <v>28600</v>
          </cell>
          <cell r="E2343">
            <v>5720</v>
          </cell>
          <cell r="F2343">
            <v>34320</v>
          </cell>
          <cell r="G2343">
            <v>0</v>
          </cell>
          <cell r="H2343">
            <v>0</v>
          </cell>
        </row>
        <row r="2344">
          <cell r="A2344" t="str">
            <v>EMPALME CANALIZADO 800/1200 PARES</v>
          </cell>
          <cell r="B2344">
            <v>250000</v>
          </cell>
          <cell r="C2344" t="str">
            <v>UND</v>
          </cell>
          <cell r="D2344">
            <v>250000</v>
          </cell>
          <cell r="E2344">
            <v>50000</v>
          </cell>
          <cell r="F2344">
            <v>300000</v>
          </cell>
          <cell r="G2344">
            <v>0</v>
          </cell>
          <cell r="H2344">
            <v>0</v>
          </cell>
        </row>
        <row r="2345">
          <cell r="A2345" t="str">
            <v>EMPALME CORONA 300/400 PARES</v>
          </cell>
          <cell r="B2345">
            <v>77000</v>
          </cell>
          <cell r="C2345" t="str">
            <v>UND</v>
          </cell>
          <cell r="D2345">
            <v>77000</v>
          </cell>
          <cell r="E2345">
            <v>15400</v>
          </cell>
          <cell r="F2345">
            <v>92400</v>
          </cell>
          <cell r="G2345">
            <v>0</v>
          </cell>
          <cell r="H2345">
            <v>0</v>
          </cell>
        </row>
        <row r="2346">
          <cell r="A2346" t="str">
            <v>EMPALME CORONA 600/1000 PARES</v>
          </cell>
          <cell r="B2346">
            <v>88000</v>
          </cell>
          <cell r="C2346" t="str">
            <v>UND</v>
          </cell>
          <cell r="D2346">
            <v>88000</v>
          </cell>
          <cell r="E2346">
            <v>17600</v>
          </cell>
          <cell r="F2346">
            <v>105600</v>
          </cell>
          <cell r="G2346">
            <v>0</v>
          </cell>
          <cell r="H2346">
            <v>0</v>
          </cell>
        </row>
        <row r="2347">
          <cell r="A2347" t="str">
            <v>EMPALME EN CINTA 2-2/0AWG 15KV SUBTE.</v>
          </cell>
          <cell r="B2347">
            <v>637034</v>
          </cell>
          <cell r="C2347" t="str">
            <v>UND</v>
          </cell>
          <cell r="D2347">
            <v>637034</v>
          </cell>
          <cell r="E2347">
            <v>127406.8</v>
          </cell>
          <cell r="F2347">
            <v>764441</v>
          </cell>
          <cell r="G2347">
            <v>0</v>
          </cell>
          <cell r="H2347">
            <v>0</v>
          </cell>
        </row>
        <row r="2348">
          <cell r="A2348" t="str">
            <v>EMPALME EN CINTA 3/0-400MCM 15KV SUBTE.</v>
          </cell>
          <cell r="B2348">
            <v>1002982</v>
          </cell>
          <cell r="C2348" t="str">
            <v>UND</v>
          </cell>
          <cell r="D2348">
            <v>1002982</v>
          </cell>
          <cell r="E2348">
            <v>200596.40000000002</v>
          </cell>
          <cell r="F2348">
            <v>1203578</v>
          </cell>
          <cell r="G2348">
            <v>0</v>
          </cell>
          <cell r="H2348">
            <v>0</v>
          </cell>
        </row>
        <row r="2349">
          <cell r="A2349" t="str">
            <v>EMPALME EN CINTA Y RESINA 2-250MCM 15KV</v>
          </cell>
          <cell r="B2349">
            <v>1389089</v>
          </cell>
          <cell r="C2349" t="str">
            <v>UND</v>
          </cell>
          <cell r="D2349">
            <v>1389089</v>
          </cell>
          <cell r="E2349">
            <v>277817.8</v>
          </cell>
          <cell r="F2349">
            <v>1666907</v>
          </cell>
          <cell r="G2349">
            <v>0</v>
          </cell>
          <cell r="H2349">
            <v>0</v>
          </cell>
        </row>
        <row r="2350">
          <cell r="A2350" t="str">
            <v>EMPALME FIBRA OPTICA FOSC 400 A4 16-32</v>
          </cell>
          <cell r="B2350">
            <v>147156.90625</v>
          </cell>
          <cell r="C2350" t="str">
            <v>UND</v>
          </cell>
          <cell r="D2350">
            <v>147156.90625</v>
          </cell>
          <cell r="E2350">
            <v>29431.381250000002</v>
          </cell>
          <cell r="F2350">
            <v>176588</v>
          </cell>
          <cell r="G2350">
            <v>0</v>
          </cell>
          <cell r="H2350">
            <v>0</v>
          </cell>
        </row>
        <row r="2351">
          <cell r="A2351" t="str">
            <v>EMPALME MODULAR DESCONECTABLE 3- 750 KCM</v>
          </cell>
          <cell r="B2351">
            <v>982020</v>
          </cell>
          <cell r="C2351" t="str">
            <v>UND</v>
          </cell>
          <cell r="D2351">
            <v>982020</v>
          </cell>
          <cell r="E2351">
            <v>196404</v>
          </cell>
          <cell r="F2351">
            <v>1178424</v>
          </cell>
          <cell r="G2351">
            <v>0</v>
          </cell>
          <cell r="H2351">
            <v>0</v>
          </cell>
        </row>
        <row r="2352">
          <cell r="A2352" t="str">
            <v>EMPALME PREMOLDEADO 1/0 QSII 15KV</v>
          </cell>
          <cell r="B2352">
            <v>271347</v>
          </cell>
          <cell r="C2352" t="str">
            <v>UND</v>
          </cell>
          <cell r="D2352">
            <v>271347</v>
          </cell>
          <cell r="E2352">
            <v>54269.4</v>
          </cell>
          <cell r="F2352">
            <v>325616</v>
          </cell>
          <cell r="G2352">
            <v>0</v>
          </cell>
          <cell r="H2352">
            <v>0</v>
          </cell>
        </row>
        <row r="2353">
          <cell r="A2353" t="str">
            <v>EMPALME PREMOLDEADO 2 QSII 15KV</v>
          </cell>
          <cell r="B2353">
            <v>271347</v>
          </cell>
          <cell r="C2353" t="str">
            <v>UND</v>
          </cell>
          <cell r="D2353">
            <v>271347</v>
          </cell>
          <cell r="E2353">
            <v>54269.4</v>
          </cell>
          <cell r="F2353">
            <v>325616</v>
          </cell>
          <cell r="G2353">
            <v>0</v>
          </cell>
          <cell r="H2353">
            <v>0</v>
          </cell>
        </row>
        <row r="2354">
          <cell r="A2354" t="str">
            <v>EMPALME PREMOLDEADO 2/0 QSII 15KV</v>
          </cell>
          <cell r="B2354">
            <v>288967</v>
          </cell>
          <cell r="C2354" t="str">
            <v>UND</v>
          </cell>
          <cell r="D2354">
            <v>288967</v>
          </cell>
          <cell r="E2354">
            <v>57793.4</v>
          </cell>
          <cell r="F2354">
            <v>346760</v>
          </cell>
          <cell r="G2354">
            <v>0</v>
          </cell>
          <cell r="H2354">
            <v>0</v>
          </cell>
        </row>
        <row r="2355">
          <cell r="A2355" t="str">
            <v>EMPALME PREMOLDEADO 4 QSII 15KV</v>
          </cell>
          <cell r="B2355">
            <v>271347</v>
          </cell>
          <cell r="C2355" t="str">
            <v>UND</v>
          </cell>
          <cell r="D2355">
            <v>271347</v>
          </cell>
          <cell r="E2355">
            <v>54269.4</v>
          </cell>
          <cell r="F2355">
            <v>325616</v>
          </cell>
          <cell r="G2355">
            <v>0</v>
          </cell>
          <cell r="H2355">
            <v>0</v>
          </cell>
        </row>
        <row r="2356">
          <cell r="A2356" t="str">
            <v>EMPALME PREMOLDEADO 4/0 QSII 15KV</v>
          </cell>
          <cell r="B2356">
            <v>288967</v>
          </cell>
          <cell r="C2356" t="str">
            <v>UND</v>
          </cell>
          <cell r="D2356">
            <v>288967</v>
          </cell>
          <cell r="E2356">
            <v>57793.4</v>
          </cell>
          <cell r="F2356">
            <v>346760</v>
          </cell>
          <cell r="G2356">
            <v>0</v>
          </cell>
          <cell r="H2356">
            <v>0</v>
          </cell>
        </row>
        <row r="2357">
          <cell r="A2357" t="str">
            <v>EMPALME RECTOS Y DERIV  RESINA 6-2/0</v>
          </cell>
          <cell r="B2357">
            <v>80550</v>
          </cell>
          <cell r="C2357" t="str">
            <v>UND</v>
          </cell>
          <cell r="D2357">
            <v>80550</v>
          </cell>
          <cell r="E2357">
            <v>16110</v>
          </cell>
          <cell r="F2357">
            <v>96660</v>
          </cell>
          <cell r="G2357">
            <v>0</v>
          </cell>
          <cell r="H2357">
            <v>0</v>
          </cell>
        </row>
        <row r="2358">
          <cell r="A2358" t="str">
            <v>EMPALME RECTOS Y DERIV RESINA 6-2/0 2XJU</v>
          </cell>
          <cell r="B2358">
            <v>71106</v>
          </cell>
          <cell r="C2358" t="str">
            <v>UND</v>
          </cell>
          <cell r="D2358">
            <v>71106</v>
          </cell>
          <cell r="E2358">
            <v>14221.2</v>
          </cell>
          <cell r="F2358">
            <v>85327</v>
          </cell>
          <cell r="G2358">
            <v>0</v>
          </cell>
          <cell r="H2358">
            <v>0</v>
          </cell>
        </row>
        <row r="2359">
          <cell r="A2359" t="str">
            <v>EMPALME RECTOS Y DERIV RESINA 6-2/0 4XJU</v>
          </cell>
          <cell r="B2359">
            <v>119423</v>
          </cell>
          <cell r="C2359" t="str">
            <v>UND</v>
          </cell>
          <cell r="D2359">
            <v>119423</v>
          </cell>
          <cell r="E2359">
            <v>23884.600000000002</v>
          </cell>
          <cell r="F2359">
            <v>143308</v>
          </cell>
          <cell r="G2359">
            <v>0</v>
          </cell>
          <cell r="H2359">
            <v>0</v>
          </cell>
        </row>
        <row r="2360">
          <cell r="A2360" t="str">
            <v>EMPALME RECTOS Y EN DERIVACIÓN 8-4 1000V</v>
          </cell>
          <cell r="B2360">
            <v>66718</v>
          </cell>
          <cell r="C2360" t="str">
            <v>UND</v>
          </cell>
          <cell r="D2360">
            <v>66718</v>
          </cell>
          <cell r="E2360">
            <v>13343.6</v>
          </cell>
          <cell r="F2360">
            <v>80062</v>
          </cell>
          <cell r="G2360">
            <v>0</v>
          </cell>
          <cell r="H2360">
            <v>0</v>
          </cell>
        </row>
        <row r="2361">
          <cell r="A2361" t="str">
            <v>EMPALME SIN CINTA Y RESINA 2-250MCM 35KV</v>
          </cell>
          <cell r="B2361">
            <v>1832649</v>
          </cell>
          <cell r="C2361" t="str">
            <v>UND</v>
          </cell>
          <cell r="D2361">
            <v>1832649</v>
          </cell>
          <cell r="E2361">
            <v>366529.80000000005</v>
          </cell>
          <cell r="F2361">
            <v>2199179</v>
          </cell>
          <cell r="G2361">
            <v>0</v>
          </cell>
          <cell r="H2361">
            <v>0</v>
          </cell>
        </row>
        <row r="2362">
          <cell r="A2362" t="str">
            <v>EMPALME SUMERGIBLE</v>
          </cell>
          <cell r="B2362">
            <v>14875</v>
          </cell>
          <cell r="C2362" t="str">
            <v>UND</v>
          </cell>
          <cell r="D2362">
            <v>14875</v>
          </cell>
          <cell r="E2362">
            <v>2975</v>
          </cell>
          <cell r="F2362">
            <v>17850</v>
          </cell>
          <cell r="G2362">
            <v>0</v>
          </cell>
          <cell r="H2362">
            <v>0</v>
          </cell>
        </row>
        <row r="2363">
          <cell r="A2363" t="str">
            <v>Empalme de derivacion en Gel GHFC-1. Rango de aplicacion: Principal de cable 6 a 2 y derivacion de 14 a 8.</v>
          </cell>
          <cell r="B2363">
            <v>14900</v>
          </cell>
          <cell r="C2363" t="str">
            <v>UND</v>
          </cell>
          <cell r="D2363">
            <v>14900</v>
          </cell>
          <cell r="E2363">
            <v>2980</v>
          </cell>
          <cell r="F2363">
            <v>17880</v>
          </cell>
          <cell r="G2363">
            <v>0</v>
          </cell>
          <cell r="H2363">
            <v>0</v>
          </cell>
        </row>
        <row r="2364">
          <cell r="A2364" t="str">
            <v>Empalme de derivacion en Gel GHFC-2. Rango de aplicacion: Principal de cable 2 a 2/0 y derivacion de 14 a 6.</v>
          </cell>
          <cell r="B2364">
            <v>22000</v>
          </cell>
          <cell r="C2364" t="str">
            <v>UND</v>
          </cell>
          <cell r="D2364">
            <v>22000</v>
          </cell>
          <cell r="E2364">
            <v>4400</v>
          </cell>
          <cell r="F2364">
            <v>26400</v>
          </cell>
          <cell r="G2364">
            <v>0</v>
          </cell>
          <cell r="H2364">
            <v>0</v>
          </cell>
        </row>
        <row r="2365">
          <cell r="A2365" t="str">
            <v>EMPALME VENTILADO 10/50 COLQUIIMICO</v>
          </cell>
          <cell r="B2365">
            <v>18480</v>
          </cell>
          <cell r="C2365" t="str">
            <v>UND</v>
          </cell>
          <cell r="D2365">
            <v>18480</v>
          </cell>
          <cell r="E2365">
            <v>3696</v>
          </cell>
          <cell r="F2365">
            <v>22176</v>
          </cell>
          <cell r="G2365">
            <v>0</v>
          </cell>
          <cell r="H2365">
            <v>0</v>
          </cell>
        </row>
        <row r="2366">
          <cell r="A2366" t="str">
            <v>EMPALME VENTILADO 100/200 COLQUIMICO</v>
          </cell>
          <cell r="B2366">
            <v>22000</v>
          </cell>
          <cell r="C2366" t="str">
            <v>UND</v>
          </cell>
          <cell r="D2366">
            <v>22000</v>
          </cell>
          <cell r="E2366">
            <v>4400</v>
          </cell>
          <cell r="F2366">
            <v>26400</v>
          </cell>
          <cell r="G2366">
            <v>0</v>
          </cell>
          <cell r="H2366">
            <v>0</v>
          </cell>
        </row>
        <row r="2367">
          <cell r="A2367" t="str">
            <v>EMPALME VENTILADO MURAL-AEREO 1000/1200P</v>
          </cell>
          <cell r="B2367">
            <v>112200</v>
          </cell>
          <cell r="C2367" t="str">
            <v>UND</v>
          </cell>
          <cell r="D2367">
            <v>112200</v>
          </cell>
          <cell r="E2367">
            <v>22440</v>
          </cell>
          <cell r="F2367">
            <v>134640</v>
          </cell>
          <cell r="G2367">
            <v>0</v>
          </cell>
          <cell r="H2367">
            <v>0</v>
          </cell>
        </row>
        <row r="2368">
          <cell r="A2368" t="str">
            <v>EMPAQUE ESTANQUEIDA PARA SOPORTE</v>
          </cell>
          <cell r="B2368">
            <v>8600</v>
          </cell>
          <cell r="C2368" t="str">
            <v>UND</v>
          </cell>
          <cell r="D2368">
            <v>8600</v>
          </cell>
          <cell r="E2368">
            <v>1720</v>
          </cell>
          <cell r="F2368">
            <v>10320</v>
          </cell>
          <cell r="G2368">
            <v>0</v>
          </cell>
          <cell r="H2368">
            <v>0</v>
          </cell>
        </row>
        <row r="2369">
          <cell r="A2369" t="str">
            <v>EMPAQUE ESTANQUEIDA PARA TUBO</v>
          </cell>
          <cell r="B2369">
            <v>8000</v>
          </cell>
          <cell r="C2369" t="str">
            <v>UND</v>
          </cell>
          <cell r="D2369">
            <v>8000</v>
          </cell>
          <cell r="E2369">
            <v>1600</v>
          </cell>
          <cell r="F2369">
            <v>9600</v>
          </cell>
          <cell r="G2369">
            <v>0</v>
          </cell>
          <cell r="H2369">
            <v>0</v>
          </cell>
        </row>
        <row r="2370">
          <cell r="A2370" t="str">
            <v>ENCAPSULANTE CASCHEM 165-1500 GR</v>
          </cell>
          <cell r="B2370">
            <v>28454.800781250004</v>
          </cell>
          <cell r="C2370" t="str">
            <v>UND</v>
          </cell>
          <cell r="D2370">
            <v>28454.800781250004</v>
          </cell>
          <cell r="E2370">
            <v>5690.9601562500011</v>
          </cell>
          <cell r="F2370">
            <v>34146</v>
          </cell>
          <cell r="G2370">
            <v>0</v>
          </cell>
          <cell r="H2370">
            <v>0</v>
          </cell>
        </row>
        <row r="2371">
          <cell r="A2371" t="str">
            <v>ENCAPSULANTE CASCHEM 165-3000GR</v>
          </cell>
          <cell r="B2371">
            <v>44933.8984375</v>
          </cell>
          <cell r="C2371" t="str">
            <v>UND</v>
          </cell>
          <cell r="D2371">
            <v>44933.8984375</v>
          </cell>
          <cell r="E2371">
            <v>8986.7796875000004</v>
          </cell>
          <cell r="F2371">
            <v>53921</v>
          </cell>
          <cell r="G2371">
            <v>0</v>
          </cell>
          <cell r="H2371">
            <v>0</v>
          </cell>
        </row>
        <row r="2372">
          <cell r="A2372" t="str">
            <v>ENCAPSULANTE CASCHEM 165-500 GR</v>
          </cell>
          <cell r="B2372">
            <v>15206.400390624998</v>
          </cell>
          <cell r="C2372" t="str">
            <v>UND</v>
          </cell>
          <cell r="D2372">
            <v>15206.400390624998</v>
          </cell>
          <cell r="E2372">
            <v>3041.2800781249998</v>
          </cell>
          <cell r="F2372">
            <v>18248</v>
          </cell>
          <cell r="G2372">
            <v>0</v>
          </cell>
          <cell r="H2372">
            <v>0</v>
          </cell>
        </row>
        <row r="2373">
          <cell r="A2373" t="str">
            <v>ENCAPSULANTE CASCHEM 165-750 GR</v>
          </cell>
          <cell r="B2373">
            <v>16319.599609375</v>
          </cell>
          <cell r="C2373" t="str">
            <v>UND</v>
          </cell>
          <cell r="D2373">
            <v>16319.599609375</v>
          </cell>
          <cell r="E2373">
            <v>3263.919921875</v>
          </cell>
          <cell r="F2373">
            <v>19584</v>
          </cell>
          <cell r="G2373">
            <v>0</v>
          </cell>
          <cell r="H2373">
            <v>0</v>
          </cell>
        </row>
        <row r="2374">
          <cell r="A2374" t="str">
            <v>ENCLAVAMIENTO D09-D32</v>
          </cell>
          <cell r="B2374">
            <v>47000</v>
          </cell>
          <cell r="C2374" t="str">
            <v>UND</v>
          </cell>
          <cell r="D2374">
            <v>47000</v>
          </cell>
          <cell r="E2374">
            <v>9400</v>
          </cell>
          <cell r="F2374">
            <v>56400</v>
          </cell>
          <cell r="G2374">
            <v>0</v>
          </cell>
          <cell r="H2374">
            <v>0</v>
          </cell>
        </row>
        <row r="2375">
          <cell r="A2375" t="str">
            <v>ENCLAVAMIENTO LC1D-40-50-65 2NC</v>
          </cell>
          <cell r="B2375">
            <v>69000</v>
          </cell>
          <cell r="C2375" t="str">
            <v>UND</v>
          </cell>
          <cell r="D2375">
            <v>69000</v>
          </cell>
          <cell r="E2375">
            <v>13800</v>
          </cell>
          <cell r="F2375">
            <v>82800</v>
          </cell>
          <cell r="G2375">
            <v>0</v>
          </cell>
          <cell r="H2375">
            <v>0</v>
          </cell>
        </row>
        <row r="2376">
          <cell r="A2376" t="str">
            <v>ENCLAVAMIENTO LC1-D80-D95 2NC</v>
          </cell>
          <cell r="B2376">
            <v>74000</v>
          </cell>
          <cell r="C2376" t="str">
            <v>UND</v>
          </cell>
          <cell r="D2376">
            <v>74000</v>
          </cell>
          <cell r="E2376">
            <v>14800</v>
          </cell>
          <cell r="F2376">
            <v>88800</v>
          </cell>
          <cell r="G2376">
            <v>0</v>
          </cell>
          <cell r="H2376">
            <v>0</v>
          </cell>
        </row>
        <row r="2377">
          <cell r="A2377" t="str">
            <v>ENCLAVAMIENTO MECANICO</v>
          </cell>
          <cell r="B2377">
            <v>247837.70312500003</v>
          </cell>
          <cell r="C2377" t="str">
            <v>UND</v>
          </cell>
          <cell r="D2377">
            <v>247837.70312500003</v>
          </cell>
          <cell r="E2377">
            <v>49567.540625000009</v>
          </cell>
          <cell r="F2377">
            <v>297405</v>
          </cell>
          <cell r="G2377">
            <v>0</v>
          </cell>
          <cell r="H2377">
            <v>0</v>
          </cell>
        </row>
        <row r="2378">
          <cell r="A2378" t="str">
            <v>ENCLAVAMIENTO MECANICO 3TF68</v>
          </cell>
          <cell r="B2378">
            <v>42420</v>
          </cell>
          <cell r="C2378" t="str">
            <v>UND</v>
          </cell>
          <cell r="D2378">
            <v>42420</v>
          </cell>
          <cell r="E2378">
            <v>8484</v>
          </cell>
          <cell r="F2378">
            <v>50904</v>
          </cell>
          <cell r="G2378">
            <v>0</v>
          </cell>
          <cell r="H2378">
            <v>0</v>
          </cell>
        </row>
        <row r="2379">
          <cell r="A2379" t="str">
            <v>ENCLAVAMIENTO MECANICO 3TX4091-1A</v>
          </cell>
          <cell r="B2379">
            <v>55800</v>
          </cell>
          <cell r="C2379" t="str">
            <v>UND</v>
          </cell>
          <cell r="D2379">
            <v>55800</v>
          </cell>
          <cell r="E2379">
            <v>11160</v>
          </cell>
          <cell r="F2379">
            <v>66960</v>
          </cell>
          <cell r="G2379">
            <v>0</v>
          </cell>
          <cell r="H2379">
            <v>0</v>
          </cell>
        </row>
        <row r="2380">
          <cell r="A2380" t="str">
            <v>ENCLAVAMIENTO MECANICO 5K8299071B ABB</v>
          </cell>
          <cell r="B2380">
            <v>45136</v>
          </cell>
          <cell r="C2380" t="str">
            <v>UND</v>
          </cell>
          <cell r="D2380">
            <v>45136</v>
          </cell>
          <cell r="E2380">
            <v>9027.2000000000007</v>
          </cell>
          <cell r="F2380">
            <v>54163</v>
          </cell>
          <cell r="G2380">
            <v>0</v>
          </cell>
          <cell r="H2380">
            <v>0</v>
          </cell>
        </row>
        <row r="2381">
          <cell r="A2381" t="str">
            <v>ENCLAVAMIENTO MECANICO NEMA 00-2C.HAMMER</v>
          </cell>
          <cell r="B2381">
            <v>12355</v>
          </cell>
          <cell r="C2381" t="str">
            <v>UND</v>
          </cell>
          <cell r="D2381">
            <v>12355</v>
          </cell>
          <cell r="E2381">
            <v>2471</v>
          </cell>
          <cell r="F2381">
            <v>14826</v>
          </cell>
          <cell r="G2381">
            <v>0</v>
          </cell>
          <cell r="H2381">
            <v>0</v>
          </cell>
        </row>
        <row r="2382">
          <cell r="A2382" t="str">
            <v>ENCLAVAMIENTO MECANICO VM1 BBC</v>
          </cell>
          <cell r="B2382">
            <v>2000</v>
          </cell>
          <cell r="C2382" t="str">
            <v>UND</v>
          </cell>
          <cell r="D2382">
            <v>2000</v>
          </cell>
          <cell r="E2382">
            <v>400</v>
          </cell>
          <cell r="F2382">
            <v>2400</v>
          </cell>
          <cell r="G2382">
            <v>0</v>
          </cell>
          <cell r="H2382">
            <v>0</v>
          </cell>
        </row>
        <row r="2383">
          <cell r="A2383" t="str">
            <v>ENERSIS  - SOFTWARE /BANDEJA TELEMEDIDA</v>
          </cell>
          <cell r="B2383">
            <v>836000</v>
          </cell>
          <cell r="C2383" t="str">
            <v>UND</v>
          </cell>
          <cell r="D2383">
            <v>836000</v>
          </cell>
          <cell r="E2383">
            <v>167200</v>
          </cell>
          <cell r="F2383">
            <v>1003200</v>
          </cell>
          <cell r="G2383">
            <v>0</v>
          </cell>
          <cell r="H2383">
            <v>0</v>
          </cell>
        </row>
        <row r="2384">
          <cell r="A2384" t="str">
            <v>EQUIPO VARIADOR DE VEL.5HP 220V TM</v>
          </cell>
          <cell r="B2384">
            <v>1183156</v>
          </cell>
          <cell r="C2384" t="str">
            <v>UND</v>
          </cell>
          <cell r="D2384">
            <v>1183156</v>
          </cell>
          <cell r="E2384">
            <v>236631.2</v>
          </cell>
          <cell r="F2384">
            <v>1419787</v>
          </cell>
          <cell r="G2384">
            <v>0</v>
          </cell>
          <cell r="H2384">
            <v>0</v>
          </cell>
        </row>
        <row r="2385">
          <cell r="A2385" t="str">
            <v>ESCALERA GALVANIZADA 0.50X11/2X3/16X3MTS</v>
          </cell>
          <cell r="B2385">
            <v>35000</v>
          </cell>
          <cell r="C2385" t="str">
            <v>UND</v>
          </cell>
          <cell r="D2385">
            <v>35000</v>
          </cell>
          <cell r="E2385">
            <v>7000</v>
          </cell>
          <cell r="F2385">
            <v>42000</v>
          </cell>
          <cell r="G2385">
            <v>0</v>
          </cell>
          <cell r="H2385">
            <v>0</v>
          </cell>
        </row>
        <row r="2386">
          <cell r="A2386" t="str">
            <v>ESCALERA GAVANIZADA 0.40X11/2X3/16X3MTS</v>
          </cell>
          <cell r="B2386">
            <v>30000</v>
          </cell>
          <cell r="C2386" t="str">
            <v>UND</v>
          </cell>
          <cell r="D2386">
            <v>30000</v>
          </cell>
          <cell r="E2386">
            <v>6000</v>
          </cell>
          <cell r="F2386">
            <v>36000</v>
          </cell>
          <cell r="G2386">
            <v>0</v>
          </cell>
          <cell r="H2386">
            <v>0</v>
          </cell>
        </row>
        <row r="2387">
          <cell r="A2387" t="str">
            <v>ESLABON DE PASADOR Y OJAL ICEL 1611</v>
          </cell>
          <cell r="B2387">
            <v>3300</v>
          </cell>
          <cell r="C2387" t="str">
            <v>UND</v>
          </cell>
          <cell r="D2387">
            <v>3300</v>
          </cell>
          <cell r="E2387">
            <v>660</v>
          </cell>
          <cell r="F2387">
            <v>3960</v>
          </cell>
          <cell r="G2387">
            <v>0</v>
          </cell>
          <cell r="H2387">
            <v>0</v>
          </cell>
        </row>
        <row r="2388">
          <cell r="A2388" t="str">
            <v>ESLABON PASADOR CON GANCHO</v>
          </cell>
          <cell r="B2388">
            <v>2500</v>
          </cell>
          <cell r="C2388" t="str">
            <v>UND</v>
          </cell>
          <cell r="D2388">
            <v>2500</v>
          </cell>
          <cell r="E2388">
            <v>500</v>
          </cell>
          <cell r="F2388">
            <v>3000</v>
          </cell>
          <cell r="G2388">
            <v>0</v>
          </cell>
          <cell r="H2388">
            <v>0</v>
          </cell>
        </row>
        <row r="2389">
          <cell r="A2389" t="str">
            <v>ESLABON PASADOR-OJAL 5/8</v>
          </cell>
          <cell r="B2389">
            <v>3011</v>
          </cell>
          <cell r="C2389" t="str">
            <v>UND</v>
          </cell>
          <cell r="D2389">
            <v>3011</v>
          </cell>
          <cell r="E2389">
            <v>602.20000000000005</v>
          </cell>
          <cell r="F2389">
            <v>3613</v>
          </cell>
          <cell r="G2389">
            <v>0</v>
          </cell>
          <cell r="H2389">
            <v>0</v>
          </cell>
        </row>
        <row r="2390">
          <cell r="A2390" t="str">
            <v>ESLABON SENCILLO 1/2</v>
          </cell>
          <cell r="B2390">
            <v>938</v>
          </cell>
          <cell r="C2390" t="str">
            <v>UND</v>
          </cell>
          <cell r="D2390">
            <v>938</v>
          </cell>
          <cell r="E2390">
            <v>187.60000000000002</v>
          </cell>
          <cell r="F2390">
            <v>1126</v>
          </cell>
          <cell r="G2390">
            <v>0</v>
          </cell>
          <cell r="H2390">
            <v>0</v>
          </cell>
        </row>
        <row r="2391">
          <cell r="A2391" t="str">
            <v>ESPACIADOR EN L 21/2X21/2X0.35M</v>
          </cell>
          <cell r="B2391">
            <v>3000</v>
          </cell>
          <cell r="C2391" t="str">
            <v>UND</v>
          </cell>
          <cell r="D2391">
            <v>3000</v>
          </cell>
          <cell r="E2391">
            <v>600</v>
          </cell>
          <cell r="F2391">
            <v>3600</v>
          </cell>
          <cell r="G2391">
            <v>0</v>
          </cell>
          <cell r="H2391">
            <v>0</v>
          </cell>
        </row>
        <row r="2392">
          <cell r="A2392" t="str">
            <v>ESPARRAGO 3/4X12"</v>
          </cell>
          <cell r="B2392">
            <v>3381</v>
          </cell>
          <cell r="C2392" t="str">
            <v>UND</v>
          </cell>
          <cell r="D2392">
            <v>3381</v>
          </cell>
          <cell r="E2392">
            <v>676.2</v>
          </cell>
          <cell r="F2392">
            <v>4057</v>
          </cell>
          <cell r="G2392">
            <v>0</v>
          </cell>
          <cell r="H2392">
            <v>0</v>
          </cell>
        </row>
        <row r="2393">
          <cell r="A2393" t="str">
            <v>ESPARRAGO 3/4X14</v>
          </cell>
          <cell r="B2393">
            <v>3000</v>
          </cell>
          <cell r="C2393" t="str">
            <v>UND</v>
          </cell>
          <cell r="D2393">
            <v>3000</v>
          </cell>
          <cell r="E2393">
            <v>600</v>
          </cell>
          <cell r="F2393">
            <v>3600</v>
          </cell>
          <cell r="G2393">
            <v>0</v>
          </cell>
          <cell r="H2393">
            <v>0</v>
          </cell>
        </row>
        <row r="2394">
          <cell r="A2394" t="str">
            <v>ESPARRAGO 3/4X16</v>
          </cell>
          <cell r="B2394">
            <v>3200</v>
          </cell>
          <cell r="C2394" t="str">
            <v>UND</v>
          </cell>
          <cell r="D2394">
            <v>3200</v>
          </cell>
          <cell r="E2394">
            <v>640</v>
          </cell>
          <cell r="F2394">
            <v>3840</v>
          </cell>
          <cell r="G2394">
            <v>0</v>
          </cell>
          <cell r="H2394">
            <v>0</v>
          </cell>
        </row>
        <row r="2395">
          <cell r="A2395" t="str">
            <v>ESPARRAGO 3/8 X 5"</v>
          </cell>
          <cell r="B2395">
            <v>500</v>
          </cell>
          <cell r="C2395" t="str">
            <v>UND</v>
          </cell>
          <cell r="D2395">
            <v>500</v>
          </cell>
          <cell r="E2395">
            <v>100</v>
          </cell>
          <cell r="F2395">
            <v>600</v>
          </cell>
          <cell r="G2395">
            <v>0</v>
          </cell>
          <cell r="H2395">
            <v>0</v>
          </cell>
        </row>
        <row r="2396">
          <cell r="A2396" t="str">
            <v>ESPARRAGO 5/8X10"</v>
          </cell>
          <cell r="B2396">
            <v>4389</v>
          </cell>
          <cell r="C2396" t="str">
            <v>UND</v>
          </cell>
          <cell r="D2396">
            <v>4389</v>
          </cell>
          <cell r="E2396">
            <v>877.80000000000007</v>
          </cell>
          <cell r="F2396">
            <v>5267</v>
          </cell>
          <cell r="G2396">
            <v>0</v>
          </cell>
          <cell r="H2396">
            <v>0</v>
          </cell>
        </row>
        <row r="2397">
          <cell r="A2397" t="str">
            <v>ESPARRAGO 5/8X12"</v>
          </cell>
          <cell r="B2397">
            <v>4895</v>
          </cell>
          <cell r="C2397" t="str">
            <v>UND</v>
          </cell>
          <cell r="D2397">
            <v>4895</v>
          </cell>
          <cell r="E2397">
            <v>979</v>
          </cell>
          <cell r="F2397">
            <v>5874</v>
          </cell>
          <cell r="G2397">
            <v>0</v>
          </cell>
          <cell r="H2397">
            <v>0</v>
          </cell>
        </row>
        <row r="2398">
          <cell r="A2398" t="str">
            <v>ESPARRAGO 5/8X14"</v>
          </cell>
          <cell r="B2398">
            <v>2649</v>
          </cell>
          <cell r="C2398" t="str">
            <v>UND</v>
          </cell>
          <cell r="D2398">
            <v>2649</v>
          </cell>
          <cell r="E2398">
            <v>529.80000000000007</v>
          </cell>
          <cell r="F2398">
            <v>3179</v>
          </cell>
          <cell r="G2398">
            <v>0</v>
          </cell>
          <cell r="H2398">
            <v>0</v>
          </cell>
        </row>
        <row r="2399">
          <cell r="A2399" t="str">
            <v>ESPARRAGO 5/8X16"</v>
          </cell>
          <cell r="B2399">
            <v>2807</v>
          </cell>
          <cell r="C2399" t="str">
            <v>UND</v>
          </cell>
          <cell r="D2399">
            <v>2807</v>
          </cell>
          <cell r="E2399">
            <v>561.4</v>
          </cell>
          <cell r="F2399">
            <v>3368</v>
          </cell>
          <cell r="G2399">
            <v>0</v>
          </cell>
          <cell r="H2399">
            <v>0</v>
          </cell>
        </row>
        <row r="2400">
          <cell r="A2400" t="str">
            <v>ESPARRAGO 5/8X18"</v>
          </cell>
          <cell r="B2400">
            <v>2992</v>
          </cell>
          <cell r="C2400" t="str">
            <v>UND</v>
          </cell>
          <cell r="D2400">
            <v>2992</v>
          </cell>
          <cell r="E2400">
            <v>598.4</v>
          </cell>
          <cell r="F2400">
            <v>3590</v>
          </cell>
          <cell r="G2400">
            <v>0</v>
          </cell>
          <cell r="H2400">
            <v>0</v>
          </cell>
        </row>
        <row r="2401">
          <cell r="A2401" t="str">
            <v>ESPARRAGO 5/8X20"</v>
          </cell>
          <cell r="B2401">
            <v>3124</v>
          </cell>
          <cell r="C2401" t="str">
            <v>UND</v>
          </cell>
          <cell r="D2401">
            <v>3124</v>
          </cell>
          <cell r="E2401">
            <v>624.80000000000007</v>
          </cell>
          <cell r="F2401">
            <v>3749</v>
          </cell>
          <cell r="G2401">
            <v>0</v>
          </cell>
          <cell r="H2401">
            <v>0</v>
          </cell>
        </row>
        <row r="2402">
          <cell r="A2402" t="str">
            <v>ESPARRAGO 5/8X22"</v>
          </cell>
          <cell r="B2402">
            <v>3282</v>
          </cell>
          <cell r="C2402" t="str">
            <v>UND</v>
          </cell>
          <cell r="D2402">
            <v>3282</v>
          </cell>
          <cell r="E2402">
            <v>656.40000000000009</v>
          </cell>
          <cell r="F2402">
            <v>3938</v>
          </cell>
          <cell r="G2402">
            <v>0</v>
          </cell>
          <cell r="H2402">
            <v>0</v>
          </cell>
        </row>
        <row r="2403">
          <cell r="A2403" t="str">
            <v>ESPARRAGO 5/8X24"</v>
          </cell>
          <cell r="B2403">
            <v>3441</v>
          </cell>
          <cell r="C2403" t="str">
            <v>UND</v>
          </cell>
          <cell r="D2403">
            <v>3441</v>
          </cell>
          <cell r="E2403">
            <v>688.2</v>
          </cell>
          <cell r="F2403">
            <v>4129</v>
          </cell>
          <cell r="G2403">
            <v>0</v>
          </cell>
          <cell r="H2403">
            <v>0</v>
          </cell>
        </row>
        <row r="2404">
          <cell r="A2404" t="str">
            <v>ESPARRAGO 5/8X8"</v>
          </cell>
          <cell r="B2404">
            <v>2132</v>
          </cell>
          <cell r="C2404" t="str">
            <v>UND</v>
          </cell>
          <cell r="D2404">
            <v>2132</v>
          </cell>
          <cell r="E2404">
            <v>426.40000000000003</v>
          </cell>
          <cell r="F2404">
            <v>2558</v>
          </cell>
          <cell r="G2404">
            <v>0</v>
          </cell>
          <cell r="H2404">
            <v>0</v>
          </cell>
        </row>
        <row r="2405">
          <cell r="A2405" t="str">
            <v>ESPIRAL DEXON 1/2</v>
          </cell>
          <cell r="B2405">
            <v>10900</v>
          </cell>
          <cell r="C2405" t="str">
            <v>UND</v>
          </cell>
          <cell r="D2405">
            <v>10900</v>
          </cell>
          <cell r="E2405">
            <v>2180</v>
          </cell>
          <cell r="F2405">
            <v>13080</v>
          </cell>
          <cell r="G2405">
            <v>0</v>
          </cell>
          <cell r="H2405">
            <v>0</v>
          </cell>
        </row>
        <row r="2406">
          <cell r="A2406" t="str">
            <v>ESTACION DE MANDO 2 BOTONES G.E.METALICO</v>
          </cell>
          <cell r="B2406">
            <v>2000</v>
          </cell>
          <cell r="C2406" t="str">
            <v>UND</v>
          </cell>
          <cell r="D2406">
            <v>2000</v>
          </cell>
          <cell r="E2406">
            <v>400</v>
          </cell>
          <cell r="F2406">
            <v>2400</v>
          </cell>
          <cell r="G2406">
            <v>0</v>
          </cell>
          <cell r="H2406">
            <v>0</v>
          </cell>
        </row>
        <row r="2407">
          <cell r="A2407" t="str">
            <v>ESTACION DE MANDO 2 BOTONES G.E/MET</v>
          </cell>
          <cell r="B2407">
            <v>2000</v>
          </cell>
          <cell r="C2407" t="str">
            <v>UND</v>
          </cell>
          <cell r="D2407">
            <v>2000</v>
          </cell>
          <cell r="E2407">
            <v>400</v>
          </cell>
          <cell r="F2407">
            <v>2400</v>
          </cell>
          <cell r="G2407">
            <v>0</v>
          </cell>
          <cell r="H2407">
            <v>0</v>
          </cell>
        </row>
        <row r="2408">
          <cell r="A2408" t="str">
            <v>ESTACION DE MANDO 3 BOTONES WESTINGHOUSE</v>
          </cell>
          <cell r="B2408">
            <v>2000</v>
          </cell>
          <cell r="C2408" t="str">
            <v>UND</v>
          </cell>
          <cell r="D2408">
            <v>2000</v>
          </cell>
          <cell r="E2408">
            <v>400</v>
          </cell>
          <cell r="F2408">
            <v>2400</v>
          </cell>
          <cell r="G2408">
            <v>0</v>
          </cell>
          <cell r="H2408">
            <v>0</v>
          </cell>
        </row>
        <row r="2409">
          <cell r="A2409" t="str">
            <v>ESTACION DE MANDO 4 PULSADORES G.E.</v>
          </cell>
          <cell r="B2409">
            <v>2000</v>
          </cell>
          <cell r="C2409" t="str">
            <v>UND</v>
          </cell>
          <cell r="D2409">
            <v>2000</v>
          </cell>
          <cell r="E2409">
            <v>400</v>
          </cell>
          <cell r="F2409">
            <v>2400</v>
          </cell>
          <cell r="G2409">
            <v>0</v>
          </cell>
          <cell r="H2409">
            <v>0</v>
          </cell>
        </row>
        <row r="2410">
          <cell r="A2410" t="str">
            <v>ESTACION DE MANDO COLGANTE</v>
          </cell>
          <cell r="B2410">
            <v>136000</v>
          </cell>
          <cell r="C2410" t="str">
            <v>UND</v>
          </cell>
          <cell r="D2410">
            <v>136000</v>
          </cell>
          <cell r="E2410">
            <v>27200</v>
          </cell>
          <cell r="F2410">
            <v>163200</v>
          </cell>
          <cell r="G2410">
            <v>0</v>
          </cell>
          <cell r="H2410">
            <v>0</v>
          </cell>
        </row>
        <row r="2411">
          <cell r="A2411" t="str">
            <v>ESTACION DE MANDO CON ENCLAVAMIENTO</v>
          </cell>
          <cell r="B2411">
            <v>74000</v>
          </cell>
          <cell r="C2411" t="str">
            <v>UND</v>
          </cell>
          <cell r="D2411">
            <v>74000</v>
          </cell>
          <cell r="E2411">
            <v>14800</v>
          </cell>
          <cell r="F2411">
            <v>88800</v>
          </cell>
          <cell r="G2411">
            <v>0</v>
          </cell>
          <cell r="H2411">
            <v>0</v>
          </cell>
        </row>
        <row r="2412">
          <cell r="A2412" t="str">
            <v>ESTACION DE MANDO NEGRO/ROJO PLASTICO</v>
          </cell>
          <cell r="B2412">
            <v>2000</v>
          </cell>
          <cell r="C2412" t="str">
            <v>UND</v>
          </cell>
          <cell r="D2412">
            <v>2000</v>
          </cell>
          <cell r="E2412">
            <v>400</v>
          </cell>
          <cell r="F2412">
            <v>2400</v>
          </cell>
          <cell r="G2412">
            <v>0</v>
          </cell>
          <cell r="H2412">
            <v>0</v>
          </cell>
        </row>
        <row r="2413">
          <cell r="A2413" t="str">
            <v>ESTACION DE MANDO START STOP PLAS/CHINA</v>
          </cell>
          <cell r="B2413">
            <v>2000</v>
          </cell>
          <cell r="C2413" t="str">
            <v>UND</v>
          </cell>
          <cell r="D2413">
            <v>2000</v>
          </cell>
          <cell r="E2413">
            <v>400</v>
          </cell>
          <cell r="F2413">
            <v>2400</v>
          </cell>
          <cell r="G2413">
            <v>0</v>
          </cell>
          <cell r="H2413">
            <v>0</v>
          </cell>
        </row>
        <row r="2414">
          <cell r="A2414" t="str">
            <v>ESTACION DE MANDO VERDE ROJO PILOTO META</v>
          </cell>
          <cell r="B2414">
            <v>2000</v>
          </cell>
          <cell r="C2414" t="str">
            <v>UND</v>
          </cell>
          <cell r="D2414">
            <v>2000</v>
          </cell>
          <cell r="E2414">
            <v>400</v>
          </cell>
          <cell r="F2414">
            <v>2400</v>
          </cell>
          <cell r="G2414">
            <v>0</v>
          </cell>
          <cell r="H2414">
            <v>0</v>
          </cell>
        </row>
        <row r="2415">
          <cell r="A2415" t="str">
            <v>ESTACION DE MANDO VERDE/ROJO METALICO</v>
          </cell>
          <cell r="B2415">
            <v>2000</v>
          </cell>
          <cell r="C2415" t="str">
            <v>UND</v>
          </cell>
          <cell r="D2415">
            <v>2000</v>
          </cell>
          <cell r="E2415">
            <v>400</v>
          </cell>
          <cell r="F2415">
            <v>2400</v>
          </cell>
          <cell r="G2415">
            <v>0</v>
          </cell>
          <cell r="H2415">
            <v>0</v>
          </cell>
        </row>
        <row r="2416">
          <cell r="A2416" t="str">
            <v>ESTACION DE MANDO3 BOTONES CHINA PLASTCO</v>
          </cell>
          <cell r="B2416">
            <v>2000</v>
          </cell>
          <cell r="C2416" t="str">
            <v>UND</v>
          </cell>
          <cell r="D2416">
            <v>2000</v>
          </cell>
          <cell r="E2416">
            <v>400</v>
          </cell>
          <cell r="F2416">
            <v>2400</v>
          </cell>
          <cell r="G2416">
            <v>0</v>
          </cell>
          <cell r="H2416">
            <v>0</v>
          </cell>
        </row>
        <row r="2417">
          <cell r="A2417" t="str">
            <v>ESTACION MANDO CAJA PLASTICA 1PULS ROJO</v>
          </cell>
          <cell r="B2417">
            <v>67000</v>
          </cell>
          <cell r="C2417" t="str">
            <v>UND</v>
          </cell>
          <cell r="D2417">
            <v>67000</v>
          </cell>
          <cell r="E2417">
            <v>13400</v>
          </cell>
          <cell r="F2417">
            <v>80400</v>
          </cell>
          <cell r="G2417">
            <v>0</v>
          </cell>
          <cell r="H2417">
            <v>0</v>
          </cell>
        </row>
        <row r="2418">
          <cell r="A2418" t="str">
            <v>ESTACION MANDO CAJA PLASTICA 1PULS.ROJO</v>
          </cell>
          <cell r="B2418">
            <v>54000</v>
          </cell>
          <cell r="C2418" t="str">
            <v>UND</v>
          </cell>
          <cell r="D2418">
            <v>54000</v>
          </cell>
          <cell r="E2418">
            <v>10800</v>
          </cell>
          <cell r="F2418">
            <v>64800</v>
          </cell>
          <cell r="G2418">
            <v>0</v>
          </cell>
          <cell r="H2418">
            <v>0</v>
          </cell>
        </row>
        <row r="2419">
          <cell r="A2419" t="str">
            <v>ESTACION MANDO CAJA PLASTICA 1PULS.VERDE</v>
          </cell>
          <cell r="B2419">
            <v>54000</v>
          </cell>
          <cell r="C2419" t="str">
            <v>UND</v>
          </cell>
          <cell r="D2419">
            <v>54000</v>
          </cell>
          <cell r="E2419">
            <v>10800</v>
          </cell>
          <cell r="F2419">
            <v>64800</v>
          </cell>
          <cell r="G2419">
            <v>0</v>
          </cell>
          <cell r="H2419">
            <v>0</v>
          </cell>
        </row>
        <row r="2420">
          <cell r="A2420" t="str">
            <v>ESTACION MANDO CAJA PLASTICA 2PULS 1ROJO</v>
          </cell>
          <cell r="B2420">
            <v>105000</v>
          </cell>
          <cell r="C2420" t="str">
            <v>UND</v>
          </cell>
          <cell r="D2420">
            <v>105000</v>
          </cell>
          <cell r="E2420">
            <v>21000</v>
          </cell>
          <cell r="F2420">
            <v>126000</v>
          </cell>
          <cell r="G2420">
            <v>0</v>
          </cell>
          <cell r="H2420">
            <v>0</v>
          </cell>
        </row>
        <row r="2421">
          <cell r="A2421" t="str">
            <v>ESTACION MANDO CAJA PLASTICA 2PULS. 1-0</v>
          </cell>
          <cell r="B2421">
            <v>80000</v>
          </cell>
          <cell r="C2421" t="str">
            <v>UND</v>
          </cell>
          <cell r="D2421">
            <v>80000</v>
          </cell>
          <cell r="E2421">
            <v>16000</v>
          </cell>
          <cell r="F2421">
            <v>96000</v>
          </cell>
          <cell r="G2421">
            <v>0</v>
          </cell>
          <cell r="H2421">
            <v>0</v>
          </cell>
        </row>
        <row r="2422">
          <cell r="A2422" t="str">
            <v>ESTACION MANDO CAJA PLASTICA PULS2VER 1R</v>
          </cell>
          <cell r="B2422">
            <v>114000</v>
          </cell>
          <cell r="C2422" t="str">
            <v>UND</v>
          </cell>
          <cell r="D2422">
            <v>114000</v>
          </cell>
          <cell r="E2422">
            <v>22800</v>
          </cell>
          <cell r="F2422">
            <v>136800</v>
          </cell>
          <cell r="G2422">
            <v>0</v>
          </cell>
          <cell r="H2422">
            <v>0</v>
          </cell>
        </row>
        <row r="2423">
          <cell r="A2423" t="str">
            <v>ESTACION MANDO CAJA PLASTICA R2M/11/I</v>
          </cell>
          <cell r="B2423">
            <v>100600</v>
          </cell>
          <cell r="C2423" t="str">
            <v>UND</v>
          </cell>
          <cell r="D2423">
            <v>100600</v>
          </cell>
          <cell r="E2423">
            <v>20120</v>
          </cell>
          <cell r="F2423">
            <v>120720</v>
          </cell>
          <cell r="G2423">
            <v>0</v>
          </cell>
          <cell r="H2423">
            <v>0</v>
          </cell>
        </row>
        <row r="2424">
          <cell r="A2424" t="str">
            <v>ESTACION MANDO COLGANTE 2PULSADORES</v>
          </cell>
          <cell r="B2424">
            <v>284000</v>
          </cell>
          <cell r="C2424" t="str">
            <v>UND</v>
          </cell>
          <cell r="D2424">
            <v>284000</v>
          </cell>
          <cell r="E2424">
            <v>56800</v>
          </cell>
          <cell r="F2424">
            <v>340800</v>
          </cell>
          <cell r="G2424">
            <v>0</v>
          </cell>
          <cell r="H2424">
            <v>0</v>
          </cell>
        </row>
        <row r="2425">
          <cell r="A2425" t="str">
            <v>ESTACION MANDO COLGANTE 4PULSADORES</v>
          </cell>
          <cell r="B2425">
            <v>374000</v>
          </cell>
          <cell r="C2425" t="str">
            <v>UND</v>
          </cell>
          <cell r="D2425">
            <v>374000</v>
          </cell>
          <cell r="E2425">
            <v>74800</v>
          </cell>
          <cell r="F2425">
            <v>448800</v>
          </cell>
          <cell r="G2425">
            <v>0</v>
          </cell>
          <cell r="H2425">
            <v>0</v>
          </cell>
        </row>
        <row r="2426">
          <cell r="A2426" t="str">
            <v>ESTACION MANDO COLGANTE 6PULSADORES</v>
          </cell>
          <cell r="B2426">
            <v>470000</v>
          </cell>
          <cell r="C2426" t="str">
            <v>UND</v>
          </cell>
          <cell r="D2426">
            <v>470000</v>
          </cell>
          <cell r="E2426">
            <v>94000</v>
          </cell>
          <cell r="F2426">
            <v>564000</v>
          </cell>
          <cell r="G2426">
            <v>0</v>
          </cell>
          <cell r="H2426">
            <v>0</v>
          </cell>
        </row>
        <row r="2427">
          <cell r="A2427" t="str">
            <v>ESTACION MANDO COLGANTE 8PULSADORES</v>
          </cell>
          <cell r="B2427">
            <v>571000</v>
          </cell>
          <cell r="C2427" t="str">
            <v>UND</v>
          </cell>
          <cell r="D2427">
            <v>571000</v>
          </cell>
          <cell r="E2427">
            <v>114200</v>
          </cell>
          <cell r="F2427">
            <v>685200</v>
          </cell>
          <cell r="G2427">
            <v>0</v>
          </cell>
          <cell r="H2427">
            <v>0</v>
          </cell>
        </row>
        <row r="2428">
          <cell r="A2428" t="str">
            <v>ESTACION MANDO PLASTICA 1PULSROJO ENCLAV</v>
          </cell>
          <cell r="B2428">
            <v>74000</v>
          </cell>
          <cell r="C2428" t="str">
            <v>UND</v>
          </cell>
          <cell r="D2428">
            <v>74000</v>
          </cell>
          <cell r="E2428">
            <v>14800</v>
          </cell>
          <cell r="F2428">
            <v>88800</v>
          </cell>
          <cell r="G2428">
            <v>0</v>
          </cell>
          <cell r="H2428">
            <v>0</v>
          </cell>
        </row>
        <row r="2429">
          <cell r="A2429" t="str">
            <v>ESTAION DE MANDO VERDE ROJO PILOTO METAL</v>
          </cell>
          <cell r="B2429">
            <v>2000</v>
          </cell>
          <cell r="C2429" t="str">
            <v>UND</v>
          </cell>
          <cell r="D2429">
            <v>2000</v>
          </cell>
          <cell r="E2429">
            <v>400</v>
          </cell>
          <cell r="F2429">
            <v>2400</v>
          </cell>
          <cell r="G2429">
            <v>0</v>
          </cell>
          <cell r="H2429">
            <v>0</v>
          </cell>
        </row>
        <row r="2430">
          <cell r="A2430" t="str">
            <v>ESTENSION 3MTS 3 SALIDAS</v>
          </cell>
          <cell r="B2430">
            <v>2000</v>
          </cell>
          <cell r="C2430" t="str">
            <v>UND</v>
          </cell>
          <cell r="D2430">
            <v>2000</v>
          </cell>
          <cell r="E2430">
            <v>400</v>
          </cell>
          <cell r="F2430">
            <v>2400</v>
          </cell>
          <cell r="G2430">
            <v>0</v>
          </cell>
          <cell r="H2430">
            <v>0</v>
          </cell>
        </row>
        <row r="2431">
          <cell r="A2431" t="str">
            <v>ESTRUCTURA MONTAJE /POSTE CONDENSADOR</v>
          </cell>
          <cell r="B2431">
            <v>85000</v>
          </cell>
          <cell r="C2431" t="str">
            <v>UND</v>
          </cell>
          <cell r="D2431">
            <v>85000</v>
          </cell>
          <cell r="E2431">
            <v>17000</v>
          </cell>
          <cell r="F2431">
            <v>102000</v>
          </cell>
          <cell r="G2431">
            <v>0</v>
          </cell>
          <cell r="H2431">
            <v>0</v>
          </cell>
        </row>
        <row r="2432">
          <cell r="A2432" t="str">
            <v>EXPIRAL DEXON 3/8</v>
          </cell>
          <cell r="B2432">
            <v>8000</v>
          </cell>
          <cell r="C2432" t="str">
            <v>UND</v>
          </cell>
          <cell r="D2432">
            <v>8000</v>
          </cell>
          <cell r="E2432">
            <v>1600</v>
          </cell>
          <cell r="F2432">
            <v>9600</v>
          </cell>
          <cell r="G2432">
            <v>0</v>
          </cell>
          <cell r="H2432">
            <v>0</v>
          </cell>
        </row>
        <row r="2433">
          <cell r="A2433" t="str">
            <v>EXTENSION  4MTS 2X18  3 SALIDAS POLY RUB</v>
          </cell>
          <cell r="B2433">
            <v>1026.19995117188</v>
          </cell>
          <cell r="C2433" t="str">
            <v>UND</v>
          </cell>
          <cell r="D2433">
            <v>1026.19995117188</v>
          </cell>
          <cell r="E2433">
            <v>205.23999023437602</v>
          </cell>
          <cell r="F2433">
            <v>1231</v>
          </cell>
          <cell r="G2433">
            <v>0</v>
          </cell>
          <cell r="H2433">
            <v>0</v>
          </cell>
        </row>
        <row r="2434">
          <cell r="A2434" t="str">
            <v>EXTENSION 0.50 P/RED TRENZADA</v>
          </cell>
          <cell r="B2434">
            <v>9020</v>
          </cell>
          <cell r="C2434" t="str">
            <v>UND</v>
          </cell>
          <cell r="D2434">
            <v>9020</v>
          </cell>
          <cell r="E2434">
            <v>1804</v>
          </cell>
          <cell r="F2434">
            <v>10824</v>
          </cell>
          <cell r="G2434">
            <v>0</v>
          </cell>
          <cell r="H2434">
            <v>0</v>
          </cell>
        </row>
        <row r="2435">
          <cell r="A2435" t="str">
            <v>EXTENSION 040  P/RED TRENZADA</v>
          </cell>
          <cell r="B2435">
            <v>6471</v>
          </cell>
          <cell r="C2435" t="str">
            <v>UND</v>
          </cell>
          <cell r="D2435">
            <v>6471</v>
          </cell>
          <cell r="E2435">
            <v>1294.2</v>
          </cell>
          <cell r="F2435">
            <v>7765</v>
          </cell>
          <cell r="G2435">
            <v>0</v>
          </cell>
          <cell r="H2435">
            <v>0</v>
          </cell>
        </row>
        <row r="2436">
          <cell r="A2436" t="str">
            <v>EXTENSION 2MTS 2 SALIDAS</v>
          </cell>
          <cell r="B2436">
            <v>2300</v>
          </cell>
          <cell r="C2436" t="str">
            <v>UND</v>
          </cell>
          <cell r="D2436">
            <v>2300</v>
          </cell>
          <cell r="E2436">
            <v>460</v>
          </cell>
          <cell r="F2436">
            <v>2760</v>
          </cell>
          <cell r="G2436">
            <v>0</v>
          </cell>
          <cell r="H2436">
            <v>0</v>
          </cell>
        </row>
        <row r="2437">
          <cell r="A2437" t="str">
            <v>EXTENSION 7MTS 3 SALIDAS</v>
          </cell>
          <cell r="B2437">
            <v>2000</v>
          </cell>
          <cell r="C2437" t="str">
            <v>UND</v>
          </cell>
          <cell r="D2437">
            <v>2000</v>
          </cell>
          <cell r="E2437">
            <v>400</v>
          </cell>
          <cell r="F2437">
            <v>2400</v>
          </cell>
          <cell r="G2437">
            <v>0</v>
          </cell>
          <cell r="H2437">
            <v>0</v>
          </cell>
        </row>
        <row r="2438">
          <cell r="A2438" t="str">
            <v>EXTENSION 8MTS 3 SALIDAS</v>
          </cell>
          <cell r="B2438">
            <v>2000</v>
          </cell>
          <cell r="C2438" t="str">
            <v>UND</v>
          </cell>
          <cell r="D2438">
            <v>2000</v>
          </cell>
          <cell r="E2438">
            <v>400</v>
          </cell>
          <cell r="F2438">
            <v>2400</v>
          </cell>
          <cell r="G2438">
            <v>0</v>
          </cell>
          <cell r="H2438">
            <v>0</v>
          </cell>
        </row>
        <row r="2439">
          <cell r="A2439" t="str">
            <v>EXTENSION 9MTS 3 SALIDAS</v>
          </cell>
          <cell r="B2439">
            <v>2000</v>
          </cell>
          <cell r="C2439" t="str">
            <v>UND</v>
          </cell>
          <cell r="D2439">
            <v>2000</v>
          </cell>
          <cell r="E2439">
            <v>400</v>
          </cell>
          <cell r="F2439">
            <v>2400</v>
          </cell>
          <cell r="G2439">
            <v>0</v>
          </cell>
          <cell r="H2439">
            <v>0</v>
          </cell>
        </row>
        <row r="2440">
          <cell r="A2440" t="str">
            <v>EXTENSION CON PERNO OJO ABIERTO 0.50CM</v>
          </cell>
          <cell r="B2440">
            <v>10010</v>
          </cell>
          <cell r="C2440" t="str">
            <v>UND</v>
          </cell>
          <cell r="D2440">
            <v>10010</v>
          </cell>
          <cell r="E2440">
            <v>2002</v>
          </cell>
          <cell r="F2440">
            <v>12012</v>
          </cell>
          <cell r="G2440">
            <v>0</v>
          </cell>
          <cell r="H2440">
            <v>0</v>
          </cell>
        </row>
        <row r="2441">
          <cell r="A2441" t="str">
            <v>EXTENSION DE 10 METROS</v>
          </cell>
          <cell r="B2441">
            <v>2100</v>
          </cell>
          <cell r="C2441" t="str">
            <v>UND</v>
          </cell>
          <cell r="D2441">
            <v>2100</v>
          </cell>
          <cell r="E2441">
            <v>420</v>
          </cell>
          <cell r="F2441">
            <v>2520</v>
          </cell>
          <cell r="G2441">
            <v>0</v>
          </cell>
          <cell r="H2441">
            <v>0</v>
          </cell>
        </row>
        <row r="2442">
          <cell r="A2442" t="str">
            <v>EXTENSION DE 9 BOMBILLOS NAVIDEÑA</v>
          </cell>
          <cell r="B2442">
            <v>1500</v>
          </cell>
          <cell r="C2442" t="str">
            <v>UND</v>
          </cell>
          <cell r="D2442">
            <v>1500</v>
          </cell>
          <cell r="E2442">
            <v>300</v>
          </cell>
          <cell r="F2442">
            <v>1800</v>
          </cell>
          <cell r="G2442">
            <v>0</v>
          </cell>
          <cell r="H2442">
            <v>0</v>
          </cell>
        </row>
        <row r="2443">
          <cell r="A2443" t="str">
            <v>EXTENSION GRABADORA</v>
          </cell>
          <cell r="B2443">
            <v>2000</v>
          </cell>
          <cell r="C2443" t="str">
            <v>UND</v>
          </cell>
          <cell r="D2443">
            <v>2000</v>
          </cell>
          <cell r="E2443">
            <v>400</v>
          </cell>
          <cell r="F2443">
            <v>2400</v>
          </cell>
          <cell r="G2443">
            <v>0</v>
          </cell>
          <cell r="H2443">
            <v>0</v>
          </cell>
        </row>
        <row r="2444">
          <cell r="A2444" t="str">
            <v>EXTENSION NAVIDEÑA 2 MT SIN BOMBILLOS</v>
          </cell>
          <cell r="B2444">
            <v>1000</v>
          </cell>
          <cell r="C2444" t="str">
            <v>UND</v>
          </cell>
          <cell r="D2444">
            <v>1000</v>
          </cell>
          <cell r="E2444">
            <v>200</v>
          </cell>
          <cell r="F2444">
            <v>1200</v>
          </cell>
          <cell r="G2444">
            <v>0</v>
          </cell>
          <cell r="H2444">
            <v>0</v>
          </cell>
        </row>
        <row r="2445">
          <cell r="A2445" t="str">
            <v>EXTENSION PLANCHA /CAFETERA</v>
          </cell>
          <cell r="B2445">
            <v>2000</v>
          </cell>
          <cell r="C2445" t="str">
            <v>UND</v>
          </cell>
          <cell r="D2445">
            <v>2000</v>
          </cell>
          <cell r="E2445">
            <v>400</v>
          </cell>
          <cell r="F2445">
            <v>2400</v>
          </cell>
          <cell r="G2445">
            <v>0</v>
          </cell>
          <cell r="H2445">
            <v>0</v>
          </cell>
        </row>
        <row r="2446">
          <cell r="A2446" t="str">
            <v>EXTRACTOR DE LAMPARA  E10X28EA95</v>
          </cell>
          <cell r="B2446">
            <v>30800</v>
          </cell>
          <cell r="C2446" t="str">
            <v>UND</v>
          </cell>
          <cell r="D2446">
            <v>30800</v>
          </cell>
          <cell r="E2446">
            <v>6160</v>
          </cell>
          <cell r="F2446">
            <v>36960</v>
          </cell>
          <cell r="G2446">
            <v>0</v>
          </cell>
          <cell r="H2446">
            <v>0</v>
          </cell>
        </row>
        <row r="2447">
          <cell r="A2447" t="str">
            <v>EXTRACTOR PARA BAJO 10CMS</v>
          </cell>
          <cell r="B2447">
            <v>28210</v>
          </cell>
          <cell r="C2447" t="str">
            <v>UND</v>
          </cell>
          <cell r="D2447">
            <v>28210</v>
          </cell>
          <cell r="E2447">
            <v>5642</v>
          </cell>
          <cell r="F2447">
            <v>33852</v>
          </cell>
          <cell r="G2447">
            <v>0</v>
          </cell>
          <cell r="H2447">
            <v>0</v>
          </cell>
        </row>
        <row r="2448">
          <cell r="A2448" t="str">
            <v>FACEPLATE 2 PUERTOS BEIGE AMP</v>
          </cell>
          <cell r="B2448">
            <v>4507</v>
          </cell>
          <cell r="C2448" t="str">
            <v>UND</v>
          </cell>
          <cell r="D2448">
            <v>4507</v>
          </cell>
          <cell r="E2448">
            <v>901.40000000000009</v>
          </cell>
          <cell r="F2448">
            <v>5408</v>
          </cell>
          <cell r="G2448">
            <v>0</v>
          </cell>
          <cell r="H2448">
            <v>0</v>
          </cell>
        </row>
        <row r="2449">
          <cell r="A2449" t="str">
            <v>FAJACION FIX DIN 96</v>
          </cell>
          <cell r="B2449">
            <v>11550</v>
          </cell>
          <cell r="C2449" t="str">
            <v>UND</v>
          </cell>
          <cell r="D2449">
            <v>11550</v>
          </cell>
          <cell r="E2449">
            <v>2310</v>
          </cell>
          <cell r="F2449">
            <v>13860</v>
          </cell>
          <cell r="G2449">
            <v>0</v>
          </cell>
          <cell r="H2449">
            <v>0</v>
          </cell>
        </row>
        <row r="2450">
          <cell r="A2450" t="str">
            <v>FALSO POLO 1 MODULO "TICINO"</v>
          </cell>
          <cell r="B2450">
            <v>381</v>
          </cell>
          <cell r="C2450" t="str">
            <v>UND</v>
          </cell>
          <cell r="D2450">
            <v>381</v>
          </cell>
          <cell r="E2450">
            <v>76.2</v>
          </cell>
          <cell r="F2450">
            <v>457</v>
          </cell>
          <cell r="G2450">
            <v>0</v>
          </cell>
          <cell r="H2450">
            <v>0</v>
          </cell>
        </row>
        <row r="2451">
          <cell r="A2451" t="str">
            <v>FIBRA DUPLEX ZIP OPTICA</v>
          </cell>
          <cell r="B2451">
            <v>3386</v>
          </cell>
          <cell r="C2451" t="str">
            <v>UND</v>
          </cell>
          <cell r="D2451">
            <v>3386</v>
          </cell>
          <cell r="E2451">
            <v>677.2</v>
          </cell>
          <cell r="F2451">
            <v>4063</v>
          </cell>
          <cell r="G2451">
            <v>0</v>
          </cell>
          <cell r="H2451">
            <v>0</v>
          </cell>
        </row>
        <row r="2452">
          <cell r="A2452" t="str">
            <v>FIBRA OPTICA 12 HILOS ARMORED</v>
          </cell>
          <cell r="B2452">
            <v>6051</v>
          </cell>
          <cell r="C2452" t="str">
            <v>ML</v>
          </cell>
          <cell r="D2452">
            <v>6051</v>
          </cell>
          <cell r="E2452">
            <v>1210.2</v>
          </cell>
          <cell r="F2452">
            <v>7261</v>
          </cell>
          <cell r="G2452">
            <v>0</v>
          </cell>
          <cell r="H2452">
            <v>0</v>
          </cell>
        </row>
        <row r="2453">
          <cell r="A2453" t="str">
            <v>FLANCHE PARA LAMPARA LUZ MIXTA PELGON</v>
          </cell>
          <cell r="B2453">
            <v>7053.2001953124991</v>
          </cell>
          <cell r="C2453" t="str">
            <v>UND</v>
          </cell>
          <cell r="D2453">
            <v>7053.2001953124991</v>
          </cell>
          <cell r="E2453">
            <v>1410.6400390624999</v>
          </cell>
          <cell r="F2453">
            <v>8464</v>
          </cell>
          <cell r="G2453">
            <v>0</v>
          </cell>
          <cell r="H2453">
            <v>0</v>
          </cell>
        </row>
        <row r="2454">
          <cell r="A2454" t="str">
            <v>FLANCHES  SUJECION P/BUJE PASATAPAS 13KV</v>
          </cell>
          <cell r="B2454">
            <v>91000</v>
          </cell>
          <cell r="C2454" t="str">
            <v>UND</v>
          </cell>
          <cell r="D2454">
            <v>91000</v>
          </cell>
          <cell r="E2454">
            <v>18200</v>
          </cell>
          <cell r="F2454">
            <v>109200</v>
          </cell>
          <cell r="G2454">
            <v>0</v>
          </cell>
          <cell r="H2454">
            <v>0</v>
          </cell>
        </row>
        <row r="2455">
          <cell r="A2455" t="str">
            <v>FORMALETA</v>
          </cell>
          <cell r="B2455">
            <v>10000</v>
          </cell>
          <cell r="C2455" t="str">
            <v>UND</v>
          </cell>
          <cell r="D2455">
            <v>10000</v>
          </cell>
          <cell r="E2455">
            <v>2000</v>
          </cell>
          <cell r="F2455">
            <v>12000</v>
          </cell>
          <cell r="G2455">
            <v>0</v>
          </cell>
          <cell r="H2455">
            <v>0</v>
          </cell>
        </row>
        <row r="2456">
          <cell r="A2456" t="str">
            <v>FOTOCELDA</v>
          </cell>
          <cell r="B2456">
            <v>80000</v>
          </cell>
          <cell r="C2456" t="str">
            <v>UND</v>
          </cell>
          <cell r="D2456">
            <v>80000</v>
          </cell>
          <cell r="E2456">
            <v>16000</v>
          </cell>
          <cell r="F2456">
            <v>96000</v>
          </cell>
          <cell r="G2456">
            <v>0</v>
          </cell>
          <cell r="H2456">
            <v>0</v>
          </cell>
        </row>
        <row r="2457">
          <cell r="A2457" t="str">
            <v>FOTOCELDA NA</v>
          </cell>
          <cell r="B2457">
            <v>19200</v>
          </cell>
          <cell r="C2457" t="str">
            <v>UND</v>
          </cell>
          <cell r="D2457">
            <v>19200</v>
          </cell>
          <cell r="E2457">
            <v>3840</v>
          </cell>
          <cell r="F2457">
            <v>23040</v>
          </cell>
          <cell r="G2457">
            <v>0</v>
          </cell>
          <cell r="H2457">
            <v>0</v>
          </cell>
        </row>
        <row r="2458">
          <cell r="A2458" t="str">
            <v>FOTOCELDA NC</v>
          </cell>
          <cell r="B2458">
            <v>19200</v>
          </cell>
          <cell r="C2458" t="str">
            <v>UND</v>
          </cell>
          <cell r="D2458">
            <v>19200</v>
          </cell>
          <cell r="E2458">
            <v>3840</v>
          </cell>
          <cell r="F2458">
            <v>23040</v>
          </cell>
          <cell r="G2458">
            <v>0</v>
          </cell>
          <cell r="H2458">
            <v>0</v>
          </cell>
        </row>
        <row r="2459">
          <cell r="A2459" t="str">
            <v>FOTOCONTROL 2X30 SIN FOTOCELDA</v>
          </cell>
          <cell r="B2459">
            <v>156000</v>
          </cell>
          <cell r="C2459" t="str">
            <v>UND</v>
          </cell>
          <cell r="D2459">
            <v>156000</v>
          </cell>
          <cell r="E2459">
            <v>31200</v>
          </cell>
          <cell r="F2459">
            <v>187200</v>
          </cell>
          <cell r="G2459">
            <v>0</v>
          </cell>
          <cell r="H2459">
            <v>0</v>
          </cell>
        </row>
        <row r="2460">
          <cell r="A2460" t="str">
            <v>FOTOCONTROL 2X60 SIN FOTOCELDA</v>
          </cell>
          <cell r="B2460">
            <v>190310</v>
          </cell>
          <cell r="C2460" t="str">
            <v>UND</v>
          </cell>
          <cell r="D2460">
            <v>190310</v>
          </cell>
          <cell r="E2460">
            <v>38062</v>
          </cell>
          <cell r="F2460">
            <v>228372</v>
          </cell>
          <cell r="G2460">
            <v>0</v>
          </cell>
          <cell r="H2460">
            <v>0</v>
          </cell>
        </row>
        <row r="2461">
          <cell r="A2461" t="str">
            <v>FOTODETECTOR 24A 240V</v>
          </cell>
          <cell r="B2461">
            <v>383000</v>
          </cell>
          <cell r="C2461" t="str">
            <v>UND</v>
          </cell>
          <cell r="D2461">
            <v>383000</v>
          </cell>
          <cell r="E2461">
            <v>76600</v>
          </cell>
          <cell r="F2461">
            <v>459600</v>
          </cell>
          <cell r="G2461">
            <v>0</v>
          </cell>
          <cell r="H2461">
            <v>0</v>
          </cell>
        </row>
        <row r="2462">
          <cell r="A2462" t="str">
            <v>FRECUENCIMETRO 440V</v>
          </cell>
          <cell r="B2462">
            <v>93962</v>
          </cell>
          <cell r="C2462" t="str">
            <v>UND</v>
          </cell>
          <cell r="D2462">
            <v>93962</v>
          </cell>
          <cell r="E2462">
            <v>18792.400000000001</v>
          </cell>
          <cell r="F2462">
            <v>112754</v>
          </cell>
          <cell r="G2462">
            <v>0</v>
          </cell>
          <cell r="H2462">
            <v>0</v>
          </cell>
        </row>
        <row r="2463">
          <cell r="A2463" t="str">
            <v>FRECUENCIMETRO 60Hz</v>
          </cell>
          <cell r="B2463">
            <v>138720</v>
          </cell>
          <cell r="C2463" t="str">
            <v>UND</v>
          </cell>
          <cell r="D2463">
            <v>138720</v>
          </cell>
          <cell r="E2463">
            <v>27744</v>
          </cell>
          <cell r="F2463">
            <v>166464</v>
          </cell>
          <cell r="G2463">
            <v>0</v>
          </cell>
          <cell r="H2463">
            <v>0</v>
          </cell>
        </row>
        <row r="2464">
          <cell r="A2464" t="str">
            <v>FRECUENCIMETRO 96X96 110V CELSA</v>
          </cell>
          <cell r="B2464">
            <v>71653.3984375</v>
          </cell>
          <cell r="C2464" t="str">
            <v>UND</v>
          </cell>
          <cell r="D2464">
            <v>71653.3984375</v>
          </cell>
          <cell r="E2464">
            <v>14330.6796875</v>
          </cell>
          <cell r="F2464">
            <v>85984</v>
          </cell>
          <cell r="G2464">
            <v>0</v>
          </cell>
          <cell r="H2464">
            <v>0</v>
          </cell>
        </row>
        <row r="2465">
          <cell r="A2465" t="str">
            <v>FRENO DE BORNA LEGRAND</v>
          </cell>
          <cell r="B2465">
            <v>2101</v>
          </cell>
          <cell r="C2465" t="str">
            <v>UND</v>
          </cell>
          <cell r="D2465">
            <v>2101</v>
          </cell>
          <cell r="E2465">
            <v>420.20000000000005</v>
          </cell>
          <cell r="F2465">
            <v>2521</v>
          </cell>
          <cell r="G2465">
            <v>0</v>
          </cell>
          <cell r="H2465">
            <v>0</v>
          </cell>
        </row>
        <row r="2466">
          <cell r="A2466" t="str">
            <v>FRENO PARA BORNA AB1 HASTA 405 A.</v>
          </cell>
          <cell r="B2466">
            <v>5000</v>
          </cell>
          <cell r="C2466" t="str">
            <v>UND</v>
          </cell>
          <cell r="D2466">
            <v>5000</v>
          </cell>
          <cell r="E2466">
            <v>1000</v>
          </cell>
          <cell r="F2466">
            <v>6000</v>
          </cell>
          <cell r="G2466">
            <v>0</v>
          </cell>
          <cell r="H2466">
            <v>0</v>
          </cell>
        </row>
        <row r="2467">
          <cell r="A2467" t="str">
            <v>FRENOS ANTIDESLIZANTES WAGO</v>
          </cell>
          <cell r="B2467">
            <v>1587</v>
          </cell>
          <cell r="C2467" t="str">
            <v>UND</v>
          </cell>
          <cell r="D2467">
            <v>1587</v>
          </cell>
          <cell r="E2467">
            <v>317.40000000000003</v>
          </cell>
          <cell r="F2467">
            <v>1904</v>
          </cell>
          <cell r="G2467">
            <v>0</v>
          </cell>
          <cell r="H2467">
            <v>0</v>
          </cell>
        </row>
        <row r="2468">
          <cell r="A2468" t="str">
            <v>FRENOS METALICOS P/BORNAS AB1</v>
          </cell>
          <cell r="B2468">
            <v>5000</v>
          </cell>
          <cell r="C2468" t="str">
            <v>UND</v>
          </cell>
          <cell r="D2468">
            <v>5000</v>
          </cell>
          <cell r="E2468">
            <v>1000</v>
          </cell>
          <cell r="F2468">
            <v>6000</v>
          </cell>
          <cell r="G2468">
            <v>0</v>
          </cell>
          <cell r="H2468">
            <v>0</v>
          </cell>
        </row>
        <row r="2469">
          <cell r="A2469" t="str">
            <v>FUSBLE NH 00 - 160AMP</v>
          </cell>
          <cell r="B2469">
            <v>3264</v>
          </cell>
          <cell r="C2469" t="str">
            <v>UND</v>
          </cell>
          <cell r="D2469">
            <v>3264</v>
          </cell>
          <cell r="E2469">
            <v>652.80000000000007</v>
          </cell>
          <cell r="F2469">
            <v>3917</v>
          </cell>
          <cell r="G2469">
            <v>0</v>
          </cell>
          <cell r="H2469">
            <v>0</v>
          </cell>
        </row>
        <row r="2470">
          <cell r="A2470" t="str">
            <v>FUSIBLE  16AMP 20-24KV HH</v>
          </cell>
          <cell r="B2470">
            <v>70000</v>
          </cell>
          <cell r="C2470" t="str">
            <v>UND</v>
          </cell>
          <cell r="D2470">
            <v>70000</v>
          </cell>
          <cell r="E2470">
            <v>14000</v>
          </cell>
          <cell r="F2470">
            <v>84000</v>
          </cell>
          <cell r="G2470">
            <v>0</v>
          </cell>
          <cell r="H2470">
            <v>0</v>
          </cell>
        </row>
        <row r="2471">
          <cell r="A2471" t="str">
            <v>FUSIBLE 10 AMP 10-12KV HH</v>
          </cell>
          <cell r="B2471">
            <v>54000</v>
          </cell>
          <cell r="C2471" t="str">
            <v>UND</v>
          </cell>
          <cell r="D2471">
            <v>54000</v>
          </cell>
          <cell r="E2471">
            <v>10800</v>
          </cell>
          <cell r="F2471">
            <v>64800</v>
          </cell>
          <cell r="G2471">
            <v>0</v>
          </cell>
          <cell r="H2471">
            <v>0</v>
          </cell>
        </row>
        <row r="2472">
          <cell r="A2472" t="str">
            <v>FUSIBLE 100 AMP 15 KV</v>
          </cell>
          <cell r="B2472">
            <v>4710</v>
          </cell>
          <cell r="C2472" t="str">
            <v>UND</v>
          </cell>
          <cell r="D2472">
            <v>4710</v>
          </cell>
          <cell r="E2472">
            <v>942</v>
          </cell>
          <cell r="F2472">
            <v>5652</v>
          </cell>
          <cell r="G2472">
            <v>0</v>
          </cell>
          <cell r="H2472">
            <v>0</v>
          </cell>
        </row>
        <row r="2473">
          <cell r="A2473" t="str">
            <v>FUSIBLE 100 AMP NH SECCIONADOR</v>
          </cell>
          <cell r="B2473">
            <v>4800</v>
          </cell>
          <cell r="C2473" t="str">
            <v>UND</v>
          </cell>
          <cell r="D2473">
            <v>4800</v>
          </cell>
          <cell r="E2473">
            <v>960</v>
          </cell>
          <cell r="F2473">
            <v>5760</v>
          </cell>
          <cell r="G2473">
            <v>0</v>
          </cell>
          <cell r="H2473">
            <v>0</v>
          </cell>
        </row>
        <row r="2474">
          <cell r="A2474" t="str">
            <v>FUSIBLE 100AMP 20-24KV HH</v>
          </cell>
          <cell r="B2474">
            <v>197600</v>
          </cell>
          <cell r="C2474" t="str">
            <v>UND</v>
          </cell>
          <cell r="D2474">
            <v>197600</v>
          </cell>
          <cell r="E2474">
            <v>39520</v>
          </cell>
          <cell r="F2474">
            <v>237120</v>
          </cell>
          <cell r="G2474">
            <v>0</v>
          </cell>
          <cell r="H2474">
            <v>0</v>
          </cell>
        </row>
        <row r="2475">
          <cell r="A2475" t="str">
            <v>FUSIBLE 100AMP 30-36KV HH</v>
          </cell>
          <cell r="B2475">
            <v>138000</v>
          </cell>
          <cell r="C2475" t="str">
            <v>UND</v>
          </cell>
          <cell r="D2475">
            <v>138000</v>
          </cell>
          <cell r="E2475">
            <v>27600</v>
          </cell>
          <cell r="F2475">
            <v>165600</v>
          </cell>
          <cell r="G2475">
            <v>0</v>
          </cell>
          <cell r="H2475">
            <v>0</v>
          </cell>
        </row>
        <row r="2476">
          <cell r="A2476" t="str">
            <v>FUSIBLE 10AMPS DIAZED E27</v>
          </cell>
          <cell r="B2476">
            <v>392</v>
          </cell>
          <cell r="C2476" t="str">
            <v>UND</v>
          </cell>
          <cell r="D2476">
            <v>392</v>
          </cell>
          <cell r="E2476">
            <v>78.400000000000006</v>
          </cell>
          <cell r="F2476">
            <v>470</v>
          </cell>
          <cell r="G2476">
            <v>0</v>
          </cell>
          <cell r="H2476">
            <v>0</v>
          </cell>
        </row>
        <row r="2477">
          <cell r="A2477" t="str">
            <v>FUSIBLE 10X38 2AMP LEGRAND</v>
          </cell>
          <cell r="B2477">
            <v>898.79998779296898</v>
          </cell>
          <cell r="C2477" t="str">
            <v>UND</v>
          </cell>
          <cell r="D2477">
            <v>898.79998779296898</v>
          </cell>
          <cell r="E2477">
            <v>179.7599975585938</v>
          </cell>
          <cell r="F2477">
            <v>1079</v>
          </cell>
          <cell r="G2477">
            <v>0</v>
          </cell>
          <cell r="H2477">
            <v>0</v>
          </cell>
        </row>
        <row r="2478">
          <cell r="A2478" t="str">
            <v>FUSIBLE 10X38 4AMP  LEGRAND</v>
          </cell>
          <cell r="B2478">
            <v>898.79998779296898</v>
          </cell>
          <cell r="C2478" t="str">
            <v>UND</v>
          </cell>
          <cell r="D2478">
            <v>898.79998779296898</v>
          </cell>
          <cell r="E2478">
            <v>179.7599975585938</v>
          </cell>
          <cell r="F2478">
            <v>1079</v>
          </cell>
          <cell r="G2478">
            <v>0</v>
          </cell>
          <cell r="H2478">
            <v>0</v>
          </cell>
        </row>
        <row r="2479">
          <cell r="A2479" t="str">
            <v>FUSIBLE 160AMPS</v>
          </cell>
          <cell r="B2479">
            <v>325</v>
          </cell>
          <cell r="C2479" t="str">
            <v>UND</v>
          </cell>
          <cell r="D2479">
            <v>325</v>
          </cell>
          <cell r="E2479">
            <v>65</v>
          </cell>
          <cell r="F2479">
            <v>390</v>
          </cell>
          <cell r="G2479">
            <v>0</v>
          </cell>
          <cell r="H2479">
            <v>0</v>
          </cell>
        </row>
        <row r="2480">
          <cell r="A2480" t="str">
            <v>FUSIBLE 20AMPS DIAZED E16</v>
          </cell>
          <cell r="B2480">
            <v>300</v>
          </cell>
          <cell r="C2480" t="str">
            <v>UND</v>
          </cell>
          <cell r="D2480">
            <v>300</v>
          </cell>
          <cell r="E2480">
            <v>60</v>
          </cell>
          <cell r="F2480">
            <v>360</v>
          </cell>
          <cell r="G2480">
            <v>0</v>
          </cell>
          <cell r="H2480">
            <v>0</v>
          </cell>
        </row>
        <row r="2481">
          <cell r="A2481" t="str">
            <v>FUSIBLE 25 AMP  20-24KV HH</v>
          </cell>
          <cell r="B2481">
            <v>84000</v>
          </cell>
          <cell r="C2481" t="str">
            <v>UND</v>
          </cell>
          <cell r="D2481">
            <v>84000</v>
          </cell>
          <cell r="E2481">
            <v>16800</v>
          </cell>
          <cell r="F2481">
            <v>100800</v>
          </cell>
          <cell r="G2481">
            <v>0</v>
          </cell>
          <cell r="H2481">
            <v>0</v>
          </cell>
        </row>
        <row r="2482">
          <cell r="A2482" t="str">
            <v>FUSIBLE 25 AMP 10-12KV HH</v>
          </cell>
          <cell r="B2482">
            <v>60000</v>
          </cell>
          <cell r="C2482" t="str">
            <v>UND</v>
          </cell>
          <cell r="D2482">
            <v>60000</v>
          </cell>
          <cell r="E2482">
            <v>12000</v>
          </cell>
          <cell r="F2482">
            <v>72000</v>
          </cell>
          <cell r="G2482">
            <v>0</v>
          </cell>
          <cell r="H2482">
            <v>0</v>
          </cell>
        </row>
        <row r="2483">
          <cell r="A2483" t="str">
            <v>FUSIBLE 250 AMP NH SECCIONADOR</v>
          </cell>
          <cell r="B2483">
            <v>3800</v>
          </cell>
          <cell r="C2483" t="str">
            <v>UND</v>
          </cell>
          <cell r="D2483">
            <v>3800</v>
          </cell>
          <cell r="E2483">
            <v>760</v>
          </cell>
          <cell r="F2483">
            <v>4560</v>
          </cell>
          <cell r="G2483">
            <v>0</v>
          </cell>
          <cell r="H2483">
            <v>0</v>
          </cell>
        </row>
        <row r="2484">
          <cell r="A2484" t="str">
            <v>FUSIBLE 30AMPS DIAZED E27</v>
          </cell>
          <cell r="B2484">
            <v>308</v>
          </cell>
          <cell r="C2484" t="str">
            <v>UND</v>
          </cell>
          <cell r="D2484">
            <v>308</v>
          </cell>
          <cell r="E2484">
            <v>61.6</v>
          </cell>
          <cell r="F2484">
            <v>370</v>
          </cell>
          <cell r="G2484">
            <v>0</v>
          </cell>
          <cell r="H2484">
            <v>0</v>
          </cell>
        </row>
        <row r="2485">
          <cell r="A2485" t="str">
            <v>FUSIBLE 40 AMP 10-12KV HH</v>
          </cell>
          <cell r="B2485">
            <v>66000</v>
          </cell>
          <cell r="C2485" t="str">
            <v>UND</v>
          </cell>
          <cell r="D2485">
            <v>66000</v>
          </cell>
          <cell r="E2485">
            <v>13200</v>
          </cell>
          <cell r="F2485">
            <v>79200</v>
          </cell>
          <cell r="G2485">
            <v>0</v>
          </cell>
          <cell r="H2485">
            <v>0</v>
          </cell>
        </row>
        <row r="2486">
          <cell r="A2486" t="str">
            <v>FUSIBLE 40 AMP 15 KV</v>
          </cell>
          <cell r="B2486">
            <v>2668</v>
          </cell>
          <cell r="C2486" t="str">
            <v>UND</v>
          </cell>
          <cell r="D2486">
            <v>2668</v>
          </cell>
          <cell r="E2486">
            <v>533.6</v>
          </cell>
          <cell r="F2486">
            <v>3202</v>
          </cell>
          <cell r="G2486">
            <v>0</v>
          </cell>
          <cell r="H2486">
            <v>0</v>
          </cell>
        </row>
        <row r="2487">
          <cell r="A2487" t="str">
            <v>FUSIBLE 40 AMP 20-24KV HH</v>
          </cell>
          <cell r="B2487">
            <v>91400</v>
          </cell>
          <cell r="C2487" t="str">
            <v>UND</v>
          </cell>
          <cell r="D2487">
            <v>91400</v>
          </cell>
          <cell r="E2487">
            <v>18280</v>
          </cell>
          <cell r="F2487">
            <v>109680</v>
          </cell>
          <cell r="G2487">
            <v>0</v>
          </cell>
          <cell r="H2487">
            <v>0</v>
          </cell>
        </row>
        <row r="2488">
          <cell r="A2488" t="str">
            <v>FUSIBLE 400 AMP NH SECCIONADOR</v>
          </cell>
          <cell r="B2488">
            <v>3800</v>
          </cell>
          <cell r="C2488" t="str">
            <v>UND</v>
          </cell>
          <cell r="D2488">
            <v>3800</v>
          </cell>
          <cell r="E2488">
            <v>760</v>
          </cell>
          <cell r="F2488">
            <v>4560</v>
          </cell>
          <cell r="G2488">
            <v>0</v>
          </cell>
          <cell r="H2488">
            <v>0</v>
          </cell>
        </row>
        <row r="2489">
          <cell r="A2489" t="str">
            <v>FUSIBLE 60 AMP 15 KV</v>
          </cell>
          <cell r="B2489">
            <v>4710</v>
          </cell>
          <cell r="C2489" t="str">
            <v>UND</v>
          </cell>
          <cell r="D2489">
            <v>4710</v>
          </cell>
          <cell r="E2489">
            <v>942</v>
          </cell>
          <cell r="F2489">
            <v>5652</v>
          </cell>
          <cell r="G2489">
            <v>0</v>
          </cell>
          <cell r="H2489">
            <v>0</v>
          </cell>
        </row>
        <row r="2490">
          <cell r="A2490" t="str">
            <v>FUSIBLE 60 AMP ARTELECTRO</v>
          </cell>
          <cell r="B2490">
            <v>2730</v>
          </cell>
          <cell r="C2490" t="str">
            <v>UND</v>
          </cell>
          <cell r="D2490">
            <v>2730</v>
          </cell>
          <cell r="E2490">
            <v>546</v>
          </cell>
          <cell r="F2490">
            <v>3276</v>
          </cell>
          <cell r="G2490">
            <v>0</v>
          </cell>
          <cell r="H2490">
            <v>0</v>
          </cell>
        </row>
        <row r="2491">
          <cell r="A2491" t="str">
            <v>FUSIBLE 63 AMP 10-12KV HH</v>
          </cell>
          <cell r="B2491">
            <v>78000</v>
          </cell>
          <cell r="C2491" t="str">
            <v>UND</v>
          </cell>
          <cell r="D2491">
            <v>78000</v>
          </cell>
          <cell r="E2491">
            <v>15600</v>
          </cell>
          <cell r="F2491">
            <v>93600</v>
          </cell>
          <cell r="G2491">
            <v>0</v>
          </cell>
          <cell r="H2491">
            <v>0</v>
          </cell>
        </row>
        <row r="2492">
          <cell r="A2492" t="str">
            <v>FUSIBLE 63 AMP 20-24KV HH</v>
          </cell>
          <cell r="B2492">
            <v>114000</v>
          </cell>
          <cell r="C2492" t="str">
            <v>UND</v>
          </cell>
          <cell r="D2492">
            <v>114000</v>
          </cell>
          <cell r="E2492">
            <v>22800</v>
          </cell>
          <cell r="F2492">
            <v>136800</v>
          </cell>
          <cell r="G2492">
            <v>0</v>
          </cell>
          <cell r="H2492">
            <v>0</v>
          </cell>
        </row>
        <row r="2493">
          <cell r="A2493" t="str">
            <v>FUSIBLE 63 AMP 30-36KV HH</v>
          </cell>
          <cell r="B2493">
            <v>132000</v>
          </cell>
          <cell r="C2493" t="str">
            <v>UND</v>
          </cell>
          <cell r="D2493">
            <v>132000</v>
          </cell>
          <cell r="E2493">
            <v>26400</v>
          </cell>
          <cell r="F2493">
            <v>158400</v>
          </cell>
          <cell r="G2493">
            <v>0</v>
          </cell>
          <cell r="H2493">
            <v>0</v>
          </cell>
        </row>
        <row r="2494">
          <cell r="A2494" t="str">
            <v>FUSIBLE 6AMP 20-24KV HH</v>
          </cell>
          <cell r="B2494">
            <v>68000</v>
          </cell>
          <cell r="C2494" t="str">
            <v>UND</v>
          </cell>
          <cell r="D2494">
            <v>68000</v>
          </cell>
          <cell r="E2494">
            <v>13600</v>
          </cell>
          <cell r="F2494">
            <v>81600</v>
          </cell>
          <cell r="G2494">
            <v>0</v>
          </cell>
          <cell r="H2494">
            <v>0</v>
          </cell>
        </row>
        <row r="2495">
          <cell r="A2495" t="str">
            <v>FUSIBLE 6AMPS DIAZED E27</v>
          </cell>
          <cell r="B2495">
            <v>300</v>
          </cell>
          <cell r="C2495" t="str">
            <v>UND</v>
          </cell>
          <cell r="D2495">
            <v>300</v>
          </cell>
          <cell r="E2495">
            <v>60</v>
          </cell>
          <cell r="F2495">
            <v>360</v>
          </cell>
          <cell r="G2495">
            <v>0</v>
          </cell>
          <cell r="H2495">
            <v>0</v>
          </cell>
        </row>
        <row r="2496">
          <cell r="A2496" t="str">
            <v>FUSIBLE CARTUCHO 8.5X1.5 8AMP 440V LEGRA</v>
          </cell>
          <cell r="B2496">
            <v>715.40002441406284</v>
          </cell>
          <cell r="C2496" t="str">
            <v>UND</v>
          </cell>
          <cell r="D2496">
            <v>715.40002441406284</v>
          </cell>
          <cell r="E2496">
            <v>143.08000488281257</v>
          </cell>
          <cell r="F2496">
            <v>858</v>
          </cell>
          <cell r="G2496">
            <v>0</v>
          </cell>
          <cell r="H2496">
            <v>0</v>
          </cell>
        </row>
        <row r="2497">
          <cell r="A2497" t="str">
            <v>FUSIBLE CARTUCHO F 1AMP H 250V LEGRAND</v>
          </cell>
          <cell r="B2497">
            <v>715.40002441406284</v>
          </cell>
          <cell r="C2497" t="str">
            <v>UND</v>
          </cell>
          <cell r="D2497">
            <v>715.40002441406284</v>
          </cell>
          <cell r="E2497">
            <v>143.08000488281257</v>
          </cell>
          <cell r="F2497">
            <v>858</v>
          </cell>
          <cell r="G2497">
            <v>0</v>
          </cell>
          <cell r="H2497">
            <v>0</v>
          </cell>
        </row>
        <row r="2498">
          <cell r="A2498" t="str">
            <v>FUSIBLE CON PERCUTOR 24 KV 16 AMP</v>
          </cell>
          <cell r="B2498">
            <v>100000</v>
          </cell>
          <cell r="C2498" t="str">
            <v>UND</v>
          </cell>
          <cell r="D2498">
            <v>100000</v>
          </cell>
          <cell r="E2498">
            <v>20000</v>
          </cell>
          <cell r="F2498">
            <v>120000</v>
          </cell>
          <cell r="G2498">
            <v>0</v>
          </cell>
          <cell r="H2498">
            <v>159500</v>
          </cell>
        </row>
        <row r="2499">
          <cell r="A2499" t="str">
            <v>FUSIBLE DIAZED 16 AMP.</v>
          </cell>
          <cell r="B2499">
            <v>921.20001220703114</v>
          </cell>
          <cell r="C2499" t="str">
            <v>UND</v>
          </cell>
          <cell r="D2499">
            <v>921.20001220703114</v>
          </cell>
          <cell r="E2499">
            <v>184.24000244140623</v>
          </cell>
          <cell r="F2499">
            <v>1105</v>
          </cell>
          <cell r="G2499">
            <v>0</v>
          </cell>
          <cell r="H2499">
            <v>0</v>
          </cell>
        </row>
        <row r="2500">
          <cell r="A2500" t="str">
            <v>FUSIBLE DIAZED 20 AMP.</v>
          </cell>
          <cell r="B2500">
            <v>578</v>
          </cell>
          <cell r="C2500" t="str">
            <v>UND</v>
          </cell>
          <cell r="D2500">
            <v>578</v>
          </cell>
          <cell r="E2500">
            <v>115.60000000000001</v>
          </cell>
          <cell r="F2500">
            <v>694</v>
          </cell>
          <cell r="G2500">
            <v>0</v>
          </cell>
          <cell r="H2500">
            <v>0</v>
          </cell>
        </row>
        <row r="2501">
          <cell r="A2501" t="str">
            <v>FUSIBLE DIAZED 25 AMP.</v>
          </cell>
          <cell r="B2501">
            <v>671</v>
          </cell>
          <cell r="C2501" t="str">
            <v>UND</v>
          </cell>
          <cell r="D2501">
            <v>671</v>
          </cell>
          <cell r="E2501">
            <v>134.20000000000002</v>
          </cell>
          <cell r="F2501">
            <v>805</v>
          </cell>
          <cell r="G2501">
            <v>0</v>
          </cell>
          <cell r="H2501">
            <v>0</v>
          </cell>
        </row>
        <row r="2502">
          <cell r="A2502" t="str">
            <v>FUSIBLE DIAZED 35 AMP.</v>
          </cell>
          <cell r="B2502">
            <v>1114</v>
          </cell>
          <cell r="C2502" t="str">
            <v>UND</v>
          </cell>
          <cell r="D2502">
            <v>1114</v>
          </cell>
          <cell r="E2502">
            <v>222.8</v>
          </cell>
          <cell r="F2502">
            <v>1337</v>
          </cell>
          <cell r="G2502">
            <v>0</v>
          </cell>
          <cell r="H2502">
            <v>0</v>
          </cell>
        </row>
        <row r="2503">
          <cell r="A2503" t="str">
            <v>FUSIBLE DIAZED 50AMP.</v>
          </cell>
          <cell r="B2503">
            <v>1037.40002441406</v>
          </cell>
          <cell r="C2503" t="str">
            <v>UND</v>
          </cell>
          <cell r="D2503">
            <v>1037.40002441406</v>
          </cell>
          <cell r="E2503">
            <v>207.48000488281201</v>
          </cell>
          <cell r="F2503">
            <v>1245</v>
          </cell>
          <cell r="G2503">
            <v>0</v>
          </cell>
          <cell r="H2503">
            <v>0</v>
          </cell>
        </row>
        <row r="2504">
          <cell r="A2504" t="str">
            <v>FUSIBLE DIAZED 63 AMP E33</v>
          </cell>
          <cell r="B2504">
            <v>1200</v>
          </cell>
          <cell r="C2504" t="str">
            <v>UND</v>
          </cell>
          <cell r="D2504">
            <v>1200</v>
          </cell>
          <cell r="E2504">
            <v>240</v>
          </cell>
          <cell r="F2504">
            <v>1440</v>
          </cell>
          <cell r="G2504">
            <v>0</v>
          </cell>
          <cell r="H2504">
            <v>0</v>
          </cell>
        </row>
        <row r="2505">
          <cell r="A2505" t="str">
            <v>FUSIBLE DIAZED 63 AMP.</v>
          </cell>
          <cell r="B2505">
            <v>1092</v>
          </cell>
          <cell r="C2505" t="str">
            <v>UND</v>
          </cell>
          <cell r="D2505">
            <v>1092</v>
          </cell>
          <cell r="E2505">
            <v>218.4</v>
          </cell>
          <cell r="F2505">
            <v>1310</v>
          </cell>
          <cell r="G2505">
            <v>0</v>
          </cell>
          <cell r="H2505">
            <v>0</v>
          </cell>
        </row>
        <row r="2506">
          <cell r="A2506" t="str">
            <v>FUSIBLE DIAZED E 27 4AMP</v>
          </cell>
          <cell r="B2506">
            <v>276</v>
          </cell>
          <cell r="C2506" t="str">
            <v>UND</v>
          </cell>
          <cell r="D2506">
            <v>276</v>
          </cell>
          <cell r="E2506">
            <v>55.2</v>
          </cell>
          <cell r="F2506">
            <v>331</v>
          </cell>
          <cell r="G2506">
            <v>0</v>
          </cell>
          <cell r="H2506">
            <v>0</v>
          </cell>
        </row>
        <row r="2507">
          <cell r="A2507" t="str">
            <v>FUSIBLE DIAZED E16 16AMP SIEGER</v>
          </cell>
          <cell r="B2507">
            <v>564.20001220703114</v>
          </cell>
          <cell r="C2507" t="str">
            <v>UND</v>
          </cell>
          <cell r="D2507">
            <v>564.20001220703114</v>
          </cell>
          <cell r="E2507">
            <v>112.84000244140623</v>
          </cell>
          <cell r="F2507">
            <v>677</v>
          </cell>
          <cell r="G2507">
            <v>0</v>
          </cell>
          <cell r="H2507">
            <v>0</v>
          </cell>
        </row>
        <row r="2508">
          <cell r="A2508" t="str">
            <v>FUSIBLE DIAZED E16 25AMP FUSIVENCA</v>
          </cell>
          <cell r="B2508">
            <v>677.59997558593795</v>
          </cell>
          <cell r="C2508" t="str">
            <v>UND</v>
          </cell>
          <cell r="D2508">
            <v>677.59997558593795</v>
          </cell>
          <cell r="E2508">
            <v>135.51999511718759</v>
          </cell>
          <cell r="F2508">
            <v>813</v>
          </cell>
          <cell r="G2508">
            <v>0</v>
          </cell>
          <cell r="H2508">
            <v>0</v>
          </cell>
        </row>
        <row r="2509">
          <cell r="A2509" t="str">
            <v>FUSIBLE DIAZED E27 20AMP KEMAKEUR</v>
          </cell>
          <cell r="B2509">
            <v>677.59997558593795</v>
          </cell>
          <cell r="C2509" t="str">
            <v>UND</v>
          </cell>
          <cell r="D2509">
            <v>677.59997558593795</v>
          </cell>
          <cell r="E2509">
            <v>135.51999511718759</v>
          </cell>
          <cell r="F2509">
            <v>813</v>
          </cell>
          <cell r="G2509">
            <v>0</v>
          </cell>
          <cell r="H2509">
            <v>0</v>
          </cell>
        </row>
        <row r="2510">
          <cell r="A2510" t="str">
            <v>FUSIBLE DIAZED E27 25AMP.</v>
          </cell>
          <cell r="B2510">
            <v>276</v>
          </cell>
          <cell r="C2510" t="str">
            <v>UND</v>
          </cell>
          <cell r="D2510">
            <v>276</v>
          </cell>
          <cell r="E2510">
            <v>55.2</v>
          </cell>
          <cell r="F2510">
            <v>331</v>
          </cell>
          <cell r="G2510">
            <v>0</v>
          </cell>
          <cell r="H2510">
            <v>0</v>
          </cell>
        </row>
        <row r="2511">
          <cell r="A2511" t="str">
            <v>FUSIBLE DIAZED E27 2AMP FUSIVENCA</v>
          </cell>
          <cell r="B2511">
            <v>677.59997558593795</v>
          </cell>
          <cell r="C2511" t="str">
            <v>UND</v>
          </cell>
          <cell r="D2511">
            <v>677.59997558593795</v>
          </cell>
          <cell r="E2511">
            <v>135.51999511718759</v>
          </cell>
          <cell r="F2511">
            <v>813</v>
          </cell>
          <cell r="G2511">
            <v>0</v>
          </cell>
          <cell r="H2511">
            <v>0</v>
          </cell>
        </row>
        <row r="2512">
          <cell r="A2512" t="str">
            <v>FUSIBLE DIAZED E27 4AMP.</v>
          </cell>
          <cell r="B2512">
            <v>276</v>
          </cell>
          <cell r="C2512" t="str">
            <v>UND</v>
          </cell>
          <cell r="D2512">
            <v>276</v>
          </cell>
          <cell r="E2512">
            <v>55.2</v>
          </cell>
          <cell r="F2512">
            <v>331</v>
          </cell>
          <cell r="G2512">
            <v>0</v>
          </cell>
          <cell r="H2512">
            <v>0</v>
          </cell>
        </row>
        <row r="2513">
          <cell r="A2513" t="str">
            <v>FUSIBLE DIAZED E33 35AMP FUSIVENCA</v>
          </cell>
          <cell r="B2513">
            <v>1100.40002441406</v>
          </cell>
          <cell r="C2513" t="str">
            <v>UND</v>
          </cell>
          <cell r="D2513">
            <v>1100.40002441406</v>
          </cell>
          <cell r="E2513">
            <v>220.08000488281201</v>
          </cell>
          <cell r="F2513">
            <v>1320</v>
          </cell>
          <cell r="G2513">
            <v>0</v>
          </cell>
          <cell r="H2513">
            <v>0</v>
          </cell>
        </row>
        <row r="2514">
          <cell r="A2514" t="str">
            <v>FUSIBLE DIAZED E33 50AMP FUSIVENKA</v>
          </cell>
          <cell r="B2514">
            <v>1100.40002441406</v>
          </cell>
          <cell r="C2514" t="str">
            <v>UND</v>
          </cell>
          <cell r="D2514">
            <v>1100.40002441406</v>
          </cell>
          <cell r="E2514">
            <v>220.08000488281201</v>
          </cell>
          <cell r="F2514">
            <v>1320</v>
          </cell>
          <cell r="G2514">
            <v>0</v>
          </cell>
          <cell r="H2514">
            <v>0</v>
          </cell>
        </row>
        <row r="2515">
          <cell r="A2515" t="str">
            <v>FUSIBLE E16 6 AMPS</v>
          </cell>
          <cell r="B2515">
            <v>1200</v>
          </cell>
          <cell r="C2515" t="str">
            <v>UND</v>
          </cell>
          <cell r="D2515">
            <v>1200</v>
          </cell>
          <cell r="E2515">
            <v>240</v>
          </cell>
          <cell r="F2515">
            <v>1440</v>
          </cell>
          <cell r="G2515">
            <v>0</v>
          </cell>
          <cell r="H2515">
            <v>0</v>
          </cell>
        </row>
        <row r="2516">
          <cell r="A2516" t="str">
            <v>FUSIBLE HH 63AMP 10KV SIEMENS</v>
          </cell>
          <cell r="B2516">
            <v>38084.19921875</v>
          </cell>
          <cell r="C2516" t="str">
            <v>UND</v>
          </cell>
          <cell r="D2516">
            <v>38084.19921875</v>
          </cell>
          <cell r="E2516">
            <v>7616.83984375</v>
          </cell>
          <cell r="F2516">
            <v>45701</v>
          </cell>
          <cell r="G2516">
            <v>0</v>
          </cell>
          <cell r="H2516">
            <v>0</v>
          </cell>
        </row>
        <row r="2517">
          <cell r="A2517" t="str">
            <v>FUSIBLE LIMITADOR DE CORRIENTE 40A.</v>
          </cell>
          <cell r="B2517">
            <v>280000</v>
          </cell>
          <cell r="C2517" t="str">
            <v>UND</v>
          </cell>
          <cell r="D2517">
            <v>280000</v>
          </cell>
          <cell r="E2517">
            <v>56000</v>
          </cell>
          <cell r="F2517">
            <v>336000</v>
          </cell>
          <cell r="G2517">
            <v>0</v>
          </cell>
          <cell r="H2517">
            <v>0</v>
          </cell>
        </row>
        <row r="2518">
          <cell r="A2518" t="str">
            <v>FUSIBLE LIMITRON ACCION RAPIDA</v>
          </cell>
          <cell r="B2518">
            <v>12797.400390624998</v>
          </cell>
          <cell r="C2518" t="str">
            <v>UND</v>
          </cell>
          <cell r="D2518">
            <v>12797.400390624998</v>
          </cell>
          <cell r="E2518">
            <v>2559.4800781249996</v>
          </cell>
          <cell r="F2518">
            <v>15357</v>
          </cell>
          <cell r="G2518">
            <v>0</v>
          </cell>
          <cell r="H2518">
            <v>0</v>
          </cell>
        </row>
        <row r="2519">
          <cell r="A2519" t="str">
            <v>FUSIBLE NH - 00 - 50</v>
          </cell>
          <cell r="B2519">
            <v>4350</v>
          </cell>
          <cell r="C2519" t="str">
            <v>UND</v>
          </cell>
          <cell r="D2519">
            <v>4350</v>
          </cell>
          <cell r="E2519">
            <v>870</v>
          </cell>
          <cell r="F2519">
            <v>5220</v>
          </cell>
          <cell r="G2519">
            <v>0</v>
          </cell>
          <cell r="H2519">
            <v>0</v>
          </cell>
        </row>
        <row r="2520">
          <cell r="A2520" t="str">
            <v>FUSIBLE NH - 00 - 80AMP</v>
          </cell>
          <cell r="B2520">
            <v>4600</v>
          </cell>
          <cell r="C2520" t="str">
            <v>UND</v>
          </cell>
          <cell r="D2520">
            <v>4600</v>
          </cell>
          <cell r="E2520">
            <v>920</v>
          </cell>
          <cell r="F2520">
            <v>5520</v>
          </cell>
          <cell r="G2520">
            <v>0</v>
          </cell>
          <cell r="H2520">
            <v>0</v>
          </cell>
        </row>
        <row r="2521">
          <cell r="A2521" t="str">
            <v>FUSIBLE NH - 00 -16 AMP</v>
          </cell>
          <cell r="B2521">
            <v>3500</v>
          </cell>
          <cell r="C2521" t="str">
            <v>UND</v>
          </cell>
          <cell r="D2521">
            <v>3500</v>
          </cell>
          <cell r="E2521">
            <v>700</v>
          </cell>
          <cell r="F2521">
            <v>4200</v>
          </cell>
          <cell r="G2521">
            <v>0</v>
          </cell>
          <cell r="H2521">
            <v>0</v>
          </cell>
        </row>
        <row r="2522">
          <cell r="A2522" t="str">
            <v>FUSIBLE NH 00 - 125 AMP</v>
          </cell>
          <cell r="B2522">
            <v>3264</v>
          </cell>
          <cell r="C2522" t="str">
            <v>UND</v>
          </cell>
          <cell r="D2522">
            <v>3264</v>
          </cell>
          <cell r="E2522">
            <v>652.80000000000007</v>
          </cell>
          <cell r="F2522">
            <v>3917</v>
          </cell>
          <cell r="G2522">
            <v>0</v>
          </cell>
          <cell r="H2522">
            <v>0</v>
          </cell>
        </row>
        <row r="2523">
          <cell r="A2523" t="str">
            <v>FUSIBLE NH 00 - 16 AMP</v>
          </cell>
          <cell r="B2523">
            <v>3500</v>
          </cell>
          <cell r="C2523" t="str">
            <v>UND</v>
          </cell>
          <cell r="D2523">
            <v>3500</v>
          </cell>
          <cell r="E2523">
            <v>700</v>
          </cell>
          <cell r="F2523">
            <v>4200</v>
          </cell>
          <cell r="G2523">
            <v>0</v>
          </cell>
          <cell r="H2523">
            <v>0</v>
          </cell>
        </row>
        <row r="2524">
          <cell r="A2524" t="str">
            <v>FUSIBLE NH 00 - 40 AMP</v>
          </cell>
          <cell r="B2524">
            <v>3900</v>
          </cell>
          <cell r="C2524" t="str">
            <v>UND</v>
          </cell>
          <cell r="D2524">
            <v>3900</v>
          </cell>
          <cell r="E2524">
            <v>780</v>
          </cell>
          <cell r="F2524">
            <v>4680</v>
          </cell>
          <cell r="G2524">
            <v>0</v>
          </cell>
          <cell r="H2524">
            <v>0</v>
          </cell>
        </row>
        <row r="2525">
          <cell r="A2525" t="str">
            <v>FUSIBLE NH 00 - 63 AMP</v>
          </cell>
          <cell r="B2525">
            <v>4500</v>
          </cell>
          <cell r="C2525" t="str">
            <v>UND</v>
          </cell>
          <cell r="D2525">
            <v>4500</v>
          </cell>
          <cell r="E2525">
            <v>900</v>
          </cell>
          <cell r="F2525">
            <v>5400</v>
          </cell>
          <cell r="G2525">
            <v>0</v>
          </cell>
          <cell r="H2525">
            <v>0</v>
          </cell>
        </row>
        <row r="2526">
          <cell r="A2526" t="str">
            <v>FUSIBLE NH 00-100 AMP</v>
          </cell>
          <cell r="B2526">
            <v>3400</v>
          </cell>
          <cell r="C2526" t="str">
            <v>UND</v>
          </cell>
          <cell r="D2526">
            <v>3400</v>
          </cell>
          <cell r="E2526">
            <v>680</v>
          </cell>
          <cell r="F2526">
            <v>4080</v>
          </cell>
          <cell r="G2526">
            <v>0</v>
          </cell>
          <cell r="H2526">
            <v>0</v>
          </cell>
        </row>
        <row r="2527">
          <cell r="A2527" t="str">
            <v>FUSIBLE NH 1 - 125 AMP</v>
          </cell>
          <cell r="B2527">
            <v>10000</v>
          </cell>
          <cell r="C2527" t="str">
            <v>UND</v>
          </cell>
          <cell r="D2527">
            <v>10000</v>
          </cell>
          <cell r="E2527">
            <v>2000</v>
          </cell>
          <cell r="F2527">
            <v>12000</v>
          </cell>
          <cell r="G2527">
            <v>0</v>
          </cell>
          <cell r="H2527">
            <v>0</v>
          </cell>
        </row>
        <row r="2528">
          <cell r="A2528" t="str">
            <v>FUSIBLE NH 1 - 160 AMP</v>
          </cell>
          <cell r="B2528">
            <v>10000</v>
          </cell>
          <cell r="C2528" t="str">
            <v>UND</v>
          </cell>
          <cell r="D2528">
            <v>10000</v>
          </cell>
          <cell r="E2528">
            <v>2000</v>
          </cell>
          <cell r="F2528">
            <v>12000</v>
          </cell>
          <cell r="G2528">
            <v>0</v>
          </cell>
          <cell r="H2528">
            <v>0</v>
          </cell>
        </row>
        <row r="2529">
          <cell r="A2529" t="str">
            <v>FUSIBLE NH 2 - 200 AMP</v>
          </cell>
          <cell r="B2529">
            <v>16000</v>
          </cell>
          <cell r="C2529" t="str">
            <v>UND</v>
          </cell>
          <cell r="D2529">
            <v>16000</v>
          </cell>
          <cell r="E2529">
            <v>3200</v>
          </cell>
          <cell r="F2529">
            <v>19200</v>
          </cell>
          <cell r="G2529">
            <v>0</v>
          </cell>
          <cell r="H2529">
            <v>0</v>
          </cell>
        </row>
        <row r="2530">
          <cell r="A2530" t="str">
            <v>FUSIBLE NH 2 - 224 AMP</v>
          </cell>
          <cell r="B2530">
            <v>12961</v>
          </cell>
          <cell r="C2530" t="str">
            <v>UND</v>
          </cell>
          <cell r="D2530">
            <v>12961</v>
          </cell>
          <cell r="E2530">
            <v>2592.2000000000003</v>
          </cell>
          <cell r="F2530">
            <v>15553</v>
          </cell>
          <cell r="G2530">
            <v>0</v>
          </cell>
          <cell r="H2530">
            <v>0</v>
          </cell>
        </row>
        <row r="2531">
          <cell r="A2531" t="str">
            <v>FUSIBLE NH 2 - 250</v>
          </cell>
          <cell r="B2531">
            <v>16000</v>
          </cell>
          <cell r="C2531" t="str">
            <v>UND</v>
          </cell>
          <cell r="D2531">
            <v>16000</v>
          </cell>
          <cell r="E2531">
            <v>3200</v>
          </cell>
          <cell r="F2531">
            <v>19200</v>
          </cell>
          <cell r="G2531">
            <v>0</v>
          </cell>
          <cell r="H2531">
            <v>0</v>
          </cell>
        </row>
        <row r="2532">
          <cell r="A2532" t="str">
            <v>FUSIBLE NH 2 - 315 AMP</v>
          </cell>
          <cell r="B2532">
            <v>16000</v>
          </cell>
          <cell r="C2532" t="str">
            <v>UND</v>
          </cell>
          <cell r="D2532">
            <v>16000</v>
          </cell>
          <cell r="E2532">
            <v>3200</v>
          </cell>
          <cell r="F2532">
            <v>19200</v>
          </cell>
          <cell r="G2532">
            <v>0</v>
          </cell>
          <cell r="H2532">
            <v>0</v>
          </cell>
        </row>
        <row r="2533">
          <cell r="A2533" t="str">
            <v>FUSIBLE NH 2 - 400 AMP</v>
          </cell>
          <cell r="B2533">
            <v>9690</v>
          </cell>
          <cell r="C2533" t="str">
            <v>UND</v>
          </cell>
          <cell r="D2533">
            <v>9690</v>
          </cell>
          <cell r="E2533">
            <v>1938</v>
          </cell>
          <cell r="F2533">
            <v>11628</v>
          </cell>
          <cell r="G2533">
            <v>0</v>
          </cell>
          <cell r="H2533">
            <v>0</v>
          </cell>
        </row>
        <row r="2534">
          <cell r="A2534" t="str">
            <v>FUSIBLE NH 3 - 500 AMP</v>
          </cell>
          <cell r="B2534">
            <v>32000</v>
          </cell>
          <cell r="C2534" t="str">
            <v>UND</v>
          </cell>
          <cell r="D2534">
            <v>32000</v>
          </cell>
          <cell r="E2534">
            <v>6400</v>
          </cell>
          <cell r="F2534">
            <v>38400</v>
          </cell>
          <cell r="G2534">
            <v>0</v>
          </cell>
          <cell r="H2534">
            <v>0</v>
          </cell>
        </row>
        <row r="2535">
          <cell r="A2535" t="str">
            <v>FUSIBLE NH TAM0 80AMP EIA</v>
          </cell>
          <cell r="B2535">
            <v>6064.7998046875009</v>
          </cell>
          <cell r="C2535" t="str">
            <v>UND</v>
          </cell>
          <cell r="D2535">
            <v>6064.7998046875009</v>
          </cell>
          <cell r="E2535">
            <v>1212.9599609375002</v>
          </cell>
          <cell r="F2535">
            <v>7278</v>
          </cell>
          <cell r="G2535">
            <v>0</v>
          </cell>
          <cell r="H2535">
            <v>0</v>
          </cell>
        </row>
        <row r="2536">
          <cell r="A2536" t="str">
            <v>FUSIBLE NH TAM1 250 AMP</v>
          </cell>
          <cell r="B2536">
            <v>15800</v>
          </cell>
          <cell r="C2536" t="str">
            <v>UND</v>
          </cell>
          <cell r="D2536">
            <v>15800</v>
          </cell>
          <cell r="E2536">
            <v>3160</v>
          </cell>
          <cell r="F2536">
            <v>18960</v>
          </cell>
          <cell r="G2536">
            <v>0</v>
          </cell>
          <cell r="H2536">
            <v>0</v>
          </cell>
        </row>
        <row r="2537">
          <cell r="A2537" t="str">
            <v>FUSIBLE NH TAM2 400 AMP</v>
          </cell>
          <cell r="B2537">
            <v>19700</v>
          </cell>
          <cell r="C2537" t="str">
            <v>UND</v>
          </cell>
          <cell r="D2537">
            <v>19700</v>
          </cell>
          <cell r="E2537">
            <v>3940</v>
          </cell>
          <cell r="F2537">
            <v>23640</v>
          </cell>
          <cell r="G2537">
            <v>0</v>
          </cell>
          <cell r="H2537">
            <v>0</v>
          </cell>
        </row>
        <row r="2538">
          <cell r="A2538" t="str">
            <v>FUSIBLE NH TAM3 500AMP 500V SIEMENS</v>
          </cell>
          <cell r="B2538">
            <v>29621.199218749996</v>
          </cell>
          <cell r="C2538" t="str">
            <v>UND</v>
          </cell>
          <cell r="D2538">
            <v>29621.199218749996</v>
          </cell>
          <cell r="E2538">
            <v>5924.2398437499996</v>
          </cell>
          <cell r="F2538">
            <v>35545</v>
          </cell>
          <cell r="G2538">
            <v>0</v>
          </cell>
          <cell r="H2538">
            <v>0</v>
          </cell>
        </row>
        <row r="2539">
          <cell r="A2539" t="str">
            <v>FUSIBLE NH TAM4 800AMP 500V SIEMENS</v>
          </cell>
          <cell r="B2539">
            <v>45136</v>
          </cell>
          <cell r="C2539" t="str">
            <v>UND</v>
          </cell>
          <cell r="D2539">
            <v>45136</v>
          </cell>
          <cell r="E2539">
            <v>9027.2000000000007</v>
          </cell>
          <cell r="F2539">
            <v>54163</v>
          </cell>
          <cell r="G2539">
            <v>0</v>
          </cell>
          <cell r="H2539">
            <v>0</v>
          </cell>
        </row>
        <row r="2540">
          <cell r="A2540" t="str">
            <v>FUSIBLE NH0 160AMP EIA</v>
          </cell>
          <cell r="B2540">
            <v>6629</v>
          </cell>
          <cell r="C2540" t="str">
            <v>UND</v>
          </cell>
          <cell r="D2540">
            <v>6629</v>
          </cell>
          <cell r="E2540">
            <v>1325.8000000000002</v>
          </cell>
          <cell r="F2540">
            <v>7955</v>
          </cell>
          <cell r="G2540">
            <v>0</v>
          </cell>
          <cell r="H2540">
            <v>0</v>
          </cell>
        </row>
        <row r="2541">
          <cell r="A2541" t="str">
            <v>FUSIBLE NH-00 - 25AMP</v>
          </cell>
          <cell r="B2541">
            <v>4000</v>
          </cell>
          <cell r="C2541" t="str">
            <v>UND</v>
          </cell>
          <cell r="D2541">
            <v>4000</v>
          </cell>
          <cell r="E2541">
            <v>800</v>
          </cell>
          <cell r="F2541">
            <v>4800</v>
          </cell>
          <cell r="G2541">
            <v>0</v>
          </cell>
          <cell r="H2541">
            <v>0</v>
          </cell>
        </row>
        <row r="2542">
          <cell r="A2542" t="str">
            <v>FUSIBLE NH00 20AMP EIA</v>
          </cell>
          <cell r="B2542">
            <v>5642</v>
          </cell>
          <cell r="C2542" t="str">
            <v>UND</v>
          </cell>
          <cell r="D2542">
            <v>5642</v>
          </cell>
          <cell r="E2542">
            <v>1128.4000000000001</v>
          </cell>
          <cell r="F2542">
            <v>6770</v>
          </cell>
          <cell r="G2542">
            <v>0</v>
          </cell>
          <cell r="H2542">
            <v>0</v>
          </cell>
        </row>
        <row r="2543">
          <cell r="A2543" t="str">
            <v>FUSIBLE NH00 35AMP.ALEMAN EIA</v>
          </cell>
          <cell r="B2543">
            <v>5600</v>
          </cell>
          <cell r="C2543" t="str">
            <v>UND</v>
          </cell>
          <cell r="D2543">
            <v>5600</v>
          </cell>
          <cell r="E2543">
            <v>1120</v>
          </cell>
          <cell r="F2543">
            <v>6720</v>
          </cell>
          <cell r="G2543">
            <v>0</v>
          </cell>
          <cell r="H2543">
            <v>0</v>
          </cell>
        </row>
        <row r="2544">
          <cell r="A2544" t="str">
            <v>FUSIBLE NH00 63AMP</v>
          </cell>
          <cell r="B2544">
            <v>5642</v>
          </cell>
          <cell r="C2544" t="str">
            <v>UND</v>
          </cell>
          <cell r="D2544">
            <v>5642</v>
          </cell>
          <cell r="E2544">
            <v>1128.4000000000001</v>
          </cell>
          <cell r="F2544">
            <v>6770</v>
          </cell>
          <cell r="G2544">
            <v>0</v>
          </cell>
          <cell r="H2544">
            <v>0</v>
          </cell>
        </row>
        <row r="2545">
          <cell r="A2545" t="str">
            <v>FUSIBLE NH-00-10AMP 500V</v>
          </cell>
          <cell r="B2545">
            <v>5200</v>
          </cell>
          <cell r="C2545" t="str">
            <v>UND</v>
          </cell>
          <cell r="D2545">
            <v>5200</v>
          </cell>
          <cell r="E2545">
            <v>1040</v>
          </cell>
          <cell r="F2545">
            <v>6240</v>
          </cell>
          <cell r="G2545">
            <v>0</v>
          </cell>
          <cell r="H2545">
            <v>0</v>
          </cell>
        </row>
        <row r="2546">
          <cell r="A2546" t="str">
            <v>FUSIBLE NH-00-35AMP 500V.</v>
          </cell>
          <cell r="B2546">
            <v>5200</v>
          </cell>
          <cell r="C2546" t="str">
            <v>UND</v>
          </cell>
          <cell r="D2546">
            <v>5200</v>
          </cell>
          <cell r="E2546">
            <v>1040</v>
          </cell>
          <cell r="F2546">
            <v>6240</v>
          </cell>
          <cell r="G2546">
            <v>0</v>
          </cell>
          <cell r="H2546">
            <v>0</v>
          </cell>
        </row>
        <row r="2547">
          <cell r="A2547" t="str">
            <v>FUSIBLE NH2 300AMP 500V SIEMENS</v>
          </cell>
          <cell r="B2547">
            <v>16361.799804687498</v>
          </cell>
          <cell r="C2547" t="str">
            <v>UND</v>
          </cell>
          <cell r="D2547">
            <v>16361.799804687498</v>
          </cell>
          <cell r="E2547">
            <v>3272.3599609374996</v>
          </cell>
          <cell r="F2547">
            <v>19634</v>
          </cell>
          <cell r="G2547">
            <v>0</v>
          </cell>
          <cell r="H2547">
            <v>0</v>
          </cell>
        </row>
        <row r="2548">
          <cell r="A2548" t="str">
            <v>FUSIBLE NH2 TAM2 355AMP EIA</v>
          </cell>
          <cell r="B2548">
            <v>16361.799804687498</v>
          </cell>
          <cell r="C2548" t="str">
            <v>UND</v>
          </cell>
          <cell r="D2548">
            <v>16361.799804687498</v>
          </cell>
          <cell r="E2548">
            <v>3272.3599609374996</v>
          </cell>
          <cell r="F2548">
            <v>19634</v>
          </cell>
          <cell r="G2548">
            <v>0</v>
          </cell>
          <cell r="H2548">
            <v>0</v>
          </cell>
        </row>
        <row r="2549">
          <cell r="A2549" t="str">
            <v>FUSIBLE NH400 125AMP 500V ALEMAN EIA</v>
          </cell>
          <cell r="B2549">
            <v>6206.2001953124991</v>
          </cell>
          <cell r="C2549" t="str">
            <v>UND</v>
          </cell>
          <cell r="D2549">
            <v>6206.2001953124991</v>
          </cell>
          <cell r="E2549">
            <v>1241.2400390624998</v>
          </cell>
          <cell r="F2549">
            <v>7447</v>
          </cell>
          <cell r="G2549">
            <v>0</v>
          </cell>
          <cell r="H2549">
            <v>0</v>
          </cell>
        </row>
        <row r="2550">
          <cell r="A2550" t="str">
            <v>FUSIBLE R80 80AMP</v>
          </cell>
          <cell r="B2550">
            <v>300</v>
          </cell>
          <cell r="C2550" t="str">
            <v>UND</v>
          </cell>
          <cell r="D2550">
            <v>300</v>
          </cell>
          <cell r="E2550">
            <v>60</v>
          </cell>
          <cell r="F2550">
            <v>360</v>
          </cell>
          <cell r="G2550">
            <v>0</v>
          </cell>
          <cell r="H2550">
            <v>0</v>
          </cell>
        </row>
        <row r="2551">
          <cell r="A2551" t="str">
            <v>FUSIBLE RENOVABLE TIPO CAÑUELA 100A 240V</v>
          </cell>
          <cell r="B2551">
            <v>16400</v>
          </cell>
          <cell r="C2551" t="str">
            <v>UND</v>
          </cell>
          <cell r="D2551">
            <v>16400</v>
          </cell>
          <cell r="E2551">
            <v>3280</v>
          </cell>
          <cell r="F2551">
            <v>19680</v>
          </cell>
          <cell r="G2551">
            <v>0</v>
          </cell>
          <cell r="H2551">
            <v>0</v>
          </cell>
        </row>
        <row r="2552">
          <cell r="A2552" t="str">
            <v>FUSIBLE RENOVABLE TIPO CAÑUELA 200A 240V</v>
          </cell>
          <cell r="B2552">
            <v>9240</v>
          </cell>
          <cell r="C2552" t="str">
            <v>UND</v>
          </cell>
          <cell r="D2552">
            <v>9240</v>
          </cell>
          <cell r="E2552">
            <v>1848</v>
          </cell>
          <cell r="F2552">
            <v>11088</v>
          </cell>
          <cell r="G2552">
            <v>0</v>
          </cell>
          <cell r="H2552">
            <v>0</v>
          </cell>
        </row>
        <row r="2553">
          <cell r="A2553" t="str">
            <v>FUSIBLE TIPO BAYONETA 10 AMP.</v>
          </cell>
          <cell r="B2553">
            <v>28700</v>
          </cell>
          <cell r="C2553" t="str">
            <v>UND</v>
          </cell>
          <cell r="D2553">
            <v>28700</v>
          </cell>
          <cell r="E2553">
            <v>5740</v>
          </cell>
          <cell r="F2553">
            <v>34440</v>
          </cell>
          <cell r="G2553">
            <v>0</v>
          </cell>
          <cell r="H2553">
            <v>0</v>
          </cell>
        </row>
        <row r="2554">
          <cell r="A2554" t="str">
            <v>FUSIBLE TIPO CA¥UELA 100AMP GOLF</v>
          </cell>
          <cell r="B2554">
            <v>5460</v>
          </cell>
          <cell r="C2554" t="str">
            <v>UND</v>
          </cell>
          <cell r="D2554">
            <v>5460</v>
          </cell>
          <cell r="E2554">
            <v>1092</v>
          </cell>
          <cell r="F2554">
            <v>6552</v>
          </cell>
          <cell r="G2554">
            <v>0</v>
          </cell>
          <cell r="H2554">
            <v>0</v>
          </cell>
        </row>
        <row r="2555">
          <cell r="A2555" t="str">
            <v>FUSIBLE TIPO CA¥UELA 200AMP SALOMON ZUND</v>
          </cell>
          <cell r="B2555">
            <v>11760</v>
          </cell>
          <cell r="C2555" t="str">
            <v>UND</v>
          </cell>
          <cell r="D2555">
            <v>11760</v>
          </cell>
          <cell r="E2555">
            <v>2352</v>
          </cell>
          <cell r="F2555">
            <v>14112</v>
          </cell>
          <cell r="G2555">
            <v>0</v>
          </cell>
          <cell r="H2555">
            <v>0</v>
          </cell>
        </row>
        <row r="2556">
          <cell r="A2556" t="str">
            <v>FUSIBLE TIPO CA¥UELA 600AMP RENEWABLE/EV</v>
          </cell>
          <cell r="B2556">
            <v>11760</v>
          </cell>
          <cell r="C2556" t="str">
            <v>UND</v>
          </cell>
          <cell r="D2556">
            <v>11760</v>
          </cell>
          <cell r="E2556">
            <v>2352</v>
          </cell>
          <cell r="F2556">
            <v>14112</v>
          </cell>
          <cell r="G2556">
            <v>0</v>
          </cell>
          <cell r="H2556">
            <v>0</v>
          </cell>
        </row>
        <row r="2557">
          <cell r="A2557" t="str">
            <v>FUSIBLE TIPO CARTUCHO 60 AMP.</v>
          </cell>
          <cell r="B2557">
            <v>4300</v>
          </cell>
          <cell r="C2557" t="str">
            <v>UND</v>
          </cell>
          <cell r="D2557">
            <v>4300</v>
          </cell>
          <cell r="E2557">
            <v>860</v>
          </cell>
          <cell r="F2557">
            <v>5160</v>
          </cell>
          <cell r="G2557">
            <v>0</v>
          </cell>
          <cell r="H2557">
            <v>0</v>
          </cell>
        </row>
        <row r="2558">
          <cell r="A2558" t="str">
            <v>FUSIBLE TIPO DUAL 0.4 AMPS 15KV</v>
          </cell>
          <cell r="B2558">
            <v>2040</v>
          </cell>
          <cell r="C2558" t="str">
            <v>UND</v>
          </cell>
          <cell r="D2558">
            <v>2040</v>
          </cell>
          <cell r="E2558">
            <v>408</v>
          </cell>
          <cell r="F2558">
            <v>2448</v>
          </cell>
          <cell r="G2558">
            <v>0</v>
          </cell>
          <cell r="H2558">
            <v>0</v>
          </cell>
        </row>
        <row r="2559">
          <cell r="A2559" t="str">
            <v>FUSIBLE TIPO DUAL 0.7 AMPS 15KV</v>
          </cell>
          <cell r="B2559">
            <v>5700</v>
          </cell>
          <cell r="C2559" t="str">
            <v>UND</v>
          </cell>
          <cell r="D2559">
            <v>5700</v>
          </cell>
          <cell r="E2559">
            <v>1140</v>
          </cell>
          <cell r="F2559">
            <v>6840</v>
          </cell>
          <cell r="G2559">
            <v>0</v>
          </cell>
          <cell r="H2559">
            <v>0</v>
          </cell>
        </row>
        <row r="2560">
          <cell r="A2560" t="str">
            <v>FUSIBLE TIPO DUAL 1.0 AMPS 15KV</v>
          </cell>
          <cell r="B2560">
            <v>5700</v>
          </cell>
          <cell r="C2560" t="str">
            <v>UND</v>
          </cell>
          <cell r="D2560">
            <v>5700</v>
          </cell>
          <cell r="E2560">
            <v>1140</v>
          </cell>
          <cell r="F2560">
            <v>6840</v>
          </cell>
          <cell r="G2560">
            <v>0</v>
          </cell>
          <cell r="H2560">
            <v>0</v>
          </cell>
        </row>
        <row r="2561">
          <cell r="A2561" t="str">
            <v>FUSIBLE TIPO DUAL 1.3 AMPS 15KV</v>
          </cell>
          <cell r="B2561">
            <v>2040</v>
          </cell>
          <cell r="C2561" t="str">
            <v>UND</v>
          </cell>
          <cell r="D2561">
            <v>2040</v>
          </cell>
          <cell r="E2561">
            <v>408</v>
          </cell>
          <cell r="F2561">
            <v>2448</v>
          </cell>
          <cell r="G2561">
            <v>0</v>
          </cell>
          <cell r="H2561">
            <v>0</v>
          </cell>
        </row>
        <row r="2562">
          <cell r="A2562" t="str">
            <v>FUSIBLE TIPO DUAL 1.4 AMPS 15KV</v>
          </cell>
          <cell r="B2562">
            <v>2040</v>
          </cell>
          <cell r="C2562" t="str">
            <v>UND</v>
          </cell>
          <cell r="D2562">
            <v>2040</v>
          </cell>
          <cell r="E2562">
            <v>408</v>
          </cell>
          <cell r="F2562">
            <v>2448</v>
          </cell>
          <cell r="G2562">
            <v>0</v>
          </cell>
          <cell r="H2562">
            <v>0</v>
          </cell>
        </row>
        <row r="2563">
          <cell r="A2563" t="str">
            <v>FUSIBLE TIPO DUAL 10.4 AMPS 15KV</v>
          </cell>
          <cell r="B2563">
            <v>2200</v>
          </cell>
          <cell r="C2563" t="str">
            <v>UND</v>
          </cell>
          <cell r="D2563">
            <v>2200</v>
          </cell>
          <cell r="E2563">
            <v>440</v>
          </cell>
          <cell r="F2563">
            <v>2640</v>
          </cell>
          <cell r="G2563">
            <v>0</v>
          </cell>
          <cell r="H2563">
            <v>0</v>
          </cell>
        </row>
        <row r="2564">
          <cell r="A2564" t="str">
            <v>FUSIBLE TIPO DUAL 14.0 AMPS 15KV</v>
          </cell>
          <cell r="B2564">
            <v>2040</v>
          </cell>
          <cell r="C2564" t="str">
            <v>UND</v>
          </cell>
          <cell r="D2564">
            <v>2040</v>
          </cell>
          <cell r="E2564">
            <v>408</v>
          </cell>
          <cell r="F2564">
            <v>2448</v>
          </cell>
          <cell r="G2564">
            <v>0</v>
          </cell>
          <cell r="H2564">
            <v>0</v>
          </cell>
        </row>
        <row r="2565">
          <cell r="A2565" t="str">
            <v>FUSIBLE TIPO DUAL 2.1 AMPS 15KV</v>
          </cell>
          <cell r="B2565">
            <v>2040</v>
          </cell>
          <cell r="C2565" t="str">
            <v>UND</v>
          </cell>
          <cell r="D2565">
            <v>2040</v>
          </cell>
          <cell r="E2565">
            <v>408</v>
          </cell>
          <cell r="F2565">
            <v>2448</v>
          </cell>
          <cell r="G2565">
            <v>0</v>
          </cell>
          <cell r="H2565">
            <v>0</v>
          </cell>
        </row>
        <row r="2566">
          <cell r="A2566" t="str">
            <v>FUSIBLE TIPO DUAL 3.1 AMPS 15KV</v>
          </cell>
          <cell r="B2566">
            <v>5700</v>
          </cell>
          <cell r="C2566" t="str">
            <v>UND</v>
          </cell>
          <cell r="D2566">
            <v>5700</v>
          </cell>
          <cell r="E2566">
            <v>1140</v>
          </cell>
          <cell r="F2566">
            <v>6840</v>
          </cell>
          <cell r="G2566">
            <v>0</v>
          </cell>
          <cell r="H2566">
            <v>0</v>
          </cell>
        </row>
        <row r="2567">
          <cell r="A2567" t="str">
            <v>FUSIBLE TIPO DUAL 3.5 AMPS 15KV</v>
          </cell>
          <cell r="B2567">
            <v>5700</v>
          </cell>
          <cell r="C2567" t="str">
            <v>UND</v>
          </cell>
          <cell r="D2567">
            <v>5700</v>
          </cell>
          <cell r="E2567">
            <v>1140</v>
          </cell>
          <cell r="F2567">
            <v>6840</v>
          </cell>
          <cell r="G2567">
            <v>0</v>
          </cell>
          <cell r="H2567">
            <v>0</v>
          </cell>
        </row>
        <row r="2568">
          <cell r="A2568" t="str">
            <v>FUSIBLE TIPO DUAL 5.2 AMPS 15KV</v>
          </cell>
          <cell r="B2568">
            <v>5700</v>
          </cell>
          <cell r="C2568" t="str">
            <v>UND</v>
          </cell>
          <cell r="D2568">
            <v>5700</v>
          </cell>
          <cell r="E2568">
            <v>1140</v>
          </cell>
          <cell r="F2568">
            <v>6840</v>
          </cell>
          <cell r="G2568">
            <v>0</v>
          </cell>
          <cell r="H2568">
            <v>0</v>
          </cell>
        </row>
        <row r="2569">
          <cell r="A2569" t="str">
            <v>FUSIBLE TIPO DUAL 6.3 AMPS 15KV</v>
          </cell>
          <cell r="B2569">
            <v>5700</v>
          </cell>
          <cell r="C2569" t="str">
            <v>UND</v>
          </cell>
          <cell r="D2569">
            <v>5700</v>
          </cell>
          <cell r="E2569">
            <v>1140</v>
          </cell>
          <cell r="F2569">
            <v>6840</v>
          </cell>
          <cell r="G2569">
            <v>0</v>
          </cell>
          <cell r="H2569">
            <v>0</v>
          </cell>
        </row>
        <row r="2570">
          <cell r="A2570" t="str">
            <v>FUSIBLE TIPO DUAL 7.8 AMPS 15KV</v>
          </cell>
          <cell r="B2570">
            <v>2040</v>
          </cell>
          <cell r="C2570" t="str">
            <v>UND</v>
          </cell>
          <cell r="D2570">
            <v>2040</v>
          </cell>
          <cell r="E2570">
            <v>408</v>
          </cell>
          <cell r="F2570">
            <v>2448</v>
          </cell>
          <cell r="G2570">
            <v>0</v>
          </cell>
          <cell r="H2570">
            <v>0</v>
          </cell>
        </row>
        <row r="2571">
          <cell r="A2571" t="str">
            <v>FUSIBLE TIPO H 1 AMPS 15KV</v>
          </cell>
          <cell r="B2571">
            <v>2000</v>
          </cell>
          <cell r="C2571" t="str">
            <v>UND</v>
          </cell>
          <cell r="D2571">
            <v>2000</v>
          </cell>
          <cell r="E2571">
            <v>400</v>
          </cell>
          <cell r="F2571">
            <v>2400</v>
          </cell>
          <cell r="G2571">
            <v>0</v>
          </cell>
          <cell r="H2571">
            <v>0</v>
          </cell>
        </row>
        <row r="2572">
          <cell r="A2572" t="str">
            <v>FUSIBLE TIPO H 1 AMPS 38KV</v>
          </cell>
          <cell r="B2572">
            <v>2650</v>
          </cell>
          <cell r="C2572" t="str">
            <v>UND</v>
          </cell>
          <cell r="D2572">
            <v>2650</v>
          </cell>
          <cell r="E2572">
            <v>530</v>
          </cell>
          <cell r="F2572">
            <v>3180</v>
          </cell>
          <cell r="G2572">
            <v>0</v>
          </cell>
          <cell r="H2572">
            <v>0</v>
          </cell>
        </row>
        <row r="2573">
          <cell r="A2573" t="str">
            <v>FUSIBLE TIPO H 10 AMPS 15KV</v>
          </cell>
          <cell r="B2573">
            <v>2100</v>
          </cell>
          <cell r="C2573" t="str">
            <v>UND</v>
          </cell>
          <cell r="D2573">
            <v>2100</v>
          </cell>
          <cell r="E2573">
            <v>420</v>
          </cell>
          <cell r="F2573">
            <v>2520</v>
          </cell>
          <cell r="G2573">
            <v>0</v>
          </cell>
          <cell r="H2573">
            <v>0</v>
          </cell>
        </row>
        <row r="2574">
          <cell r="A2574" t="str">
            <v>FUSIBLE TIPO H 10 AMPS 38KV</v>
          </cell>
          <cell r="B2574">
            <v>2950</v>
          </cell>
          <cell r="C2574" t="str">
            <v>UND</v>
          </cell>
          <cell r="D2574">
            <v>2950</v>
          </cell>
          <cell r="E2574">
            <v>590</v>
          </cell>
          <cell r="F2574">
            <v>3540</v>
          </cell>
          <cell r="G2574">
            <v>0</v>
          </cell>
          <cell r="H2574">
            <v>0</v>
          </cell>
        </row>
        <row r="2575">
          <cell r="A2575" t="str">
            <v>FUSIBLE TIPO H 100 AMPS 15KV</v>
          </cell>
          <cell r="B2575">
            <v>4650</v>
          </cell>
          <cell r="C2575" t="str">
            <v>UND</v>
          </cell>
          <cell r="D2575">
            <v>4650</v>
          </cell>
          <cell r="E2575">
            <v>930</v>
          </cell>
          <cell r="F2575">
            <v>5580</v>
          </cell>
          <cell r="G2575">
            <v>0</v>
          </cell>
          <cell r="H2575">
            <v>0</v>
          </cell>
        </row>
        <row r="2576">
          <cell r="A2576" t="str">
            <v>FUSIBLE TIPO H 100 AMPS 38KV</v>
          </cell>
          <cell r="B2576">
            <v>5950</v>
          </cell>
          <cell r="C2576" t="str">
            <v>UND</v>
          </cell>
          <cell r="D2576">
            <v>5950</v>
          </cell>
          <cell r="E2576">
            <v>1190</v>
          </cell>
          <cell r="F2576">
            <v>7140</v>
          </cell>
          <cell r="G2576">
            <v>0</v>
          </cell>
          <cell r="H2576">
            <v>0</v>
          </cell>
        </row>
        <row r="2577">
          <cell r="A2577" t="str">
            <v>FUSIBLE TIPO H 12 AMPS 15KV</v>
          </cell>
          <cell r="B2577">
            <v>2100</v>
          </cell>
          <cell r="C2577" t="str">
            <v>UND</v>
          </cell>
          <cell r="D2577">
            <v>2100</v>
          </cell>
          <cell r="E2577">
            <v>420</v>
          </cell>
          <cell r="F2577">
            <v>2520</v>
          </cell>
          <cell r="G2577">
            <v>0</v>
          </cell>
          <cell r="H2577">
            <v>0</v>
          </cell>
        </row>
        <row r="2578">
          <cell r="A2578" t="str">
            <v>FUSIBLE TIPO H 12 AMPS 38KV</v>
          </cell>
          <cell r="B2578">
            <v>3352</v>
          </cell>
          <cell r="C2578" t="str">
            <v>UND</v>
          </cell>
          <cell r="D2578">
            <v>3352</v>
          </cell>
          <cell r="E2578">
            <v>670.40000000000009</v>
          </cell>
          <cell r="F2578">
            <v>4022</v>
          </cell>
          <cell r="G2578">
            <v>0</v>
          </cell>
          <cell r="H2578">
            <v>0</v>
          </cell>
        </row>
        <row r="2579">
          <cell r="A2579" t="str">
            <v>FUSIBLE TIPO H 15 AMPS 15KV</v>
          </cell>
          <cell r="B2579">
            <v>2100</v>
          </cell>
          <cell r="C2579" t="str">
            <v>UND</v>
          </cell>
          <cell r="D2579">
            <v>2100</v>
          </cell>
          <cell r="E2579">
            <v>420</v>
          </cell>
          <cell r="F2579">
            <v>2520</v>
          </cell>
          <cell r="G2579">
            <v>0</v>
          </cell>
          <cell r="H2579">
            <v>0</v>
          </cell>
        </row>
        <row r="2580">
          <cell r="A2580" t="str">
            <v>FUSIBLE TIPO H 15 AMPS 38KV</v>
          </cell>
          <cell r="B2580">
            <v>2950</v>
          </cell>
          <cell r="C2580" t="str">
            <v>UND</v>
          </cell>
          <cell r="D2580">
            <v>2950</v>
          </cell>
          <cell r="E2580">
            <v>590</v>
          </cell>
          <cell r="F2580">
            <v>3540</v>
          </cell>
          <cell r="G2580">
            <v>0</v>
          </cell>
          <cell r="H2580">
            <v>0</v>
          </cell>
        </row>
        <row r="2581">
          <cell r="A2581" t="str">
            <v>FUSIBLE TIPO H 150 AMPS 38KV</v>
          </cell>
          <cell r="B2581">
            <v>17600</v>
          </cell>
          <cell r="C2581" t="str">
            <v>UND</v>
          </cell>
          <cell r="D2581">
            <v>17600</v>
          </cell>
          <cell r="E2581">
            <v>3520</v>
          </cell>
          <cell r="F2581">
            <v>21120</v>
          </cell>
          <cell r="G2581">
            <v>0</v>
          </cell>
          <cell r="H2581">
            <v>0</v>
          </cell>
        </row>
        <row r="2582">
          <cell r="A2582" t="str">
            <v>FUSIBLE TIPO H 2 AMPS 15KV</v>
          </cell>
          <cell r="B2582">
            <v>2000</v>
          </cell>
          <cell r="C2582" t="str">
            <v>UND</v>
          </cell>
          <cell r="D2582">
            <v>2000</v>
          </cell>
          <cell r="E2582">
            <v>400</v>
          </cell>
          <cell r="F2582">
            <v>2400</v>
          </cell>
          <cell r="G2582">
            <v>0</v>
          </cell>
          <cell r="H2582">
            <v>0</v>
          </cell>
        </row>
        <row r="2583">
          <cell r="A2583" t="str">
            <v>FUSIBLE TIPO H 2 AMPS 38KV</v>
          </cell>
          <cell r="B2583">
            <v>2650</v>
          </cell>
          <cell r="C2583" t="str">
            <v>UND</v>
          </cell>
          <cell r="D2583">
            <v>2650</v>
          </cell>
          <cell r="E2583">
            <v>530</v>
          </cell>
          <cell r="F2583">
            <v>3180</v>
          </cell>
          <cell r="G2583">
            <v>0</v>
          </cell>
          <cell r="H2583">
            <v>0</v>
          </cell>
        </row>
        <row r="2584">
          <cell r="A2584" t="str">
            <v>FUSIBLE TIPO H 20 AMPS 15KV</v>
          </cell>
          <cell r="B2584">
            <v>2200</v>
          </cell>
          <cell r="C2584" t="str">
            <v>UND</v>
          </cell>
          <cell r="D2584">
            <v>2200</v>
          </cell>
          <cell r="E2584">
            <v>440</v>
          </cell>
          <cell r="F2584">
            <v>2640</v>
          </cell>
          <cell r="G2584">
            <v>0</v>
          </cell>
          <cell r="H2584">
            <v>0</v>
          </cell>
        </row>
        <row r="2585">
          <cell r="A2585" t="str">
            <v>FUSIBLE TIPO H 20 AMPS 38KV</v>
          </cell>
          <cell r="B2585">
            <v>3200</v>
          </cell>
          <cell r="C2585" t="str">
            <v>UND</v>
          </cell>
          <cell r="D2585">
            <v>3200</v>
          </cell>
          <cell r="E2585">
            <v>640</v>
          </cell>
          <cell r="F2585">
            <v>3840</v>
          </cell>
          <cell r="G2585">
            <v>0</v>
          </cell>
          <cell r="H2585">
            <v>0</v>
          </cell>
        </row>
        <row r="2586">
          <cell r="A2586" t="str">
            <v>FUSIBLE TIPO H 25 AMPS 15KV</v>
          </cell>
          <cell r="B2586">
            <v>2200</v>
          </cell>
          <cell r="C2586" t="str">
            <v>UND</v>
          </cell>
          <cell r="D2586">
            <v>2200</v>
          </cell>
          <cell r="E2586">
            <v>440</v>
          </cell>
          <cell r="F2586">
            <v>2640</v>
          </cell>
          <cell r="G2586">
            <v>0</v>
          </cell>
          <cell r="H2586">
            <v>0</v>
          </cell>
        </row>
        <row r="2587">
          <cell r="A2587" t="str">
            <v>FUSIBLE TIPO H 25 AMPS 38KV</v>
          </cell>
          <cell r="B2587">
            <v>3200</v>
          </cell>
          <cell r="C2587" t="str">
            <v>UND</v>
          </cell>
          <cell r="D2587">
            <v>3200</v>
          </cell>
          <cell r="E2587">
            <v>640</v>
          </cell>
          <cell r="F2587">
            <v>3840</v>
          </cell>
          <cell r="G2587">
            <v>0</v>
          </cell>
          <cell r="H2587">
            <v>0</v>
          </cell>
        </row>
        <row r="2588">
          <cell r="A2588" t="str">
            <v>FUSIBLE TIPO H 3 AMPS 15KV</v>
          </cell>
          <cell r="B2588">
            <v>2000</v>
          </cell>
          <cell r="C2588" t="str">
            <v>UND</v>
          </cell>
          <cell r="D2588">
            <v>2000</v>
          </cell>
          <cell r="E2588">
            <v>400</v>
          </cell>
          <cell r="F2588">
            <v>2400</v>
          </cell>
          <cell r="G2588">
            <v>0</v>
          </cell>
          <cell r="H2588">
            <v>0</v>
          </cell>
        </row>
        <row r="2589">
          <cell r="A2589" t="str">
            <v>FUSIBLE TIPO H 3 AMPS 38KV</v>
          </cell>
          <cell r="B2589">
            <v>2650</v>
          </cell>
          <cell r="C2589" t="str">
            <v>UND</v>
          </cell>
          <cell r="D2589">
            <v>2650</v>
          </cell>
          <cell r="E2589">
            <v>530</v>
          </cell>
          <cell r="F2589">
            <v>3180</v>
          </cell>
          <cell r="G2589">
            <v>0</v>
          </cell>
          <cell r="H2589">
            <v>0</v>
          </cell>
        </row>
        <row r="2590">
          <cell r="A2590" t="str">
            <v>FUSIBLE TIPO H 30 AMPS 15KV</v>
          </cell>
          <cell r="B2590">
            <v>2200</v>
          </cell>
          <cell r="C2590" t="str">
            <v>UND</v>
          </cell>
          <cell r="D2590">
            <v>2200</v>
          </cell>
          <cell r="E2590">
            <v>440</v>
          </cell>
          <cell r="F2590">
            <v>2640</v>
          </cell>
          <cell r="G2590">
            <v>0</v>
          </cell>
          <cell r="H2590">
            <v>0</v>
          </cell>
        </row>
        <row r="2591">
          <cell r="A2591" t="str">
            <v>FUSIBLE TIPO H 30 AMPS 38KV</v>
          </cell>
          <cell r="B2591">
            <v>3200</v>
          </cell>
          <cell r="C2591" t="str">
            <v>UND</v>
          </cell>
          <cell r="D2591">
            <v>3200</v>
          </cell>
          <cell r="E2591">
            <v>640</v>
          </cell>
          <cell r="F2591">
            <v>3840</v>
          </cell>
          <cell r="G2591">
            <v>0</v>
          </cell>
          <cell r="H2591">
            <v>0</v>
          </cell>
        </row>
        <row r="2592">
          <cell r="A2592" t="str">
            <v>FUSIBLE TIPO H 4 AMPS 15KV</v>
          </cell>
          <cell r="B2592">
            <v>2000</v>
          </cell>
          <cell r="C2592" t="str">
            <v>UND</v>
          </cell>
          <cell r="D2592">
            <v>2000</v>
          </cell>
          <cell r="E2592">
            <v>400</v>
          </cell>
          <cell r="F2592">
            <v>2400</v>
          </cell>
          <cell r="G2592">
            <v>0</v>
          </cell>
          <cell r="H2592">
            <v>0</v>
          </cell>
        </row>
        <row r="2593">
          <cell r="A2593" t="str">
            <v>FUSIBLE TIPO H 4 AMPS 38KV</v>
          </cell>
          <cell r="B2593">
            <v>2650</v>
          </cell>
          <cell r="C2593" t="str">
            <v>UND</v>
          </cell>
          <cell r="D2593">
            <v>2650</v>
          </cell>
          <cell r="E2593">
            <v>530</v>
          </cell>
          <cell r="F2593">
            <v>3180</v>
          </cell>
          <cell r="G2593">
            <v>0</v>
          </cell>
          <cell r="H2593">
            <v>0</v>
          </cell>
        </row>
        <row r="2594">
          <cell r="A2594" t="str">
            <v>FUSIBLE TIPO H 40 AMPS 15KV</v>
          </cell>
          <cell r="B2594">
            <v>2550</v>
          </cell>
          <cell r="C2594" t="str">
            <v>UND</v>
          </cell>
          <cell r="D2594">
            <v>2550</v>
          </cell>
          <cell r="E2594">
            <v>510</v>
          </cell>
          <cell r="F2594">
            <v>3060</v>
          </cell>
          <cell r="G2594">
            <v>0</v>
          </cell>
          <cell r="H2594">
            <v>0</v>
          </cell>
        </row>
        <row r="2595">
          <cell r="A2595" t="str">
            <v>FUSIBLE TIPO H 40 AMPS 38KV</v>
          </cell>
          <cell r="B2595">
            <v>3450</v>
          </cell>
          <cell r="C2595" t="str">
            <v>UND</v>
          </cell>
          <cell r="D2595">
            <v>3450</v>
          </cell>
          <cell r="E2595">
            <v>690</v>
          </cell>
          <cell r="F2595">
            <v>4140</v>
          </cell>
          <cell r="G2595">
            <v>0</v>
          </cell>
          <cell r="H2595">
            <v>0</v>
          </cell>
        </row>
        <row r="2596">
          <cell r="A2596" t="str">
            <v>FUSIBLE TIPO H 45 AMPS 15KV</v>
          </cell>
          <cell r="B2596">
            <v>2550</v>
          </cell>
          <cell r="C2596" t="str">
            <v>UND</v>
          </cell>
          <cell r="D2596">
            <v>2550</v>
          </cell>
          <cell r="E2596">
            <v>510</v>
          </cell>
          <cell r="F2596">
            <v>3060</v>
          </cell>
          <cell r="G2596">
            <v>0</v>
          </cell>
          <cell r="H2596">
            <v>0</v>
          </cell>
        </row>
        <row r="2597">
          <cell r="A2597" t="str">
            <v>FUSIBLE TIPO H 5 AMPS 15KV</v>
          </cell>
          <cell r="B2597">
            <v>2000</v>
          </cell>
          <cell r="C2597" t="str">
            <v>UND</v>
          </cell>
          <cell r="D2597">
            <v>2000</v>
          </cell>
          <cell r="E2597">
            <v>400</v>
          </cell>
          <cell r="F2597">
            <v>2400</v>
          </cell>
          <cell r="G2597">
            <v>0</v>
          </cell>
          <cell r="H2597">
            <v>0</v>
          </cell>
        </row>
        <row r="2598">
          <cell r="A2598" t="str">
            <v>FUSIBLE TIPO H 5 AMPS 38KV</v>
          </cell>
          <cell r="B2598">
            <v>2950</v>
          </cell>
          <cell r="C2598" t="str">
            <v>UND</v>
          </cell>
          <cell r="D2598">
            <v>2950</v>
          </cell>
          <cell r="E2598">
            <v>590</v>
          </cell>
          <cell r="F2598">
            <v>3540</v>
          </cell>
          <cell r="G2598">
            <v>0</v>
          </cell>
          <cell r="H2598">
            <v>0</v>
          </cell>
        </row>
        <row r="2599">
          <cell r="A2599" t="str">
            <v>FUSIBLE TIPO H 50 AMPS 15KV</v>
          </cell>
          <cell r="B2599">
            <v>2550</v>
          </cell>
          <cell r="C2599" t="str">
            <v>UND</v>
          </cell>
          <cell r="D2599">
            <v>2550</v>
          </cell>
          <cell r="E2599">
            <v>510</v>
          </cell>
          <cell r="F2599">
            <v>3060</v>
          </cell>
          <cell r="G2599">
            <v>0</v>
          </cell>
          <cell r="H2599">
            <v>0</v>
          </cell>
        </row>
        <row r="2600">
          <cell r="A2600" t="str">
            <v>FUSIBLE TIPO H 50 AMPS 38KV</v>
          </cell>
          <cell r="B2600">
            <v>3450</v>
          </cell>
          <cell r="C2600" t="str">
            <v>UND</v>
          </cell>
          <cell r="D2600">
            <v>3450</v>
          </cell>
          <cell r="E2600">
            <v>690</v>
          </cell>
          <cell r="F2600">
            <v>4140</v>
          </cell>
          <cell r="G2600">
            <v>0</v>
          </cell>
          <cell r="H2600">
            <v>0</v>
          </cell>
        </row>
        <row r="2601">
          <cell r="A2601" t="str">
            <v>FUSIBLE TIPO H 6 AMPS 15KV</v>
          </cell>
          <cell r="B2601">
            <v>2100</v>
          </cell>
          <cell r="C2601" t="str">
            <v>UND</v>
          </cell>
          <cell r="D2601">
            <v>2100</v>
          </cell>
          <cell r="E2601">
            <v>420</v>
          </cell>
          <cell r="F2601">
            <v>2520</v>
          </cell>
          <cell r="G2601">
            <v>0</v>
          </cell>
          <cell r="H2601">
            <v>0</v>
          </cell>
        </row>
        <row r="2602">
          <cell r="A2602" t="str">
            <v>FUSIBLE TIPO H 6 AMPS 38KV</v>
          </cell>
          <cell r="B2602">
            <v>1610</v>
          </cell>
          <cell r="C2602" t="str">
            <v>UND</v>
          </cell>
          <cell r="D2602">
            <v>1610</v>
          </cell>
          <cell r="E2602">
            <v>322</v>
          </cell>
          <cell r="F2602">
            <v>1932</v>
          </cell>
          <cell r="G2602">
            <v>0</v>
          </cell>
          <cell r="H2602">
            <v>0</v>
          </cell>
        </row>
        <row r="2603">
          <cell r="A2603" t="str">
            <v>FUSIBLE TIPO H 60 AMPS 15KV</v>
          </cell>
          <cell r="B2603">
            <v>4650</v>
          </cell>
          <cell r="C2603" t="str">
            <v>UND</v>
          </cell>
          <cell r="D2603">
            <v>4650</v>
          </cell>
          <cell r="E2603">
            <v>930</v>
          </cell>
          <cell r="F2603">
            <v>5580</v>
          </cell>
          <cell r="G2603">
            <v>0</v>
          </cell>
          <cell r="H2603">
            <v>0</v>
          </cell>
        </row>
        <row r="2604">
          <cell r="A2604" t="str">
            <v>FUSIBLE TIPO H 60 AMPS 38KV</v>
          </cell>
          <cell r="B2604">
            <v>5950</v>
          </cell>
          <cell r="C2604" t="str">
            <v>UND</v>
          </cell>
          <cell r="D2604">
            <v>5950</v>
          </cell>
          <cell r="E2604">
            <v>1190</v>
          </cell>
          <cell r="F2604">
            <v>7140</v>
          </cell>
          <cell r="G2604">
            <v>0</v>
          </cell>
          <cell r="H2604">
            <v>0</v>
          </cell>
        </row>
        <row r="2605">
          <cell r="A2605" t="str">
            <v>FUSIBLE TIPO H 7 AMPS 15KV</v>
          </cell>
          <cell r="B2605">
            <v>2100</v>
          </cell>
          <cell r="C2605" t="str">
            <v>UND</v>
          </cell>
          <cell r="D2605">
            <v>2100</v>
          </cell>
          <cell r="E2605">
            <v>420</v>
          </cell>
          <cell r="F2605">
            <v>2520</v>
          </cell>
          <cell r="G2605">
            <v>0</v>
          </cell>
          <cell r="H2605">
            <v>0</v>
          </cell>
        </row>
        <row r="2606">
          <cell r="A2606" t="str">
            <v>FUSIBLE TIPO H 70 AMPS 15KV</v>
          </cell>
          <cell r="B2606">
            <v>4650</v>
          </cell>
          <cell r="C2606" t="str">
            <v>UND</v>
          </cell>
          <cell r="D2606">
            <v>4650</v>
          </cell>
          <cell r="E2606">
            <v>930</v>
          </cell>
          <cell r="F2606">
            <v>5580</v>
          </cell>
          <cell r="G2606">
            <v>0</v>
          </cell>
          <cell r="H2606">
            <v>0</v>
          </cell>
        </row>
        <row r="2607">
          <cell r="A2607" t="str">
            <v>FUSIBLE TIPO H 70 AMPS 38KV</v>
          </cell>
          <cell r="B2607">
            <v>3900</v>
          </cell>
          <cell r="C2607" t="str">
            <v>UND</v>
          </cell>
          <cell r="D2607">
            <v>3900</v>
          </cell>
          <cell r="E2607">
            <v>780</v>
          </cell>
          <cell r="F2607">
            <v>4680</v>
          </cell>
          <cell r="G2607">
            <v>0</v>
          </cell>
          <cell r="H2607">
            <v>0</v>
          </cell>
        </row>
        <row r="2608">
          <cell r="A2608" t="str">
            <v>FUSIBLE TIPO H 75 AMPS 15KV</v>
          </cell>
          <cell r="B2608">
            <v>4650</v>
          </cell>
          <cell r="C2608" t="str">
            <v>UND</v>
          </cell>
          <cell r="D2608">
            <v>4650</v>
          </cell>
          <cell r="E2608">
            <v>930</v>
          </cell>
          <cell r="F2608">
            <v>5580</v>
          </cell>
          <cell r="G2608">
            <v>0</v>
          </cell>
          <cell r="H2608">
            <v>0</v>
          </cell>
        </row>
        <row r="2609">
          <cell r="A2609" t="str">
            <v>FUSIBLE TIPO H 8 AMPS 15KV</v>
          </cell>
          <cell r="B2609">
            <v>2100</v>
          </cell>
          <cell r="C2609" t="str">
            <v>UND</v>
          </cell>
          <cell r="D2609">
            <v>2100</v>
          </cell>
          <cell r="E2609">
            <v>420</v>
          </cell>
          <cell r="F2609">
            <v>2520</v>
          </cell>
          <cell r="G2609">
            <v>0</v>
          </cell>
          <cell r="H2609">
            <v>0</v>
          </cell>
        </row>
        <row r="2610">
          <cell r="A2610" t="str">
            <v>FUSIBLE TIPO H 8 AMPS 38KV</v>
          </cell>
          <cell r="B2610">
            <v>1610</v>
          </cell>
          <cell r="C2610" t="str">
            <v>UND</v>
          </cell>
          <cell r="D2610">
            <v>1610</v>
          </cell>
          <cell r="E2610">
            <v>322</v>
          </cell>
          <cell r="F2610">
            <v>1932</v>
          </cell>
          <cell r="G2610">
            <v>0</v>
          </cell>
          <cell r="H2610">
            <v>0</v>
          </cell>
        </row>
        <row r="2611">
          <cell r="A2611" t="str">
            <v>FUSIBLE TIPO H 80 AMPS 15KV</v>
          </cell>
          <cell r="B2611">
            <v>4650</v>
          </cell>
          <cell r="C2611" t="str">
            <v>UND</v>
          </cell>
          <cell r="D2611">
            <v>4650</v>
          </cell>
          <cell r="E2611">
            <v>930</v>
          </cell>
          <cell r="F2611">
            <v>5580</v>
          </cell>
          <cell r="G2611">
            <v>0</v>
          </cell>
          <cell r="H2611">
            <v>0</v>
          </cell>
        </row>
        <row r="2612">
          <cell r="A2612" t="str">
            <v>FUSIBLE TIPO H 80 AMPS 38KV</v>
          </cell>
          <cell r="B2612">
            <v>5950</v>
          </cell>
          <cell r="C2612" t="str">
            <v>UND</v>
          </cell>
          <cell r="D2612">
            <v>5950</v>
          </cell>
          <cell r="E2612">
            <v>1190</v>
          </cell>
          <cell r="F2612">
            <v>7140</v>
          </cell>
          <cell r="G2612">
            <v>0</v>
          </cell>
          <cell r="H2612">
            <v>0</v>
          </cell>
        </row>
        <row r="2613">
          <cell r="A2613" t="str">
            <v>FUSIBLE TIPO H 85 AMPS 15KV</v>
          </cell>
          <cell r="B2613">
            <v>4692</v>
          </cell>
          <cell r="C2613" t="str">
            <v>UND</v>
          </cell>
          <cell r="D2613">
            <v>4692</v>
          </cell>
          <cell r="E2613">
            <v>938.40000000000009</v>
          </cell>
          <cell r="F2613">
            <v>5630</v>
          </cell>
          <cell r="G2613">
            <v>0</v>
          </cell>
          <cell r="H2613">
            <v>0</v>
          </cell>
        </row>
        <row r="2614">
          <cell r="A2614" t="str">
            <v>FUSIBLE TIPO H 85 AMPS 38KV</v>
          </cell>
          <cell r="B2614">
            <v>5950</v>
          </cell>
          <cell r="C2614" t="str">
            <v>UND</v>
          </cell>
          <cell r="D2614">
            <v>5950</v>
          </cell>
          <cell r="E2614">
            <v>1190</v>
          </cell>
          <cell r="F2614">
            <v>7140</v>
          </cell>
          <cell r="G2614">
            <v>0</v>
          </cell>
          <cell r="H2614">
            <v>0</v>
          </cell>
        </row>
        <row r="2615">
          <cell r="A2615" t="str">
            <v>FUSIBLE TIPO H 9 AMPS 15KV</v>
          </cell>
          <cell r="B2615">
            <v>2100</v>
          </cell>
          <cell r="C2615" t="str">
            <v>UND</v>
          </cell>
          <cell r="D2615">
            <v>2100</v>
          </cell>
          <cell r="E2615">
            <v>420</v>
          </cell>
          <cell r="F2615">
            <v>2520</v>
          </cell>
          <cell r="G2615">
            <v>0</v>
          </cell>
          <cell r="H2615">
            <v>0</v>
          </cell>
        </row>
        <row r="2616">
          <cell r="A2616" t="str">
            <v>FUSIBLE TIPO K 1 AMPS 15KV</v>
          </cell>
          <cell r="B2616">
            <v>2300</v>
          </cell>
          <cell r="C2616" t="str">
            <v>UND</v>
          </cell>
          <cell r="D2616">
            <v>2300</v>
          </cell>
          <cell r="E2616">
            <v>460</v>
          </cell>
          <cell r="F2616">
            <v>2760</v>
          </cell>
          <cell r="G2616">
            <v>0</v>
          </cell>
          <cell r="H2616">
            <v>0</v>
          </cell>
        </row>
        <row r="2617">
          <cell r="A2617" t="str">
            <v>FUSIBLE TIPO K 10 AMPS 15KV</v>
          </cell>
          <cell r="B2617">
            <v>2280</v>
          </cell>
          <cell r="C2617" t="str">
            <v>UND</v>
          </cell>
          <cell r="D2617">
            <v>2280</v>
          </cell>
          <cell r="E2617">
            <v>456</v>
          </cell>
          <cell r="F2617">
            <v>2736</v>
          </cell>
          <cell r="G2617">
            <v>0</v>
          </cell>
          <cell r="H2617">
            <v>0</v>
          </cell>
        </row>
        <row r="2618">
          <cell r="A2618" t="str">
            <v>FUSIBLE TIPO K 10 AMPS 38KV</v>
          </cell>
          <cell r="B2618">
            <v>2760</v>
          </cell>
          <cell r="C2618" t="str">
            <v>UND</v>
          </cell>
          <cell r="D2618">
            <v>2760</v>
          </cell>
          <cell r="E2618">
            <v>552</v>
          </cell>
          <cell r="F2618">
            <v>3312</v>
          </cell>
          <cell r="G2618">
            <v>0</v>
          </cell>
          <cell r="H2618">
            <v>0</v>
          </cell>
        </row>
        <row r="2619">
          <cell r="A2619" t="str">
            <v>FUSIBLE TIPO K 100 AMPS 15KV</v>
          </cell>
          <cell r="B2619">
            <v>4920</v>
          </cell>
          <cell r="C2619" t="str">
            <v>UND</v>
          </cell>
          <cell r="D2619">
            <v>4920</v>
          </cell>
          <cell r="E2619">
            <v>984</v>
          </cell>
          <cell r="F2619">
            <v>5904</v>
          </cell>
          <cell r="G2619">
            <v>0</v>
          </cell>
          <cell r="H2619">
            <v>0</v>
          </cell>
        </row>
        <row r="2620">
          <cell r="A2620" t="str">
            <v>FUSIBLE TIPO K 100 AMPS 38KV</v>
          </cell>
          <cell r="B2620">
            <v>5880</v>
          </cell>
          <cell r="C2620" t="str">
            <v>UND</v>
          </cell>
          <cell r="D2620">
            <v>5880</v>
          </cell>
          <cell r="E2620">
            <v>1176</v>
          </cell>
          <cell r="F2620">
            <v>7056</v>
          </cell>
          <cell r="G2620">
            <v>0</v>
          </cell>
          <cell r="H2620">
            <v>0</v>
          </cell>
        </row>
        <row r="2621">
          <cell r="A2621" t="str">
            <v>FUSIBLE TIPO K 12 AMPS 15KV</v>
          </cell>
          <cell r="B2621">
            <v>2500</v>
          </cell>
          <cell r="C2621" t="str">
            <v>UND</v>
          </cell>
          <cell r="D2621">
            <v>2500</v>
          </cell>
          <cell r="E2621">
            <v>500</v>
          </cell>
          <cell r="F2621">
            <v>3000</v>
          </cell>
          <cell r="G2621">
            <v>0</v>
          </cell>
          <cell r="H2621">
            <v>0</v>
          </cell>
        </row>
        <row r="2622">
          <cell r="A2622" t="str">
            <v>FUSIBLE TIPO K 15 AMPS 15KV</v>
          </cell>
          <cell r="B2622">
            <v>2500</v>
          </cell>
          <cell r="C2622" t="str">
            <v>UND</v>
          </cell>
          <cell r="D2622">
            <v>2500</v>
          </cell>
          <cell r="E2622">
            <v>500</v>
          </cell>
          <cell r="F2622">
            <v>3000</v>
          </cell>
          <cell r="G2622">
            <v>0</v>
          </cell>
          <cell r="H2622">
            <v>0</v>
          </cell>
        </row>
        <row r="2623">
          <cell r="A2623" t="str">
            <v>FUSIBLE TIPO K 15 AMPS 38KV</v>
          </cell>
          <cell r="B2623">
            <v>2760</v>
          </cell>
          <cell r="C2623" t="str">
            <v>UND</v>
          </cell>
          <cell r="D2623">
            <v>2760</v>
          </cell>
          <cell r="E2623">
            <v>552</v>
          </cell>
          <cell r="F2623">
            <v>3312</v>
          </cell>
          <cell r="G2623">
            <v>0</v>
          </cell>
          <cell r="H2623">
            <v>0</v>
          </cell>
        </row>
        <row r="2624">
          <cell r="A2624" t="str">
            <v>FUSIBLE TIPO K 2 AMPS 15KV</v>
          </cell>
          <cell r="B2624">
            <v>2300</v>
          </cell>
          <cell r="C2624" t="str">
            <v>UND</v>
          </cell>
          <cell r="D2624">
            <v>2300</v>
          </cell>
          <cell r="E2624">
            <v>460</v>
          </cell>
          <cell r="F2624">
            <v>2760</v>
          </cell>
          <cell r="G2624">
            <v>0</v>
          </cell>
          <cell r="H2624">
            <v>0</v>
          </cell>
        </row>
        <row r="2625">
          <cell r="A2625" t="str">
            <v>FUSIBLE TIPO K 20 AMPS 15KV</v>
          </cell>
          <cell r="B2625">
            <v>2800</v>
          </cell>
          <cell r="C2625" t="str">
            <v>UND</v>
          </cell>
          <cell r="D2625">
            <v>2800</v>
          </cell>
          <cell r="E2625">
            <v>560</v>
          </cell>
          <cell r="F2625">
            <v>3360</v>
          </cell>
          <cell r="G2625">
            <v>0</v>
          </cell>
          <cell r="H2625">
            <v>0</v>
          </cell>
        </row>
        <row r="2626">
          <cell r="A2626" t="str">
            <v>FUSIBLE TIPO K 20 AMPS 38KV</v>
          </cell>
          <cell r="B2626">
            <v>3120</v>
          </cell>
          <cell r="C2626" t="str">
            <v>UND</v>
          </cell>
          <cell r="D2626">
            <v>3120</v>
          </cell>
          <cell r="E2626">
            <v>624</v>
          </cell>
          <cell r="F2626">
            <v>3744</v>
          </cell>
          <cell r="G2626">
            <v>0</v>
          </cell>
          <cell r="H2626">
            <v>0</v>
          </cell>
        </row>
        <row r="2627">
          <cell r="A2627" t="str">
            <v>FUSIBLE TIPO K 25 AMPS 15KV</v>
          </cell>
          <cell r="B2627">
            <v>1650</v>
          </cell>
          <cell r="C2627" t="str">
            <v>UND</v>
          </cell>
          <cell r="D2627">
            <v>1650</v>
          </cell>
          <cell r="E2627">
            <v>330</v>
          </cell>
          <cell r="F2627">
            <v>1980</v>
          </cell>
          <cell r="G2627">
            <v>0</v>
          </cell>
          <cell r="H2627">
            <v>0</v>
          </cell>
        </row>
        <row r="2628">
          <cell r="A2628" t="str">
            <v>FUSIBLE TIPO K 3 AMPS 15KV</v>
          </cell>
          <cell r="B2628">
            <v>2300</v>
          </cell>
          <cell r="C2628" t="str">
            <v>UND</v>
          </cell>
          <cell r="D2628">
            <v>2300</v>
          </cell>
          <cell r="E2628">
            <v>460</v>
          </cell>
          <cell r="F2628">
            <v>2760</v>
          </cell>
          <cell r="G2628">
            <v>0</v>
          </cell>
          <cell r="H2628">
            <v>0</v>
          </cell>
        </row>
        <row r="2629">
          <cell r="A2629" t="str">
            <v>FUSIBLE TIPO K 30 AMPS 15KV</v>
          </cell>
          <cell r="B2629">
            <v>2588</v>
          </cell>
          <cell r="C2629" t="str">
            <v>UND</v>
          </cell>
          <cell r="D2629">
            <v>2588</v>
          </cell>
          <cell r="E2629">
            <v>517.6</v>
          </cell>
          <cell r="F2629">
            <v>3106</v>
          </cell>
          <cell r="G2629">
            <v>0</v>
          </cell>
          <cell r="H2629">
            <v>0</v>
          </cell>
        </row>
        <row r="2630">
          <cell r="A2630" t="str">
            <v>FUSIBLE TIPO K 30 AMPS 38KV</v>
          </cell>
          <cell r="B2630">
            <v>3120</v>
          </cell>
          <cell r="C2630" t="str">
            <v>UND</v>
          </cell>
          <cell r="D2630">
            <v>3120</v>
          </cell>
          <cell r="E2630">
            <v>624</v>
          </cell>
          <cell r="F2630">
            <v>3744</v>
          </cell>
          <cell r="G2630">
            <v>0</v>
          </cell>
          <cell r="H2630">
            <v>0</v>
          </cell>
        </row>
        <row r="2631">
          <cell r="A2631" t="str">
            <v>FUSIBLE TIPO K 35 AMPS 15KV</v>
          </cell>
          <cell r="B2631">
            <v>3450</v>
          </cell>
          <cell r="C2631" t="str">
            <v>UND</v>
          </cell>
          <cell r="D2631">
            <v>3450</v>
          </cell>
          <cell r="E2631">
            <v>690</v>
          </cell>
          <cell r="F2631">
            <v>4140</v>
          </cell>
          <cell r="G2631">
            <v>0</v>
          </cell>
          <cell r="H2631">
            <v>0</v>
          </cell>
        </row>
        <row r="2632">
          <cell r="A2632" t="str">
            <v>FUSIBLE TIPO K 4 AMPS 15KV</v>
          </cell>
          <cell r="B2632">
            <v>2300</v>
          </cell>
          <cell r="C2632" t="str">
            <v>UND</v>
          </cell>
          <cell r="D2632">
            <v>2300</v>
          </cell>
          <cell r="E2632">
            <v>460</v>
          </cell>
          <cell r="F2632">
            <v>2760</v>
          </cell>
          <cell r="G2632">
            <v>0</v>
          </cell>
          <cell r="H2632">
            <v>0</v>
          </cell>
        </row>
        <row r="2633">
          <cell r="A2633" t="str">
            <v>FUSIBLE TIPO K 40 AMPS 15KV</v>
          </cell>
          <cell r="B2633">
            <v>3450</v>
          </cell>
          <cell r="C2633" t="str">
            <v>UND</v>
          </cell>
          <cell r="D2633">
            <v>3450</v>
          </cell>
          <cell r="E2633">
            <v>690</v>
          </cell>
          <cell r="F2633">
            <v>4140</v>
          </cell>
          <cell r="G2633">
            <v>0</v>
          </cell>
          <cell r="H2633">
            <v>0</v>
          </cell>
        </row>
        <row r="2634">
          <cell r="A2634" t="str">
            <v>FUSIBLE TIPO K 5 AMPS 15KV</v>
          </cell>
          <cell r="B2634">
            <v>2500</v>
          </cell>
          <cell r="C2634" t="str">
            <v>UND</v>
          </cell>
          <cell r="D2634">
            <v>2500</v>
          </cell>
          <cell r="E2634">
            <v>500</v>
          </cell>
          <cell r="F2634">
            <v>3000</v>
          </cell>
          <cell r="G2634">
            <v>0</v>
          </cell>
          <cell r="H2634">
            <v>0</v>
          </cell>
        </row>
        <row r="2635">
          <cell r="A2635" t="str">
            <v>FUSIBLE TIPO K 50 AMPS 15KV</v>
          </cell>
          <cell r="B2635">
            <v>2200</v>
          </cell>
          <cell r="C2635" t="str">
            <v>UND</v>
          </cell>
          <cell r="D2635">
            <v>2200</v>
          </cell>
          <cell r="E2635">
            <v>440</v>
          </cell>
          <cell r="F2635">
            <v>2640</v>
          </cell>
          <cell r="G2635">
            <v>0</v>
          </cell>
          <cell r="H2635">
            <v>0</v>
          </cell>
        </row>
        <row r="2636">
          <cell r="A2636" t="str">
            <v>FUSIBLE TIPO K 50 AMPS 38KV</v>
          </cell>
          <cell r="B2636">
            <v>2900</v>
          </cell>
          <cell r="C2636" t="str">
            <v>UND</v>
          </cell>
          <cell r="D2636">
            <v>2900</v>
          </cell>
          <cell r="E2636">
            <v>580</v>
          </cell>
          <cell r="F2636">
            <v>3480</v>
          </cell>
          <cell r="G2636">
            <v>0</v>
          </cell>
          <cell r="H2636">
            <v>0</v>
          </cell>
        </row>
        <row r="2637">
          <cell r="A2637" t="str">
            <v>FUSIBLE TIPO K 60 AMPS 15KV</v>
          </cell>
          <cell r="B2637">
            <v>4950</v>
          </cell>
          <cell r="C2637" t="str">
            <v>UND</v>
          </cell>
          <cell r="D2637">
            <v>4950</v>
          </cell>
          <cell r="E2637">
            <v>990</v>
          </cell>
          <cell r="F2637">
            <v>5940</v>
          </cell>
          <cell r="G2637">
            <v>0</v>
          </cell>
          <cell r="H2637">
            <v>0</v>
          </cell>
        </row>
        <row r="2638">
          <cell r="A2638" t="str">
            <v>FUSIBLE TIPO K 7 AMPS 15KV</v>
          </cell>
          <cell r="B2638">
            <v>2500</v>
          </cell>
          <cell r="C2638" t="str">
            <v>UND</v>
          </cell>
          <cell r="D2638">
            <v>2500</v>
          </cell>
          <cell r="E2638">
            <v>500</v>
          </cell>
          <cell r="F2638">
            <v>3000</v>
          </cell>
          <cell r="G2638">
            <v>0</v>
          </cell>
          <cell r="H2638">
            <v>0</v>
          </cell>
        </row>
        <row r="2639">
          <cell r="A2639" t="str">
            <v>FUSIBLE TIPO K 8 AMPS 15KV</v>
          </cell>
          <cell r="B2639">
            <v>2500</v>
          </cell>
          <cell r="C2639" t="str">
            <v>UND</v>
          </cell>
          <cell r="D2639">
            <v>2500</v>
          </cell>
          <cell r="E2639">
            <v>500</v>
          </cell>
          <cell r="F2639">
            <v>3000</v>
          </cell>
          <cell r="G2639">
            <v>0</v>
          </cell>
          <cell r="H2639">
            <v>0</v>
          </cell>
        </row>
        <row r="2640">
          <cell r="A2640" t="str">
            <v>FUSIBLE TIPO K 80 AMPS 15KV</v>
          </cell>
          <cell r="B2640">
            <v>5950</v>
          </cell>
          <cell r="C2640" t="str">
            <v>UND</v>
          </cell>
          <cell r="D2640">
            <v>5950</v>
          </cell>
          <cell r="E2640">
            <v>1190</v>
          </cell>
          <cell r="F2640">
            <v>7140</v>
          </cell>
          <cell r="G2640">
            <v>0</v>
          </cell>
          <cell r="H2640">
            <v>0</v>
          </cell>
        </row>
        <row r="2641">
          <cell r="A2641" t="str">
            <v>FUSIBLE TIPO K 80 AMPS 38KV</v>
          </cell>
          <cell r="B2641">
            <v>3910</v>
          </cell>
          <cell r="C2641" t="str">
            <v>UND</v>
          </cell>
          <cell r="D2641">
            <v>3910</v>
          </cell>
          <cell r="E2641">
            <v>782</v>
          </cell>
          <cell r="F2641">
            <v>4692</v>
          </cell>
          <cell r="G2641">
            <v>0</v>
          </cell>
          <cell r="H2641">
            <v>0</v>
          </cell>
        </row>
        <row r="2642">
          <cell r="A2642" t="str">
            <v>FUSIBLE VIDRIO 0.5AMP 20MM 250V FASES</v>
          </cell>
          <cell r="B2642">
            <v>63</v>
          </cell>
          <cell r="C2642" t="str">
            <v>UND</v>
          </cell>
          <cell r="D2642">
            <v>63</v>
          </cell>
          <cell r="E2642">
            <v>12.600000000000001</v>
          </cell>
          <cell r="F2642">
            <v>76</v>
          </cell>
          <cell r="G2642">
            <v>0</v>
          </cell>
          <cell r="H2642">
            <v>0</v>
          </cell>
        </row>
        <row r="2643">
          <cell r="A2643" t="str">
            <v>FUSIBLE VIDRIO 0.5AMP 30MM 250V FUSE</v>
          </cell>
          <cell r="B2643">
            <v>63</v>
          </cell>
          <cell r="C2643" t="str">
            <v>UND</v>
          </cell>
          <cell r="D2643">
            <v>63</v>
          </cell>
          <cell r="E2643">
            <v>12.600000000000001</v>
          </cell>
          <cell r="F2643">
            <v>76</v>
          </cell>
          <cell r="G2643">
            <v>0</v>
          </cell>
          <cell r="H2643">
            <v>0</v>
          </cell>
        </row>
        <row r="2644">
          <cell r="A2644" t="str">
            <v>FUSIBLE VIDRIO 10AMP 30MM 250V FASES</v>
          </cell>
          <cell r="B2644">
            <v>63</v>
          </cell>
          <cell r="C2644" t="str">
            <v>UND</v>
          </cell>
          <cell r="D2644">
            <v>63</v>
          </cell>
          <cell r="E2644">
            <v>12.600000000000001</v>
          </cell>
          <cell r="F2644">
            <v>76</v>
          </cell>
          <cell r="G2644">
            <v>0</v>
          </cell>
          <cell r="H2644">
            <v>0</v>
          </cell>
        </row>
        <row r="2645">
          <cell r="A2645" t="str">
            <v>FUSIBLE VIDRIO 15AMP 20MM 250V FASES</v>
          </cell>
          <cell r="B2645">
            <v>63</v>
          </cell>
          <cell r="C2645" t="str">
            <v>UND</v>
          </cell>
          <cell r="D2645">
            <v>63</v>
          </cell>
          <cell r="E2645">
            <v>12.600000000000001</v>
          </cell>
          <cell r="F2645">
            <v>76</v>
          </cell>
          <cell r="G2645">
            <v>0</v>
          </cell>
          <cell r="H2645">
            <v>0</v>
          </cell>
        </row>
        <row r="2646">
          <cell r="A2646" t="str">
            <v>FUSIBLE VIDRIO 1AMP 20MM 250V FASES</v>
          </cell>
          <cell r="B2646">
            <v>63</v>
          </cell>
          <cell r="C2646" t="str">
            <v>UND</v>
          </cell>
          <cell r="D2646">
            <v>63</v>
          </cell>
          <cell r="E2646">
            <v>12.600000000000001</v>
          </cell>
          <cell r="F2646">
            <v>76</v>
          </cell>
          <cell r="G2646">
            <v>0</v>
          </cell>
          <cell r="H2646">
            <v>0</v>
          </cell>
        </row>
        <row r="2647">
          <cell r="A2647" t="str">
            <v>FUSIBLE VIDRIO 1AMP 30MM 250V FASES</v>
          </cell>
          <cell r="B2647">
            <v>63</v>
          </cell>
          <cell r="C2647" t="str">
            <v>UND</v>
          </cell>
          <cell r="D2647">
            <v>63</v>
          </cell>
          <cell r="E2647">
            <v>12.600000000000001</v>
          </cell>
          <cell r="F2647">
            <v>76</v>
          </cell>
          <cell r="G2647">
            <v>0</v>
          </cell>
          <cell r="H2647">
            <v>0</v>
          </cell>
        </row>
        <row r="2648">
          <cell r="A2648" t="str">
            <v>FUSIBLE VIDRIO 20AMP 30MM 250V FASES</v>
          </cell>
          <cell r="B2648">
            <v>63</v>
          </cell>
          <cell r="C2648" t="str">
            <v>UND</v>
          </cell>
          <cell r="D2648">
            <v>63</v>
          </cell>
          <cell r="E2648">
            <v>12.600000000000001</v>
          </cell>
          <cell r="F2648">
            <v>76</v>
          </cell>
          <cell r="G2648">
            <v>0</v>
          </cell>
          <cell r="H2648">
            <v>0</v>
          </cell>
        </row>
        <row r="2649">
          <cell r="A2649" t="str">
            <v>FUSIBLE VIDRIO 25AMP 30MM 250V FASES</v>
          </cell>
          <cell r="B2649">
            <v>63</v>
          </cell>
          <cell r="C2649" t="str">
            <v>UND</v>
          </cell>
          <cell r="D2649">
            <v>63</v>
          </cell>
          <cell r="E2649">
            <v>12.600000000000001</v>
          </cell>
          <cell r="F2649">
            <v>76</v>
          </cell>
          <cell r="G2649">
            <v>0</v>
          </cell>
          <cell r="H2649">
            <v>0</v>
          </cell>
        </row>
        <row r="2650">
          <cell r="A2650" t="str">
            <v>FUSIBLE VIDRIO 2AMP 20MM 250V FASES</v>
          </cell>
          <cell r="B2650">
            <v>63</v>
          </cell>
          <cell r="C2650" t="str">
            <v>UND</v>
          </cell>
          <cell r="D2650">
            <v>63</v>
          </cell>
          <cell r="E2650">
            <v>12.600000000000001</v>
          </cell>
          <cell r="F2650">
            <v>76</v>
          </cell>
          <cell r="G2650">
            <v>0</v>
          </cell>
          <cell r="H2650">
            <v>0</v>
          </cell>
        </row>
        <row r="2651">
          <cell r="A2651" t="str">
            <v>FUSIBLE VIDRIO 2AMP 30MM 250V FASES</v>
          </cell>
          <cell r="B2651">
            <v>63</v>
          </cell>
          <cell r="C2651" t="str">
            <v>UND</v>
          </cell>
          <cell r="D2651">
            <v>63</v>
          </cell>
          <cell r="E2651">
            <v>12.600000000000001</v>
          </cell>
          <cell r="F2651">
            <v>76</v>
          </cell>
          <cell r="G2651">
            <v>0</v>
          </cell>
          <cell r="H2651">
            <v>0</v>
          </cell>
        </row>
        <row r="2652">
          <cell r="A2652" t="str">
            <v>FUSIBLE VIDRIO 30AMP 30MM 250V FASES</v>
          </cell>
          <cell r="B2652">
            <v>63</v>
          </cell>
          <cell r="C2652" t="str">
            <v>UND</v>
          </cell>
          <cell r="D2652">
            <v>63</v>
          </cell>
          <cell r="E2652">
            <v>12.600000000000001</v>
          </cell>
          <cell r="F2652">
            <v>76</v>
          </cell>
          <cell r="G2652">
            <v>0</v>
          </cell>
          <cell r="H2652">
            <v>0</v>
          </cell>
        </row>
        <row r="2653">
          <cell r="A2653" t="str">
            <v>FUSIBLE VIDRIO 3A 20 MM</v>
          </cell>
          <cell r="B2653">
            <v>63</v>
          </cell>
          <cell r="C2653" t="str">
            <v>UND</v>
          </cell>
          <cell r="D2653">
            <v>63</v>
          </cell>
          <cell r="E2653">
            <v>12.600000000000001</v>
          </cell>
          <cell r="F2653">
            <v>76</v>
          </cell>
          <cell r="G2653">
            <v>0</v>
          </cell>
          <cell r="H2653">
            <v>0</v>
          </cell>
        </row>
        <row r="2654">
          <cell r="A2654" t="str">
            <v>FUSIBLE VIDRIO 3AMP 30MM 250V FASES</v>
          </cell>
          <cell r="B2654">
            <v>63</v>
          </cell>
          <cell r="C2654" t="str">
            <v>UND</v>
          </cell>
          <cell r="D2654">
            <v>63</v>
          </cell>
          <cell r="E2654">
            <v>12.600000000000001</v>
          </cell>
          <cell r="F2654">
            <v>76</v>
          </cell>
          <cell r="G2654">
            <v>0</v>
          </cell>
          <cell r="H2654">
            <v>0</v>
          </cell>
        </row>
        <row r="2655">
          <cell r="A2655" t="str">
            <v>FUSIBLE VIDRIO 4AMP 30MM 250V FASES</v>
          </cell>
          <cell r="B2655">
            <v>63</v>
          </cell>
          <cell r="C2655" t="str">
            <v>UND</v>
          </cell>
          <cell r="D2655">
            <v>63</v>
          </cell>
          <cell r="E2655">
            <v>12.600000000000001</v>
          </cell>
          <cell r="F2655">
            <v>76</v>
          </cell>
          <cell r="G2655">
            <v>0</v>
          </cell>
          <cell r="H2655">
            <v>0</v>
          </cell>
        </row>
        <row r="2656">
          <cell r="A2656" t="str">
            <v>FUSIBLE VIDRIO 5AMP 30MM 250V FASES</v>
          </cell>
          <cell r="B2656">
            <v>63</v>
          </cell>
          <cell r="C2656" t="str">
            <v>UND</v>
          </cell>
          <cell r="D2656">
            <v>63</v>
          </cell>
          <cell r="E2656">
            <v>12.600000000000001</v>
          </cell>
          <cell r="F2656">
            <v>76</v>
          </cell>
          <cell r="G2656">
            <v>0</v>
          </cell>
          <cell r="H2656">
            <v>0</v>
          </cell>
        </row>
        <row r="2657">
          <cell r="A2657" t="str">
            <v>FUSIBLE VIDRIO 6AMP 30MM 250V FASES</v>
          </cell>
          <cell r="B2657">
            <v>63</v>
          </cell>
          <cell r="C2657" t="str">
            <v>UND</v>
          </cell>
          <cell r="D2657">
            <v>63</v>
          </cell>
          <cell r="E2657">
            <v>12.600000000000001</v>
          </cell>
          <cell r="F2657">
            <v>76</v>
          </cell>
          <cell r="G2657">
            <v>0</v>
          </cell>
          <cell r="H2657">
            <v>0</v>
          </cell>
        </row>
        <row r="2658">
          <cell r="A2658" t="str">
            <v>FUSIBLE VIDRIO 7AMP 30MM 250V FASES</v>
          </cell>
          <cell r="B2658">
            <v>63</v>
          </cell>
          <cell r="C2658" t="str">
            <v>UND</v>
          </cell>
          <cell r="D2658">
            <v>63</v>
          </cell>
          <cell r="E2658">
            <v>12.600000000000001</v>
          </cell>
          <cell r="F2658">
            <v>76</v>
          </cell>
          <cell r="G2658">
            <v>0</v>
          </cell>
          <cell r="H2658">
            <v>0</v>
          </cell>
        </row>
        <row r="2659">
          <cell r="A2659" t="str">
            <v>FUSIBLE VIDRIO 8AMP 30MM 250V FASES</v>
          </cell>
          <cell r="B2659">
            <v>63</v>
          </cell>
          <cell r="C2659" t="str">
            <v>UND</v>
          </cell>
          <cell r="D2659">
            <v>63</v>
          </cell>
          <cell r="E2659">
            <v>12.600000000000001</v>
          </cell>
          <cell r="F2659">
            <v>76</v>
          </cell>
          <cell r="G2659">
            <v>0</v>
          </cell>
          <cell r="H2659">
            <v>0</v>
          </cell>
        </row>
        <row r="2660">
          <cell r="A2660" t="str">
            <v>FUSIBLE VIDRIO 9AMP 30MM 250V FASES</v>
          </cell>
          <cell r="B2660">
            <v>63</v>
          </cell>
          <cell r="C2660" t="str">
            <v>UND</v>
          </cell>
          <cell r="D2660">
            <v>63</v>
          </cell>
          <cell r="E2660">
            <v>12.600000000000001</v>
          </cell>
          <cell r="F2660">
            <v>76</v>
          </cell>
          <cell r="G2660">
            <v>0</v>
          </cell>
          <cell r="H2660">
            <v>0</v>
          </cell>
        </row>
        <row r="2661">
          <cell r="A2661" t="str">
            <v>GABINETE AUTOSOP.T/EXTE. CON  EQUIPO</v>
          </cell>
          <cell r="B2661">
            <v>5298824</v>
          </cell>
          <cell r="C2661" t="str">
            <v>UND</v>
          </cell>
          <cell r="D2661">
            <v>5298824</v>
          </cell>
          <cell r="E2661">
            <v>1059764.8</v>
          </cell>
          <cell r="F2661">
            <v>6358589</v>
          </cell>
          <cell r="G2661">
            <v>0</v>
          </cell>
          <cell r="H2661">
            <v>0</v>
          </cell>
        </row>
        <row r="2662">
          <cell r="A2662" t="str">
            <v>GABINETE AUTOSOPORTADO LAM COL.R.14 PINT</v>
          </cell>
          <cell r="B2662">
            <v>1520000</v>
          </cell>
          <cell r="C2662" t="str">
            <v>UND</v>
          </cell>
          <cell r="D2662">
            <v>1520000</v>
          </cell>
          <cell r="E2662">
            <v>304000</v>
          </cell>
          <cell r="F2662">
            <v>1824000</v>
          </cell>
          <cell r="G2662">
            <v>0</v>
          </cell>
          <cell r="H2662">
            <v>0</v>
          </cell>
        </row>
        <row r="2663">
          <cell r="A2663" t="str">
            <v>GABINETE CONTROL/PROTECC.GKS2200X800X800</v>
          </cell>
          <cell r="B2663">
            <v>24249394</v>
          </cell>
          <cell r="C2663" t="str">
            <v>UND</v>
          </cell>
          <cell r="D2663">
            <v>24249394</v>
          </cell>
          <cell r="E2663">
            <v>4849878.8</v>
          </cell>
          <cell r="F2663">
            <v>29099273</v>
          </cell>
          <cell r="G2663">
            <v>0</v>
          </cell>
          <cell r="H2663">
            <v>0</v>
          </cell>
        </row>
        <row r="2664">
          <cell r="A2664" t="str">
            <v>GABINETE PISO 200A+67F TOMA 8S EIB</v>
          </cell>
          <cell r="B2664">
            <v>894400</v>
          </cell>
          <cell r="C2664" t="str">
            <v>UND</v>
          </cell>
          <cell r="D2664">
            <v>894400</v>
          </cell>
          <cell r="E2664">
            <v>178880</v>
          </cell>
          <cell r="F2664">
            <v>1073280</v>
          </cell>
          <cell r="G2664">
            <v>0</v>
          </cell>
          <cell r="H2664">
            <v>0</v>
          </cell>
        </row>
        <row r="2665">
          <cell r="A2665" t="str">
            <v>GABINETE 90X40 CM LAM COL.R.14 PINT</v>
          </cell>
          <cell r="B2665">
            <v>894401</v>
          </cell>
          <cell r="C2665" t="str">
            <v>UND</v>
          </cell>
          <cell r="D2665">
            <v>894401</v>
          </cell>
          <cell r="E2665">
            <v>178880.2</v>
          </cell>
          <cell r="F2665">
            <v>1073281</v>
          </cell>
          <cell r="G2665">
            <v>0</v>
          </cell>
          <cell r="H2665">
            <v>0</v>
          </cell>
        </row>
        <row r="2666">
          <cell r="A2666" t="str">
            <v>GANCHO DE TIRO TIPO TELECOM</v>
          </cell>
          <cell r="B2666">
            <v>3135</v>
          </cell>
          <cell r="C2666" t="str">
            <v>UND</v>
          </cell>
          <cell r="D2666">
            <v>3135</v>
          </cell>
          <cell r="E2666">
            <v>627</v>
          </cell>
          <cell r="F2666">
            <v>3762</v>
          </cell>
          <cell r="G2666">
            <v>0</v>
          </cell>
          <cell r="H2666">
            <v>0</v>
          </cell>
        </row>
        <row r="2667">
          <cell r="A2667" t="str">
            <v>GAS HEXAFLORURO DE ASUFR SF6</v>
          </cell>
          <cell r="B2667">
            <v>130000</v>
          </cell>
          <cell r="C2667" t="str">
            <v>UND</v>
          </cell>
          <cell r="D2667">
            <v>130000</v>
          </cell>
          <cell r="E2667">
            <v>26000</v>
          </cell>
          <cell r="F2667">
            <v>156000</v>
          </cell>
          <cell r="G2667">
            <v>0</v>
          </cell>
          <cell r="H2667">
            <v>0</v>
          </cell>
        </row>
        <row r="2668">
          <cell r="A2668" t="str">
            <v>GRAPA ACERADA RETENCION PISTOLA CABLE9.5</v>
          </cell>
          <cell r="B2668">
            <v>9000</v>
          </cell>
          <cell r="C2668" t="str">
            <v>UND</v>
          </cell>
          <cell r="D2668">
            <v>9000</v>
          </cell>
          <cell r="E2668">
            <v>1800</v>
          </cell>
          <cell r="F2668">
            <v>10800</v>
          </cell>
          <cell r="G2668">
            <v>0</v>
          </cell>
          <cell r="H2668">
            <v>0</v>
          </cell>
        </row>
        <row r="2669">
          <cell r="A2669" t="str">
            <v>GRAPA DE HIERRO/72X50X50NORMACS536</v>
          </cell>
          <cell r="B2669">
            <v>23460</v>
          </cell>
          <cell r="C2669" t="str">
            <v>UND</v>
          </cell>
          <cell r="D2669">
            <v>23460</v>
          </cell>
          <cell r="E2669">
            <v>4692</v>
          </cell>
          <cell r="F2669">
            <v>28152</v>
          </cell>
          <cell r="G2669">
            <v>0</v>
          </cell>
          <cell r="H2669">
            <v>0</v>
          </cell>
        </row>
        <row r="2670">
          <cell r="A2670" t="str">
            <v>GRAPA GALVANIZADA 1"</v>
          </cell>
          <cell r="B2670">
            <v>136</v>
          </cell>
          <cell r="C2670" t="str">
            <v>UND</v>
          </cell>
          <cell r="D2670">
            <v>136</v>
          </cell>
          <cell r="E2670">
            <v>27.200000000000003</v>
          </cell>
          <cell r="F2670">
            <v>163</v>
          </cell>
          <cell r="G2670">
            <v>0</v>
          </cell>
          <cell r="H2670">
            <v>0</v>
          </cell>
        </row>
        <row r="2671">
          <cell r="A2671" t="str">
            <v>GRAPA GALVANIZADA 1" DOBLE ALETA</v>
          </cell>
          <cell r="B2671">
            <v>250</v>
          </cell>
          <cell r="C2671" t="str">
            <v>UND</v>
          </cell>
          <cell r="D2671">
            <v>250</v>
          </cell>
          <cell r="E2671">
            <v>50</v>
          </cell>
          <cell r="F2671">
            <v>300</v>
          </cell>
          <cell r="G2671">
            <v>0</v>
          </cell>
          <cell r="H2671">
            <v>0</v>
          </cell>
        </row>
        <row r="2672">
          <cell r="A2672" t="str">
            <v>GRAPA GALVANIZADA 1/2"</v>
          </cell>
          <cell r="B2672">
            <v>54</v>
          </cell>
          <cell r="C2672" t="str">
            <v>UND</v>
          </cell>
          <cell r="D2672">
            <v>54</v>
          </cell>
          <cell r="E2672">
            <v>10.8</v>
          </cell>
          <cell r="F2672">
            <v>65</v>
          </cell>
          <cell r="G2672">
            <v>0</v>
          </cell>
          <cell r="H2672">
            <v>0</v>
          </cell>
        </row>
        <row r="2673">
          <cell r="A2673" t="str">
            <v>GRAPA GALVANIZADA 1/2" DOBLE ALETA</v>
          </cell>
          <cell r="B2673">
            <v>200</v>
          </cell>
          <cell r="C2673" t="str">
            <v>UND</v>
          </cell>
          <cell r="D2673">
            <v>200</v>
          </cell>
          <cell r="E2673">
            <v>40</v>
          </cell>
          <cell r="F2673">
            <v>240</v>
          </cell>
          <cell r="G2673">
            <v>0</v>
          </cell>
          <cell r="H2673">
            <v>0</v>
          </cell>
        </row>
        <row r="2674">
          <cell r="A2674" t="str">
            <v>GRAPA GALVANIZADA 1/4 DOBLE ALETA</v>
          </cell>
          <cell r="B2674">
            <v>100</v>
          </cell>
          <cell r="C2674" t="str">
            <v>UND</v>
          </cell>
          <cell r="D2674">
            <v>100</v>
          </cell>
          <cell r="E2674">
            <v>20</v>
          </cell>
          <cell r="F2674">
            <v>120</v>
          </cell>
          <cell r="G2674">
            <v>0</v>
          </cell>
          <cell r="H2674">
            <v>0</v>
          </cell>
        </row>
        <row r="2675">
          <cell r="A2675" t="str">
            <v>GRAPA GALVANIZADA 11/2" DOBLE OREJA</v>
          </cell>
          <cell r="B2675">
            <v>750</v>
          </cell>
          <cell r="C2675" t="str">
            <v>UND</v>
          </cell>
          <cell r="D2675">
            <v>750</v>
          </cell>
          <cell r="E2675">
            <v>150</v>
          </cell>
          <cell r="F2675">
            <v>900</v>
          </cell>
          <cell r="G2675">
            <v>0</v>
          </cell>
          <cell r="H2675">
            <v>0</v>
          </cell>
        </row>
        <row r="2676">
          <cell r="A2676" t="str">
            <v>GRAPA GALVANIZADA 11/4"</v>
          </cell>
          <cell r="B2676">
            <v>146</v>
          </cell>
          <cell r="C2676" t="str">
            <v>UND</v>
          </cell>
          <cell r="D2676">
            <v>146</v>
          </cell>
          <cell r="E2676">
            <v>29.200000000000003</v>
          </cell>
          <cell r="F2676">
            <v>175</v>
          </cell>
          <cell r="G2676">
            <v>0</v>
          </cell>
          <cell r="H2676">
            <v>0</v>
          </cell>
        </row>
        <row r="2677">
          <cell r="A2677" t="str">
            <v>GRAPA GALVANIZADA 2"</v>
          </cell>
          <cell r="B2677">
            <v>307</v>
          </cell>
          <cell r="C2677" t="str">
            <v>UND</v>
          </cell>
          <cell r="D2677">
            <v>307</v>
          </cell>
          <cell r="E2677">
            <v>61.400000000000006</v>
          </cell>
          <cell r="F2677">
            <v>368</v>
          </cell>
          <cell r="G2677">
            <v>0</v>
          </cell>
          <cell r="H2677">
            <v>0</v>
          </cell>
        </row>
        <row r="2678">
          <cell r="A2678" t="str">
            <v>GRAPA GALVANIZADA 21/2"</v>
          </cell>
          <cell r="B2678">
            <v>350</v>
          </cell>
          <cell r="C2678" t="str">
            <v>UND</v>
          </cell>
          <cell r="D2678">
            <v>350</v>
          </cell>
          <cell r="E2678">
            <v>70</v>
          </cell>
          <cell r="F2678">
            <v>420</v>
          </cell>
          <cell r="G2678">
            <v>0</v>
          </cell>
          <cell r="H2678">
            <v>0</v>
          </cell>
        </row>
        <row r="2679">
          <cell r="A2679" t="str">
            <v>GRAPA GALVANIZADA 3/4</v>
          </cell>
          <cell r="B2679">
            <v>73</v>
          </cell>
          <cell r="C2679" t="str">
            <v>UND</v>
          </cell>
          <cell r="D2679">
            <v>73</v>
          </cell>
          <cell r="E2679">
            <v>14.600000000000001</v>
          </cell>
          <cell r="F2679">
            <v>88</v>
          </cell>
          <cell r="G2679">
            <v>0</v>
          </cell>
          <cell r="H2679">
            <v>0</v>
          </cell>
        </row>
        <row r="2680">
          <cell r="A2680" t="str">
            <v>GRAPA GALVANIZADA 3/4"  DOBLE ALETA</v>
          </cell>
          <cell r="B2680">
            <v>110</v>
          </cell>
          <cell r="C2680" t="str">
            <v>UND</v>
          </cell>
          <cell r="D2680">
            <v>110</v>
          </cell>
          <cell r="E2680">
            <v>22</v>
          </cell>
          <cell r="F2680">
            <v>132</v>
          </cell>
          <cell r="G2680">
            <v>0</v>
          </cell>
          <cell r="H2680">
            <v>0</v>
          </cell>
        </row>
        <row r="2681">
          <cell r="A2681" t="str">
            <v>GRAPA GALVANIZADA 3/8 DOBLE ALETA</v>
          </cell>
          <cell r="B2681">
            <v>150</v>
          </cell>
          <cell r="C2681" t="str">
            <v>UND</v>
          </cell>
          <cell r="D2681">
            <v>150</v>
          </cell>
          <cell r="E2681">
            <v>30</v>
          </cell>
          <cell r="F2681">
            <v>180</v>
          </cell>
          <cell r="G2681">
            <v>0</v>
          </cell>
          <cell r="H2681">
            <v>0</v>
          </cell>
        </row>
        <row r="2682">
          <cell r="A2682" t="str">
            <v>GRAPA GALVANIZADA DE 11/2"</v>
          </cell>
          <cell r="B2682">
            <v>158</v>
          </cell>
          <cell r="C2682" t="str">
            <v>UND</v>
          </cell>
          <cell r="D2682">
            <v>158</v>
          </cell>
          <cell r="E2682">
            <v>31.6</v>
          </cell>
          <cell r="F2682">
            <v>190</v>
          </cell>
          <cell r="G2682">
            <v>0</v>
          </cell>
          <cell r="H2682">
            <v>0</v>
          </cell>
        </row>
        <row r="2683">
          <cell r="A2683" t="str">
            <v>GRAPA GRILLETE 1/2"</v>
          </cell>
          <cell r="B2683">
            <v>4500</v>
          </cell>
          <cell r="C2683" t="str">
            <v>UND</v>
          </cell>
          <cell r="D2683">
            <v>4500</v>
          </cell>
          <cell r="E2683">
            <v>900</v>
          </cell>
          <cell r="F2683">
            <v>5400</v>
          </cell>
          <cell r="G2683">
            <v>0</v>
          </cell>
          <cell r="H2683">
            <v>0</v>
          </cell>
        </row>
        <row r="2684">
          <cell r="A2684" t="str">
            <v>GRAPA GRILLETE 3/8"</v>
          </cell>
          <cell r="B2684">
            <v>4286</v>
          </cell>
          <cell r="C2684" t="str">
            <v>UND</v>
          </cell>
          <cell r="D2684">
            <v>4286</v>
          </cell>
          <cell r="E2684">
            <v>857.2</v>
          </cell>
          <cell r="F2684">
            <v>5143</v>
          </cell>
          <cell r="G2684">
            <v>0</v>
          </cell>
          <cell r="H2684">
            <v>0</v>
          </cell>
        </row>
        <row r="2685">
          <cell r="A2685" t="str">
            <v>GRAPA OPERAR CALIENTE AL. CIRCUIT.</v>
          </cell>
          <cell r="B2685">
            <v>16000</v>
          </cell>
          <cell r="C2685" t="str">
            <v>UND</v>
          </cell>
          <cell r="D2685">
            <v>16000</v>
          </cell>
          <cell r="E2685">
            <v>3200</v>
          </cell>
          <cell r="F2685">
            <v>19200</v>
          </cell>
          <cell r="G2685">
            <v>0</v>
          </cell>
          <cell r="H2685">
            <v>0</v>
          </cell>
        </row>
        <row r="2686">
          <cell r="A2686" t="str">
            <v>GRAPA OPERAR CALIENTE AL. TRATM TERMICO</v>
          </cell>
          <cell r="B2686">
            <v>11270</v>
          </cell>
          <cell r="C2686" t="str">
            <v>UND</v>
          </cell>
          <cell r="D2686">
            <v>11270</v>
          </cell>
          <cell r="E2686">
            <v>2254</v>
          </cell>
          <cell r="F2686">
            <v>13524</v>
          </cell>
          <cell r="G2686">
            <v>0</v>
          </cell>
          <cell r="H2686">
            <v>0</v>
          </cell>
        </row>
        <row r="2687">
          <cell r="A2687" t="str">
            <v>GRAPA PLASTICA  P/CABLE 8</v>
          </cell>
          <cell r="B2687">
            <v>12</v>
          </cell>
          <cell r="C2687" t="str">
            <v>UND</v>
          </cell>
          <cell r="D2687">
            <v>12</v>
          </cell>
          <cell r="E2687">
            <v>2.4000000000000004</v>
          </cell>
          <cell r="F2687">
            <v>14</v>
          </cell>
          <cell r="G2687">
            <v>0</v>
          </cell>
          <cell r="H2687">
            <v>0</v>
          </cell>
        </row>
        <row r="2688">
          <cell r="A2688" t="str">
            <v>GRAPA PLASTICA #4 PAQUETE X50PIA</v>
          </cell>
          <cell r="B2688">
            <v>550.20001220703114</v>
          </cell>
          <cell r="C2688" t="str">
            <v>UND</v>
          </cell>
          <cell r="D2688">
            <v>550.20001220703114</v>
          </cell>
          <cell r="E2688">
            <v>110.04000244140623</v>
          </cell>
          <cell r="F2688">
            <v>660</v>
          </cell>
          <cell r="G2688">
            <v>0</v>
          </cell>
          <cell r="H2688">
            <v>0</v>
          </cell>
        </row>
        <row r="2689">
          <cell r="A2689" t="str">
            <v>GRAPA PLASTICA #6  CON PUNTILLA</v>
          </cell>
          <cell r="B2689">
            <v>550.20001220703114</v>
          </cell>
          <cell r="C2689" t="str">
            <v>UND</v>
          </cell>
          <cell r="D2689">
            <v>550.20001220703114</v>
          </cell>
          <cell r="E2689">
            <v>110.04000244140623</v>
          </cell>
          <cell r="F2689">
            <v>660</v>
          </cell>
          <cell r="G2689">
            <v>0</v>
          </cell>
          <cell r="H2689">
            <v>0</v>
          </cell>
        </row>
        <row r="2690">
          <cell r="A2690" t="str">
            <v>GRAPA PLASTICA #9 PAQUETE X50 PIA</v>
          </cell>
          <cell r="B2690">
            <v>550.20001220703114</v>
          </cell>
          <cell r="C2690" t="str">
            <v>UND</v>
          </cell>
          <cell r="D2690">
            <v>550.20001220703114</v>
          </cell>
          <cell r="E2690">
            <v>110.04000244140623</v>
          </cell>
          <cell r="F2690">
            <v>660</v>
          </cell>
          <cell r="G2690">
            <v>0</v>
          </cell>
          <cell r="H2690">
            <v>0</v>
          </cell>
        </row>
        <row r="2691">
          <cell r="A2691" t="str">
            <v>GRAPA PLASTICA MURAL CABLE 10 PARES</v>
          </cell>
          <cell r="B2691">
            <v>85</v>
          </cell>
          <cell r="C2691" t="str">
            <v>UND</v>
          </cell>
          <cell r="D2691">
            <v>85</v>
          </cell>
          <cell r="E2691">
            <v>17</v>
          </cell>
          <cell r="F2691">
            <v>102</v>
          </cell>
          <cell r="G2691">
            <v>0</v>
          </cell>
          <cell r="H2691">
            <v>0</v>
          </cell>
        </row>
        <row r="2692">
          <cell r="A2692" t="str">
            <v>GRAPA PLASTICA MURAL CABLE 40 PARES</v>
          </cell>
          <cell r="B2692">
            <v>91</v>
          </cell>
          <cell r="C2692" t="str">
            <v>UND</v>
          </cell>
          <cell r="D2692">
            <v>91</v>
          </cell>
          <cell r="E2692">
            <v>18.2</v>
          </cell>
          <cell r="F2692">
            <v>109</v>
          </cell>
          <cell r="G2692">
            <v>0</v>
          </cell>
          <cell r="H2692">
            <v>0</v>
          </cell>
        </row>
        <row r="2693">
          <cell r="A2693" t="str">
            <v>GRAPA PLASTICA P/CABLE 3X8</v>
          </cell>
          <cell r="B2693">
            <v>250</v>
          </cell>
          <cell r="C2693" t="str">
            <v>UND</v>
          </cell>
          <cell r="D2693">
            <v>250</v>
          </cell>
          <cell r="E2693">
            <v>50</v>
          </cell>
          <cell r="F2693">
            <v>300</v>
          </cell>
          <cell r="G2693">
            <v>0</v>
          </cell>
          <cell r="H2693">
            <v>0</v>
          </cell>
        </row>
        <row r="2694">
          <cell r="A2694" t="str">
            <v>GRAPA PRENSORA 2 PERNOS CABLE 9.5-3/8</v>
          </cell>
          <cell r="B2694">
            <v>2400</v>
          </cell>
          <cell r="C2694" t="str">
            <v>UND</v>
          </cell>
          <cell r="D2694">
            <v>2400</v>
          </cell>
          <cell r="E2694">
            <v>480</v>
          </cell>
          <cell r="F2694">
            <v>2880</v>
          </cell>
          <cell r="G2694">
            <v>0</v>
          </cell>
          <cell r="H2694">
            <v>0</v>
          </cell>
        </row>
        <row r="2695">
          <cell r="A2695" t="str">
            <v>GRAPA PRENSORA 3 PERNOS 11/2X3/8"</v>
          </cell>
          <cell r="B2695">
            <v>6800</v>
          </cell>
          <cell r="C2695" t="str">
            <v>UND</v>
          </cell>
          <cell r="D2695">
            <v>6800</v>
          </cell>
          <cell r="E2695">
            <v>1360</v>
          </cell>
          <cell r="F2695">
            <v>8160</v>
          </cell>
          <cell r="G2695">
            <v>0</v>
          </cell>
          <cell r="H2695">
            <v>0</v>
          </cell>
        </row>
        <row r="2696">
          <cell r="A2696" t="str">
            <v>GRAPA PRENSORA 3 PERNOS 2X3/8"</v>
          </cell>
          <cell r="B2696">
            <v>6800</v>
          </cell>
          <cell r="C2696" t="str">
            <v>UND</v>
          </cell>
          <cell r="D2696">
            <v>6800</v>
          </cell>
          <cell r="E2696">
            <v>1360</v>
          </cell>
          <cell r="F2696">
            <v>8160</v>
          </cell>
          <cell r="G2696">
            <v>0</v>
          </cell>
          <cell r="H2696">
            <v>0</v>
          </cell>
        </row>
        <row r="2697">
          <cell r="A2697" t="str">
            <v>GRAPA PRENSORA PARA ACOMETIDA REF.RA-8</v>
          </cell>
          <cell r="B2697">
            <v>2050</v>
          </cell>
          <cell r="C2697" t="str">
            <v>UND</v>
          </cell>
          <cell r="D2697">
            <v>2050</v>
          </cell>
          <cell r="E2697">
            <v>410</v>
          </cell>
          <cell r="F2697">
            <v>2460</v>
          </cell>
          <cell r="G2697">
            <v>0</v>
          </cell>
          <cell r="H2697">
            <v>0</v>
          </cell>
        </row>
        <row r="2698">
          <cell r="A2698" t="str">
            <v>GRAPA RECTA 63MM - 125MMTRATAMI.TERMICO</v>
          </cell>
          <cell r="B2698">
            <v>10560</v>
          </cell>
          <cell r="C2698" t="str">
            <v>UND</v>
          </cell>
          <cell r="D2698">
            <v>10560</v>
          </cell>
          <cell r="E2698">
            <v>2112</v>
          </cell>
          <cell r="F2698">
            <v>12672</v>
          </cell>
          <cell r="G2698">
            <v>0</v>
          </cell>
          <cell r="H2698">
            <v>0</v>
          </cell>
        </row>
        <row r="2699">
          <cell r="A2699" t="str">
            <v>GRAPA RECTA AL 4/0-336.4MCM TRATAM.TERMI</v>
          </cell>
          <cell r="B2699">
            <v>10120</v>
          </cell>
          <cell r="C2699" t="str">
            <v>UND</v>
          </cell>
          <cell r="D2699">
            <v>10120</v>
          </cell>
          <cell r="E2699">
            <v>2024</v>
          </cell>
          <cell r="F2699">
            <v>12144</v>
          </cell>
          <cell r="G2699">
            <v>0</v>
          </cell>
          <cell r="H2699">
            <v>0</v>
          </cell>
        </row>
        <row r="2700">
          <cell r="A2700" t="str">
            <v>GRAPA RETEN PISTOLA P/CABLEGUARDA1/4-3/8</v>
          </cell>
          <cell r="B2700">
            <v>13000</v>
          </cell>
          <cell r="C2700" t="str">
            <v>UND</v>
          </cell>
          <cell r="D2700">
            <v>13000</v>
          </cell>
          <cell r="E2700">
            <v>2600</v>
          </cell>
          <cell r="F2700">
            <v>15600</v>
          </cell>
          <cell r="G2700">
            <v>0</v>
          </cell>
          <cell r="H2700">
            <v>0</v>
          </cell>
        </row>
        <row r="2701">
          <cell r="A2701" t="str">
            <v>GRAPA RETENCION PA 54/1500</v>
          </cell>
          <cell r="B2701">
            <v>11000</v>
          </cell>
          <cell r="C2701" t="str">
            <v>UND</v>
          </cell>
          <cell r="D2701">
            <v>11000</v>
          </cell>
          <cell r="E2701">
            <v>2200</v>
          </cell>
          <cell r="F2701">
            <v>13200</v>
          </cell>
          <cell r="G2701">
            <v>0</v>
          </cell>
          <cell r="H2701">
            <v>0</v>
          </cell>
        </row>
        <row r="2702">
          <cell r="A2702" t="str">
            <v>GRAPA RETENCION PISTOLA 6-2/0 EN BRONCE</v>
          </cell>
          <cell r="B2702">
            <v>19951</v>
          </cell>
          <cell r="C2702" t="str">
            <v>UND</v>
          </cell>
          <cell r="D2702">
            <v>19951</v>
          </cell>
          <cell r="E2702">
            <v>3990.2000000000003</v>
          </cell>
          <cell r="F2702">
            <v>23941</v>
          </cell>
          <cell r="G2702">
            <v>0</v>
          </cell>
          <cell r="H2702">
            <v>0</v>
          </cell>
        </row>
        <row r="2703">
          <cell r="A2703" t="str">
            <v>GRAPA RETENCION PISTOLA AL .250</v>
          </cell>
          <cell r="B2703">
            <v>19937</v>
          </cell>
          <cell r="C2703" t="str">
            <v>UND</v>
          </cell>
          <cell r="D2703">
            <v>19937</v>
          </cell>
          <cell r="E2703">
            <v>3987.4</v>
          </cell>
          <cell r="F2703">
            <v>23924</v>
          </cell>
          <cell r="G2703">
            <v>0</v>
          </cell>
          <cell r="H2703">
            <v>0</v>
          </cell>
        </row>
        <row r="2704">
          <cell r="A2704" t="str">
            <v>GRAPA RETENCION PISTOLA AL 2/0-4/0</v>
          </cell>
          <cell r="B2704">
            <v>12460</v>
          </cell>
          <cell r="C2704" t="str">
            <v>UND</v>
          </cell>
          <cell r="D2704">
            <v>12460</v>
          </cell>
          <cell r="E2704">
            <v>2492</v>
          </cell>
          <cell r="F2704">
            <v>14952</v>
          </cell>
          <cell r="G2704">
            <v>0</v>
          </cell>
          <cell r="H2704">
            <v>0</v>
          </cell>
        </row>
        <row r="2705">
          <cell r="A2705" t="str">
            <v>GRAPA RETENCION PISTOLA AL 300-500</v>
          </cell>
          <cell r="B2705">
            <v>27066</v>
          </cell>
          <cell r="C2705" t="str">
            <v>UND</v>
          </cell>
          <cell r="D2705">
            <v>27066</v>
          </cell>
          <cell r="E2705">
            <v>5413.2000000000007</v>
          </cell>
          <cell r="F2705">
            <v>32479</v>
          </cell>
          <cell r="G2705">
            <v>0</v>
          </cell>
          <cell r="H2705">
            <v>0</v>
          </cell>
        </row>
        <row r="2706">
          <cell r="A2706" t="str">
            <v>GRAPA RETENCION PISTOLA AL 500-900</v>
          </cell>
          <cell r="B2706">
            <v>76104</v>
          </cell>
          <cell r="C2706" t="str">
            <v>UND</v>
          </cell>
          <cell r="D2706">
            <v>76104</v>
          </cell>
          <cell r="E2706">
            <v>15220.800000000001</v>
          </cell>
          <cell r="F2706">
            <v>91325</v>
          </cell>
          <cell r="G2706">
            <v>0</v>
          </cell>
          <cell r="H2706">
            <v>0</v>
          </cell>
        </row>
        <row r="2707">
          <cell r="A2707" t="str">
            <v>GRAPA RETENCION PISTOLA AL 6-2/0</v>
          </cell>
          <cell r="B2707">
            <v>9967</v>
          </cell>
          <cell r="C2707" t="str">
            <v>UND</v>
          </cell>
          <cell r="D2707">
            <v>9967</v>
          </cell>
          <cell r="E2707">
            <v>1993.4</v>
          </cell>
          <cell r="F2707">
            <v>11960</v>
          </cell>
          <cell r="G2707">
            <v>0</v>
          </cell>
          <cell r="H2707">
            <v>0</v>
          </cell>
        </row>
        <row r="2708">
          <cell r="A2708" t="str">
            <v>GRAPA RETENCION PISTOLA P/CAB.GUA1/4-1/2</v>
          </cell>
          <cell r="B2708">
            <v>11913</v>
          </cell>
          <cell r="C2708" t="str">
            <v>UND</v>
          </cell>
          <cell r="D2708">
            <v>11913</v>
          </cell>
          <cell r="E2708">
            <v>2382.6</v>
          </cell>
          <cell r="F2708">
            <v>14296</v>
          </cell>
          <cell r="G2708">
            <v>0</v>
          </cell>
          <cell r="H2708">
            <v>0</v>
          </cell>
        </row>
        <row r="2709">
          <cell r="A2709" t="str">
            <v>GRAPA RETENCION PISTOLA P/CABLEACSR397.5</v>
          </cell>
          <cell r="B2709">
            <v>48720</v>
          </cell>
          <cell r="C2709" t="str">
            <v>UND</v>
          </cell>
          <cell r="D2709">
            <v>48720</v>
          </cell>
          <cell r="E2709">
            <v>9744</v>
          </cell>
          <cell r="F2709">
            <v>58464</v>
          </cell>
          <cell r="G2709">
            <v>0</v>
          </cell>
          <cell r="H2709">
            <v>0</v>
          </cell>
        </row>
        <row r="2710">
          <cell r="A2710" t="str">
            <v>GRAPA RETENCION RECTA AL 6-2/0</v>
          </cell>
          <cell r="B2710">
            <v>8284</v>
          </cell>
          <cell r="C2710" t="str">
            <v>UND</v>
          </cell>
          <cell r="D2710">
            <v>8284</v>
          </cell>
          <cell r="E2710">
            <v>1656.8000000000002</v>
          </cell>
          <cell r="F2710">
            <v>9941</v>
          </cell>
          <cell r="G2710">
            <v>0</v>
          </cell>
          <cell r="H2710">
            <v>0</v>
          </cell>
        </row>
        <row r="2711">
          <cell r="A2711" t="str">
            <v>GRAPA RETENCION RECTA AL.2/0-4/0(266.8)</v>
          </cell>
          <cell r="B2711">
            <v>10512.700195312502</v>
          </cell>
          <cell r="C2711" t="str">
            <v>UND</v>
          </cell>
          <cell r="D2711">
            <v>10512.700195312502</v>
          </cell>
          <cell r="E2711">
            <v>2102.5400390625005</v>
          </cell>
          <cell r="F2711">
            <v>12615</v>
          </cell>
          <cell r="G2711">
            <v>0</v>
          </cell>
          <cell r="H2711">
            <v>0</v>
          </cell>
        </row>
        <row r="2712">
          <cell r="A2712" t="str">
            <v>GRAPA RETENCION RECTA ALU 4-4/0</v>
          </cell>
          <cell r="B2712">
            <v>10355</v>
          </cell>
          <cell r="C2712" t="str">
            <v>UND</v>
          </cell>
          <cell r="D2712">
            <v>10355</v>
          </cell>
          <cell r="E2712">
            <v>2071</v>
          </cell>
          <cell r="F2712">
            <v>12426</v>
          </cell>
          <cell r="G2712">
            <v>0</v>
          </cell>
          <cell r="H2712">
            <v>0</v>
          </cell>
        </row>
        <row r="2713">
          <cell r="A2713" t="str">
            <v>GRAPA SUJETAR ACOMETIDA</v>
          </cell>
          <cell r="B2713">
            <v>1415</v>
          </cell>
          <cell r="C2713" t="str">
            <v>UND</v>
          </cell>
          <cell r="D2713">
            <v>1415</v>
          </cell>
          <cell r="E2713">
            <v>283</v>
          </cell>
          <cell r="F2713">
            <v>1698</v>
          </cell>
          <cell r="G2713">
            <v>0</v>
          </cell>
          <cell r="H2713">
            <v>0</v>
          </cell>
        </row>
        <row r="2714">
          <cell r="A2714" t="str">
            <v>GRAPA SUSPENSION  AL. P/CABLE ACSR397.5</v>
          </cell>
          <cell r="B2714">
            <v>18000</v>
          </cell>
          <cell r="C2714" t="str">
            <v>UND</v>
          </cell>
          <cell r="D2714">
            <v>18000</v>
          </cell>
          <cell r="E2714">
            <v>3600</v>
          </cell>
          <cell r="F2714">
            <v>21600</v>
          </cell>
          <cell r="G2714">
            <v>0</v>
          </cell>
          <cell r="H2714">
            <v>0</v>
          </cell>
        </row>
        <row r="2715">
          <cell r="A2715" t="str">
            <v>GRAPA SUSPENSION 54/1500+UNION</v>
          </cell>
          <cell r="B2715">
            <v>5200</v>
          </cell>
          <cell r="C2715" t="str">
            <v>UND</v>
          </cell>
          <cell r="D2715">
            <v>5200</v>
          </cell>
          <cell r="E2715">
            <v>1040</v>
          </cell>
          <cell r="F2715">
            <v>6240</v>
          </cell>
          <cell r="G2715">
            <v>0</v>
          </cell>
          <cell r="H2715">
            <v>0</v>
          </cell>
        </row>
        <row r="2716">
          <cell r="A2716" t="str">
            <v>GRAPA SUSPENSION AL 6-2/0</v>
          </cell>
          <cell r="B2716">
            <v>12558</v>
          </cell>
          <cell r="C2716" t="str">
            <v>UND</v>
          </cell>
          <cell r="D2716">
            <v>12558</v>
          </cell>
          <cell r="E2716">
            <v>2511.6000000000004</v>
          </cell>
          <cell r="F2716">
            <v>15070</v>
          </cell>
          <cell r="G2716">
            <v>0</v>
          </cell>
          <cell r="H2716">
            <v>0</v>
          </cell>
        </row>
        <row r="2717">
          <cell r="A2717" t="str">
            <v>GRAPA SUSPENSION AL.2/0-4/0(266MCM)</v>
          </cell>
          <cell r="B2717">
            <v>12264</v>
          </cell>
          <cell r="C2717" t="str">
            <v>UND</v>
          </cell>
          <cell r="D2717">
            <v>12264</v>
          </cell>
          <cell r="E2717">
            <v>2452.8000000000002</v>
          </cell>
          <cell r="F2717">
            <v>14717</v>
          </cell>
          <cell r="G2717">
            <v>0</v>
          </cell>
          <cell r="H2717">
            <v>0</v>
          </cell>
        </row>
        <row r="2718">
          <cell r="A2718" t="str">
            <v>GRAPA SUSPENSION AL.500</v>
          </cell>
          <cell r="B2718">
            <v>14620</v>
          </cell>
          <cell r="C2718" t="str">
            <v>UND</v>
          </cell>
          <cell r="D2718">
            <v>14620</v>
          </cell>
          <cell r="E2718">
            <v>2924</v>
          </cell>
          <cell r="F2718">
            <v>17544</v>
          </cell>
          <cell r="G2718">
            <v>0</v>
          </cell>
          <cell r="H2718">
            <v>0</v>
          </cell>
        </row>
        <row r="2719">
          <cell r="A2719" t="str">
            <v>GRAPA SUSPENSION EN BRONCE</v>
          </cell>
          <cell r="B2719">
            <v>26000</v>
          </cell>
          <cell r="C2719" t="str">
            <v>UND</v>
          </cell>
          <cell r="D2719">
            <v>26000</v>
          </cell>
          <cell r="E2719">
            <v>5200</v>
          </cell>
          <cell r="F2719">
            <v>31200</v>
          </cell>
          <cell r="G2719">
            <v>0</v>
          </cell>
          <cell r="H2719">
            <v>0</v>
          </cell>
        </row>
        <row r="2720">
          <cell r="A2720" t="str">
            <v>GRAPA SUSPENSION P/CABLE GUARDA 1/8-3/8</v>
          </cell>
          <cell r="B2720">
            <v>11550</v>
          </cell>
          <cell r="C2720" t="str">
            <v>UND</v>
          </cell>
          <cell r="D2720">
            <v>11550</v>
          </cell>
          <cell r="E2720">
            <v>2310</v>
          </cell>
          <cell r="F2720">
            <v>13860</v>
          </cell>
          <cell r="G2720">
            <v>0</v>
          </cell>
          <cell r="H2720">
            <v>0</v>
          </cell>
        </row>
        <row r="2721">
          <cell r="A2721" t="str">
            <v>GRAPA SUSPENSION PS54/1500</v>
          </cell>
          <cell r="B2721">
            <v>4000</v>
          </cell>
          <cell r="C2721" t="str">
            <v>UND</v>
          </cell>
          <cell r="D2721">
            <v>4000</v>
          </cell>
          <cell r="E2721">
            <v>800</v>
          </cell>
          <cell r="F2721">
            <v>4800</v>
          </cell>
          <cell r="G2721">
            <v>0</v>
          </cell>
          <cell r="H2721">
            <v>0</v>
          </cell>
        </row>
        <row r="2722">
          <cell r="A2722" t="str">
            <v>GRAPADE HIERRO/30X15 NORMA 536</v>
          </cell>
          <cell r="B2722">
            <v>7981</v>
          </cell>
          <cell r="C2722" t="str">
            <v>UND</v>
          </cell>
          <cell r="D2722">
            <v>7981</v>
          </cell>
          <cell r="E2722">
            <v>1596.2</v>
          </cell>
          <cell r="F2722">
            <v>9577</v>
          </cell>
          <cell r="G2722">
            <v>0</v>
          </cell>
          <cell r="H2722">
            <v>0</v>
          </cell>
        </row>
        <row r="2723">
          <cell r="A2723" t="str">
            <v>GUARDACABO PESADO 1/2-3/8</v>
          </cell>
          <cell r="B2723">
            <v>650</v>
          </cell>
          <cell r="C2723" t="str">
            <v>UND</v>
          </cell>
          <cell r="D2723">
            <v>650</v>
          </cell>
          <cell r="E2723">
            <v>130</v>
          </cell>
          <cell r="F2723">
            <v>780</v>
          </cell>
          <cell r="G2723">
            <v>0</v>
          </cell>
          <cell r="H2723">
            <v>0</v>
          </cell>
        </row>
        <row r="2724">
          <cell r="A2724" t="str">
            <v>GUARDACABO PESADO 1/2-5/8</v>
          </cell>
          <cell r="B2724">
            <v>368</v>
          </cell>
          <cell r="C2724" t="str">
            <v>UND</v>
          </cell>
          <cell r="D2724">
            <v>368</v>
          </cell>
          <cell r="E2724">
            <v>73.600000000000009</v>
          </cell>
          <cell r="F2724">
            <v>442</v>
          </cell>
          <cell r="G2724">
            <v>0</v>
          </cell>
          <cell r="H2724">
            <v>0</v>
          </cell>
        </row>
        <row r="2725">
          <cell r="A2725" t="str">
            <v>GUARDACABO PESADO 1/4</v>
          </cell>
          <cell r="B2725">
            <v>330</v>
          </cell>
          <cell r="C2725" t="str">
            <v>UND</v>
          </cell>
          <cell r="D2725">
            <v>330</v>
          </cell>
          <cell r="E2725">
            <v>66</v>
          </cell>
          <cell r="F2725">
            <v>396</v>
          </cell>
          <cell r="G2725">
            <v>0</v>
          </cell>
          <cell r="H2725">
            <v>0</v>
          </cell>
        </row>
        <row r="2726">
          <cell r="A2726" t="str">
            <v>GUARDAMOTOR  1.8 - 2.5 AMP</v>
          </cell>
          <cell r="B2726">
            <v>132800</v>
          </cell>
          <cell r="C2726" t="str">
            <v>UND</v>
          </cell>
          <cell r="D2726">
            <v>132800</v>
          </cell>
          <cell r="E2726">
            <v>26560</v>
          </cell>
          <cell r="F2726">
            <v>159360</v>
          </cell>
          <cell r="G2726">
            <v>0</v>
          </cell>
          <cell r="H2726">
            <v>0</v>
          </cell>
        </row>
        <row r="2727">
          <cell r="A2727" t="str">
            <v>GUARDAMOTOR  11.0 - 16.0 AMP</v>
          </cell>
          <cell r="B2727">
            <v>167200</v>
          </cell>
          <cell r="C2727" t="str">
            <v>UND</v>
          </cell>
          <cell r="D2727">
            <v>167200</v>
          </cell>
          <cell r="E2727">
            <v>33440</v>
          </cell>
          <cell r="F2727">
            <v>200640</v>
          </cell>
          <cell r="G2727">
            <v>0</v>
          </cell>
          <cell r="H2727">
            <v>0</v>
          </cell>
        </row>
        <row r="2728">
          <cell r="A2728" t="str">
            <v>GUARDAMOTOR  3VR 1,4 - 2,0 A</v>
          </cell>
          <cell r="B2728">
            <v>132800</v>
          </cell>
          <cell r="C2728" t="str">
            <v>UND</v>
          </cell>
          <cell r="D2728">
            <v>132800</v>
          </cell>
          <cell r="E2728">
            <v>26560</v>
          </cell>
          <cell r="F2728">
            <v>159360</v>
          </cell>
          <cell r="G2728">
            <v>0</v>
          </cell>
          <cell r="H2728">
            <v>0</v>
          </cell>
        </row>
        <row r="2729">
          <cell r="A2729" t="str">
            <v>GUARDAMOTOR 0..25-0.44</v>
          </cell>
          <cell r="B2729">
            <v>136000</v>
          </cell>
          <cell r="C2729" t="str">
            <v>UND</v>
          </cell>
          <cell r="D2729">
            <v>136000</v>
          </cell>
          <cell r="E2729">
            <v>27200</v>
          </cell>
          <cell r="F2729">
            <v>163200</v>
          </cell>
          <cell r="G2729">
            <v>0</v>
          </cell>
          <cell r="H2729">
            <v>0</v>
          </cell>
        </row>
        <row r="2730">
          <cell r="A2730" t="str">
            <v>GUARDAMOTOR 0.7-1.0 AMP</v>
          </cell>
          <cell r="B2730">
            <v>132800</v>
          </cell>
          <cell r="C2730" t="str">
            <v>UND</v>
          </cell>
          <cell r="D2730">
            <v>132800</v>
          </cell>
          <cell r="E2730">
            <v>26560</v>
          </cell>
          <cell r="F2730">
            <v>159360</v>
          </cell>
          <cell r="G2730">
            <v>0</v>
          </cell>
          <cell r="H2730">
            <v>0</v>
          </cell>
        </row>
        <row r="2731">
          <cell r="A2731" t="str">
            <v>GUARDAMOTOR 0.8-1SAMP MARCA KM</v>
          </cell>
          <cell r="B2731">
            <v>4000</v>
          </cell>
          <cell r="C2731" t="str">
            <v>UND</v>
          </cell>
          <cell r="D2731">
            <v>4000</v>
          </cell>
          <cell r="E2731">
            <v>800</v>
          </cell>
          <cell r="F2731">
            <v>4800</v>
          </cell>
          <cell r="G2731">
            <v>0</v>
          </cell>
          <cell r="H2731">
            <v>0</v>
          </cell>
        </row>
        <row r="2732">
          <cell r="A2732" t="str">
            <v>GUARDAMOTOR 1.0-1.6AMP</v>
          </cell>
          <cell r="B2732">
            <v>132800</v>
          </cell>
          <cell r="C2732" t="str">
            <v>UND</v>
          </cell>
          <cell r="D2732">
            <v>132800</v>
          </cell>
          <cell r="E2732">
            <v>26560</v>
          </cell>
          <cell r="F2732">
            <v>159360</v>
          </cell>
          <cell r="G2732">
            <v>0</v>
          </cell>
          <cell r="H2732">
            <v>0</v>
          </cell>
        </row>
        <row r="2733">
          <cell r="A2733" t="str">
            <v>GUARDAMOTOR 1.6-2.4 SIEMENS</v>
          </cell>
          <cell r="B2733">
            <v>3000</v>
          </cell>
          <cell r="C2733" t="str">
            <v>UND</v>
          </cell>
          <cell r="D2733">
            <v>3000</v>
          </cell>
          <cell r="E2733">
            <v>600</v>
          </cell>
          <cell r="F2733">
            <v>3600</v>
          </cell>
          <cell r="G2733">
            <v>0</v>
          </cell>
          <cell r="H2733">
            <v>0</v>
          </cell>
        </row>
        <row r="2734">
          <cell r="A2734" t="str">
            <v>GUARDAMOTOR 10-16AMP MARCA ABB</v>
          </cell>
          <cell r="B2734">
            <v>3000</v>
          </cell>
          <cell r="C2734" t="str">
            <v>UND</v>
          </cell>
          <cell r="D2734">
            <v>3000</v>
          </cell>
          <cell r="E2734">
            <v>600</v>
          </cell>
          <cell r="F2734">
            <v>3600</v>
          </cell>
          <cell r="G2734">
            <v>0</v>
          </cell>
          <cell r="H2734">
            <v>0</v>
          </cell>
        </row>
        <row r="2735">
          <cell r="A2735" t="str">
            <v>GUARDAMOTOR 1-1.6 MARCA KM</v>
          </cell>
          <cell r="B2735">
            <v>600</v>
          </cell>
          <cell r="C2735" t="str">
            <v>UND</v>
          </cell>
          <cell r="D2735">
            <v>600</v>
          </cell>
          <cell r="E2735">
            <v>120</v>
          </cell>
          <cell r="F2735">
            <v>720</v>
          </cell>
          <cell r="G2735">
            <v>0</v>
          </cell>
          <cell r="H2735">
            <v>0</v>
          </cell>
        </row>
        <row r="2736">
          <cell r="A2736" t="str">
            <v>GUARDAMOTOR 1-1.6 MARCA TM</v>
          </cell>
          <cell r="B2736">
            <v>500</v>
          </cell>
          <cell r="C2736" t="str">
            <v>UND</v>
          </cell>
          <cell r="D2736">
            <v>500</v>
          </cell>
          <cell r="E2736">
            <v>100</v>
          </cell>
          <cell r="F2736">
            <v>600</v>
          </cell>
          <cell r="G2736">
            <v>0</v>
          </cell>
          <cell r="H2736">
            <v>0</v>
          </cell>
        </row>
        <row r="2737">
          <cell r="A2737" t="str">
            <v>GUARDAMOTOR 14.0-20.0AMP</v>
          </cell>
          <cell r="B2737">
            <v>167200</v>
          </cell>
          <cell r="C2737" t="str">
            <v>UND</v>
          </cell>
          <cell r="D2737">
            <v>167200</v>
          </cell>
          <cell r="E2737">
            <v>33440</v>
          </cell>
          <cell r="F2737">
            <v>200640</v>
          </cell>
          <cell r="G2737">
            <v>0</v>
          </cell>
          <cell r="H2737">
            <v>0</v>
          </cell>
        </row>
        <row r="2738">
          <cell r="A2738" t="str">
            <v>GUARDAMOTOR 16-20AMP MARCA KM</v>
          </cell>
          <cell r="B2738">
            <v>3000</v>
          </cell>
          <cell r="C2738" t="str">
            <v>UND</v>
          </cell>
          <cell r="D2738">
            <v>3000</v>
          </cell>
          <cell r="E2738">
            <v>600</v>
          </cell>
          <cell r="F2738">
            <v>3600</v>
          </cell>
          <cell r="G2738">
            <v>0</v>
          </cell>
          <cell r="H2738">
            <v>0</v>
          </cell>
        </row>
        <row r="2739">
          <cell r="A2739" t="str">
            <v>GUARDAMOTOR 16-25A ISKRA</v>
          </cell>
          <cell r="B2739">
            <v>500</v>
          </cell>
          <cell r="C2739" t="str">
            <v>UND</v>
          </cell>
          <cell r="D2739">
            <v>500</v>
          </cell>
          <cell r="E2739">
            <v>100</v>
          </cell>
          <cell r="F2739">
            <v>600</v>
          </cell>
          <cell r="G2739">
            <v>0</v>
          </cell>
          <cell r="H2739">
            <v>0</v>
          </cell>
        </row>
        <row r="2740">
          <cell r="A2740" t="str">
            <v>GUARDAMOTOR 18.0-25.0AMP</v>
          </cell>
          <cell r="B2740">
            <v>205900</v>
          </cell>
          <cell r="C2740" t="str">
            <v>UND</v>
          </cell>
          <cell r="D2740">
            <v>205900</v>
          </cell>
          <cell r="E2740">
            <v>41180</v>
          </cell>
          <cell r="F2740">
            <v>247080</v>
          </cell>
          <cell r="G2740">
            <v>0</v>
          </cell>
          <cell r="H2740">
            <v>0</v>
          </cell>
        </row>
        <row r="2741">
          <cell r="A2741" t="str">
            <v>GUARDAMOTOR 2.5-4A TIPO ANTIGUO SIEMENS</v>
          </cell>
          <cell r="B2741">
            <v>500</v>
          </cell>
          <cell r="C2741" t="str">
            <v>UND</v>
          </cell>
          <cell r="D2741">
            <v>500</v>
          </cell>
          <cell r="E2741">
            <v>100</v>
          </cell>
          <cell r="F2741">
            <v>600</v>
          </cell>
          <cell r="G2741">
            <v>0</v>
          </cell>
          <cell r="H2741">
            <v>0</v>
          </cell>
        </row>
        <row r="2742">
          <cell r="A2742" t="str">
            <v>GUARDAMOTOR 2.8 - 4.0 AMP</v>
          </cell>
          <cell r="B2742">
            <v>132800</v>
          </cell>
          <cell r="C2742" t="str">
            <v>UND</v>
          </cell>
          <cell r="D2742">
            <v>132800</v>
          </cell>
          <cell r="E2742">
            <v>26560</v>
          </cell>
          <cell r="F2742">
            <v>159360</v>
          </cell>
          <cell r="G2742">
            <v>0</v>
          </cell>
          <cell r="H2742">
            <v>0</v>
          </cell>
        </row>
        <row r="2743">
          <cell r="A2743" t="str">
            <v>GUARDAMOTOR 22-32AMP</v>
          </cell>
          <cell r="B2743">
            <v>315120</v>
          </cell>
          <cell r="C2743" t="str">
            <v>UND</v>
          </cell>
          <cell r="D2743">
            <v>315120</v>
          </cell>
          <cell r="E2743">
            <v>63024</v>
          </cell>
          <cell r="F2743">
            <v>378144</v>
          </cell>
          <cell r="G2743">
            <v>0</v>
          </cell>
          <cell r="H2743">
            <v>0</v>
          </cell>
        </row>
        <row r="2744">
          <cell r="A2744" t="str">
            <v>GUARDAMOTOR 2-3.2 MARCA SIEMENS</v>
          </cell>
          <cell r="B2744">
            <v>3000</v>
          </cell>
          <cell r="C2744" t="str">
            <v>UND</v>
          </cell>
          <cell r="D2744">
            <v>3000</v>
          </cell>
          <cell r="E2744">
            <v>600</v>
          </cell>
          <cell r="F2744">
            <v>3600</v>
          </cell>
          <cell r="G2744">
            <v>0</v>
          </cell>
          <cell r="H2744">
            <v>0</v>
          </cell>
        </row>
        <row r="2745">
          <cell r="A2745" t="str">
            <v>GUARDAMOTOR 25-32AMP SIEMENS</v>
          </cell>
          <cell r="B2745">
            <v>3000</v>
          </cell>
          <cell r="C2745" t="str">
            <v>UND</v>
          </cell>
          <cell r="D2745">
            <v>3000</v>
          </cell>
          <cell r="E2745">
            <v>600</v>
          </cell>
          <cell r="F2745">
            <v>3600</v>
          </cell>
          <cell r="G2745">
            <v>0</v>
          </cell>
          <cell r="H2745">
            <v>0</v>
          </cell>
        </row>
        <row r="2746">
          <cell r="A2746" t="str">
            <v>GUARDAMOTOR 25-40A</v>
          </cell>
          <cell r="B2746">
            <v>501000</v>
          </cell>
          <cell r="C2746" t="str">
            <v>UND</v>
          </cell>
          <cell r="D2746">
            <v>501000</v>
          </cell>
          <cell r="E2746">
            <v>100200</v>
          </cell>
          <cell r="F2746">
            <v>601200</v>
          </cell>
          <cell r="G2746">
            <v>0</v>
          </cell>
          <cell r="H2746">
            <v>0</v>
          </cell>
        </row>
        <row r="2747">
          <cell r="A2747" t="str">
            <v>GUARDAMOTOR 28-40AMP.</v>
          </cell>
          <cell r="B2747">
            <v>432700</v>
          </cell>
          <cell r="C2747" t="str">
            <v>UND</v>
          </cell>
          <cell r="D2747">
            <v>432700</v>
          </cell>
          <cell r="E2747">
            <v>86540</v>
          </cell>
          <cell r="F2747">
            <v>519240</v>
          </cell>
          <cell r="G2747">
            <v>0</v>
          </cell>
          <cell r="H2747">
            <v>0</v>
          </cell>
        </row>
        <row r="2748">
          <cell r="A2748" t="str">
            <v>GUARDAMOTOR 36 - 45 AMP</v>
          </cell>
          <cell r="B2748">
            <v>432700</v>
          </cell>
          <cell r="C2748" t="str">
            <v>UND</v>
          </cell>
          <cell r="D2748">
            <v>432700</v>
          </cell>
          <cell r="E2748">
            <v>86540</v>
          </cell>
          <cell r="F2748">
            <v>519240</v>
          </cell>
          <cell r="G2748">
            <v>0</v>
          </cell>
          <cell r="H2748">
            <v>0</v>
          </cell>
        </row>
        <row r="2749">
          <cell r="A2749" t="str">
            <v>GUARDAMOTOR 3VR 2, 2 - 3,2 A</v>
          </cell>
          <cell r="B2749">
            <v>132800</v>
          </cell>
          <cell r="C2749" t="str">
            <v>UND</v>
          </cell>
          <cell r="D2749">
            <v>132800</v>
          </cell>
          <cell r="E2749">
            <v>26560</v>
          </cell>
          <cell r="F2749">
            <v>159360</v>
          </cell>
          <cell r="G2749">
            <v>0</v>
          </cell>
          <cell r="H2749">
            <v>0</v>
          </cell>
        </row>
        <row r="2750">
          <cell r="A2750" t="str">
            <v>GUARDAMOTOR 4.0-6.0AMP</v>
          </cell>
          <cell r="B2750">
            <v>132800</v>
          </cell>
          <cell r="C2750" t="str">
            <v>UND</v>
          </cell>
          <cell r="D2750">
            <v>132800</v>
          </cell>
          <cell r="E2750">
            <v>26560</v>
          </cell>
          <cell r="F2750">
            <v>159360</v>
          </cell>
          <cell r="G2750">
            <v>0</v>
          </cell>
          <cell r="H2750">
            <v>0</v>
          </cell>
        </row>
        <row r="2751">
          <cell r="A2751" t="str">
            <v>GUARDAMOTOR 40-63A</v>
          </cell>
          <cell r="B2751">
            <v>513000</v>
          </cell>
          <cell r="C2751" t="str">
            <v>UND</v>
          </cell>
          <cell r="D2751">
            <v>513000</v>
          </cell>
          <cell r="E2751">
            <v>102600</v>
          </cell>
          <cell r="F2751">
            <v>615600</v>
          </cell>
          <cell r="G2751">
            <v>0</v>
          </cell>
          <cell r="H2751">
            <v>0</v>
          </cell>
        </row>
        <row r="2752">
          <cell r="A2752" t="str">
            <v>GUARDAMOTOR 45-63AMP.</v>
          </cell>
          <cell r="B2752">
            <v>443100</v>
          </cell>
          <cell r="C2752" t="str">
            <v>UND</v>
          </cell>
          <cell r="D2752">
            <v>443100</v>
          </cell>
          <cell r="E2752">
            <v>88620</v>
          </cell>
          <cell r="F2752">
            <v>531720</v>
          </cell>
          <cell r="G2752">
            <v>0</v>
          </cell>
          <cell r="H2752">
            <v>0</v>
          </cell>
        </row>
        <row r="2753">
          <cell r="A2753" t="str">
            <v>GUARDAMOTOR 4-6AMP TIPO ANTIGO KM</v>
          </cell>
          <cell r="B2753">
            <v>56420</v>
          </cell>
          <cell r="C2753" t="str">
            <v>UND</v>
          </cell>
          <cell r="D2753">
            <v>56420</v>
          </cell>
          <cell r="E2753">
            <v>11284</v>
          </cell>
          <cell r="F2753">
            <v>67704</v>
          </cell>
          <cell r="G2753">
            <v>0</v>
          </cell>
          <cell r="H2753">
            <v>0</v>
          </cell>
        </row>
        <row r="2754">
          <cell r="A2754" t="str">
            <v>GUARDAMOTOR 4-6AMP TIPO ANTIGUO ABB</v>
          </cell>
          <cell r="B2754">
            <v>37942.80078125</v>
          </cell>
          <cell r="C2754" t="str">
            <v>UND</v>
          </cell>
          <cell r="D2754">
            <v>37942.80078125</v>
          </cell>
          <cell r="E2754">
            <v>7588.5601562500005</v>
          </cell>
          <cell r="F2754">
            <v>45531</v>
          </cell>
          <cell r="G2754">
            <v>0</v>
          </cell>
          <cell r="H2754">
            <v>0</v>
          </cell>
        </row>
        <row r="2755">
          <cell r="A2755" t="str">
            <v>GUARDAMOTOR 4-6AMP TIPO ANTIGUO SIEMENS</v>
          </cell>
          <cell r="B2755">
            <v>39494</v>
          </cell>
          <cell r="C2755" t="str">
            <v>UND</v>
          </cell>
          <cell r="D2755">
            <v>39494</v>
          </cell>
          <cell r="E2755">
            <v>7898.8</v>
          </cell>
          <cell r="F2755">
            <v>47393</v>
          </cell>
          <cell r="G2755">
            <v>0</v>
          </cell>
          <cell r="H2755">
            <v>0</v>
          </cell>
        </row>
        <row r="2756">
          <cell r="A2756" t="str">
            <v>GUARDAMOTOR 5.5-8.0 AMP</v>
          </cell>
          <cell r="B2756">
            <v>132800</v>
          </cell>
          <cell r="C2756" t="str">
            <v>UND</v>
          </cell>
          <cell r="D2756">
            <v>132800</v>
          </cell>
          <cell r="E2756">
            <v>26560</v>
          </cell>
          <cell r="F2756">
            <v>159360</v>
          </cell>
          <cell r="G2756">
            <v>0</v>
          </cell>
          <cell r="H2756">
            <v>0</v>
          </cell>
        </row>
        <row r="2757">
          <cell r="A2757" t="str">
            <v>GUARDAMOTOR 6.0-10.0AMP</v>
          </cell>
          <cell r="B2757">
            <v>167200</v>
          </cell>
          <cell r="C2757" t="str">
            <v>UND</v>
          </cell>
          <cell r="D2757">
            <v>167200</v>
          </cell>
          <cell r="E2757">
            <v>33440</v>
          </cell>
          <cell r="F2757">
            <v>200640</v>
          </cell>
          <cell r="G2757">
            <v>0</v>
          </cell>
          <cell r="H2757">
            <v>0</v>
          </cell>
        </row>
        <row r="2758">
          <cell r="A2758" t="str">
            <v>GUARDAMOTOR 6-10A ABB</v>
          </cell>
          <cell r="B2758">
            <v>5000</v>
          </cell>
          <cell r="C2758" t="str">
            <v>UND</v>
          </cell>
          <cell r="D2758">
            <v>5000</v>
          </cell>
          <cell r="E2758">
            <v>1000</v>
          </cell>
          <cell r="F2758">
            <v>6000</v>
          </cell>
          <cell r="G2758">
            <v>0</v>
          </cell>
          <cell r="H2758">
            <v>0</v>
          </cell>
        </row>
        <row r="2759">
          <cell r="A2759" t="str">
            <v>GUARDAMOTOR 63-80A</v>
          </cell>
          <cell r="B2759">
            <v>540000</v>
          </cell>
          <cell r="C2759" t="str">
            <v>UND</v>
          </cell>
          <cell r="D2759">
            <v>540000</v>
          </cell>
          <cell r="E2759">
            <v>108000</v>
          </cell>
          <cell r="F2759">
            <v>648000</v>
          </cell>
          <cell r="G2759">
            <v>0</v>
          </cell>
          <cell r="H2759">
            <v>0</v>
          </cell>
        </row>
        <row r="2760">
          <cell r="A2760" t="str">
            <v>GUARDAMOTOR ABB</v>
          </cell>
          <cell r="B2760">
            <v>59241.601562499993</v>
          </cell>
          <cell r="C2760" t="str">
            <v>UND</v>
          </cell>
          <cell r="D2760">
            <v>59241.601562499993</v>
          </cell>
          <cell r="E2760">
            <v>11848.3203125</v>
          </cell>
          <cell r="F2760">
            <v>71090</v>
          </cell>
          <cell r="G2760">
            <v>0</v>
          </cell>
          <cell r="H2760">
            <v>0</v>
          </cell>
        </row>
        <row r="2761">
          <cell r="A2761" t="str">
            <v>GUARDAMOTOR TIPO MS325-12.5 ABB</v>
          </cell>
          <cell r="B2761">
            <v>59241.601562499993</v>
          </cell>
          <cell r="C2761" t="str">
            <v>UND</v>
          </cell>
          <cell r="D2761">
            <v>59241.601562499993</v>
          </cell>
          <cell r="E2761">
            <v>11848.3203125</v>
          </cell>
          <cell r="F2761">
            <v>71090</v>
          </cell>
          <cell r="G2761">
            <v>0</v>
          </cell>
          <cell r="H2761">
            <v>0</v>
          </cell>
        </row>
        <row r="2762">
          <cell r="A2762" t="str">
            <v>GUARDAMOTOR TIPO MS325-6.0 ABB</v>
          </cell>
          <cell r="B2762">
            <v>46339.69921875</v>
          </cell>
          <cell r="C2762" t="str">
            <v>UND</v>
          </cell>
          <cell r="D2762">
            <v>46339.69921875</v>
          </cell>
          <cell r="E2762">
            <v>9267.9398437500004</v>
          </cell>
          <cell r="F2762">
            <v>55608</v>
          </cell>
          <cell r="G2762">
            <v>0</v>
          </cell>
          <cell r="H2762">
            <v>0</v>
          </cell>
        </row>
        <row r="2763">
          <cell r="A2763" t="str">
            <v>HEBILLA ACERO INOXIDABLE DE 1/2 BANDIT</v>
          </cell>
          <cell r="B2763">
            <v>301</v>
          </cell>
          <cell r="C2763" t="str">
            <v>UND</v>
          </cell>
          <cell r="D2763">
            <v>301</v>
          </cell>
          <cell r="E2763">
            <v>60.2</v>
          </cell>
          <cell r="F2763">
            <v>361</v>
          </cell>
          <cell r="G2763">
            <v>0</v>
          </cell>
          <cell r="H2763">
            <v>0</v>
          </cell>
        </row>
        <row r="2764">
          <cell r="A2764" t="str">
            <v>HEBILLA ACERO INOXIDABLE DE 3/4 BANDIT</v>
          </cell>
          <cell r="B2764">
            <v>412</v>
          </cell>
          <cell r="C2764" t="str">
            <v>UND</v>
          </cell>
          <cell r="D2764">
            <v>412</v>
          </cell>
          <cell r="E2764">
            <v>82.4</v>
          </cell>
          <cell r="F2764">
            <v>494</v>
          </cell>
          <cell r="G2764">
            <v>0</v>
          </cell>
          <cell r="H2764">
            <v>0</v>
          </cell>
        </row>
        <row r="2765">
          <cell r="A2765" t="str">
            <v>HEBILLA ACERO INOXIDABLE DE 3/4 CAHORS</v>
          </cell>
          <cell r="B2765">
            <v>284</v>
          </cell>
          <cell r="C2765" t="str">
            <v>UND</v>
          </cell>
          <cell r="D2765">
            <v>284</v>
          </cell>
          <cell r="E2765">
            <v>56.800000000000004</v>
          </cell>
          <cell r="F2765">
            <v>341</v>
          </cell>
          <cell r="G2765">
            <v>0</v>
          </cell>
          <cell r="H2765">
            <v>0</v>
          </cell>
        </row>
        <row r="2766">
          <cell r="A2766" t="str">
            <v>HEBILLA ACERO INOXIDABLE DE 3/8 BANDIT</v>
          </cell>
          <cell r="B2766">
            <v>232</v>
          </cell>
          <cell r="C2766" t="str">
            <v>UND</v>
          </cell>
          <cell r="D2766">
            <v>232</v>
          </cell>
          <cell r="E2766">
            <v>46.400000000000006</v>
          </cell>
          <cell r="F2766">
            <v>278</v>
          </cell>
          <cell r="G2766">
            <v>0</v>
          </cell>
          <cell r="H2766">
            <v>0</v>
          </cell>
        </row>
        <row r="2767">
          <cell r="A2767" t="str">
            <v>HEBILLA ACERO INOXIDABLE DE 5/8 BANDIT</v>
          </cell>
          <cell r="B2767">
            <v>500</v>
          </cell>
          <cell r="C2767" t="str">
            <v>UND</v>
          </cell>
          <cell r="D2767">
            <v>500</v>
          </cell>
          <cell r="E2767">
            <v>100</v>
          </cell>
          <cell r="F2767">
            <v>600</v>
          </cell>
          <cell r="G2767">
            <v>0</v>
          </cell>
          <cell r="H2767">
            <v>0</v>
          </cell>
        </row>
        <row r="2768">
          <cell r="A2768" t="str">
            <v>HERRAJE GUITARRA</v>
          </cell>
          <cell r="B2768">
            <v>13163</v>
          </cell>
          <cell r="C2768" t="str">
            <v>UND</v>
          </cell>
          <cell r="D2768">
            <v>13163</v>
          </cell>
          <cell r="E2768">
            <v>2632.6000000000004</v>
          </cell>
          <cell r="F2768">
            <v>15796</v>
          </cell>
          <cell r="G2768">
            <v>0</v>
          </cell>
          <cell r="H2768">
            <v>0</v>
          </cell>
        </row>
        <row r="2769">
          <cell r="A2769" t="str">
            <v>HERRAJE PARA CAJA CTT Y CTI</v>
          </cell>
          <cell r="B2769">
            <v>1352.40002441406</v>
          </cell>
          <cell r="C2769" t="str">
            <v>UND</v>
          </cell>
          <cell r="D2769">
            <v>1352.40002441406</v>
          </cell>
          <cell r="E2769">
            <v>270.48000488281201</v>
          </cell>
          <cell r="F2769">
            <v>1623</v>
          </cell>
          <cell r="G2769">
            <v>0</v>
          </cell>
          <cell r="H2769">
            <v>0</v>
          </cell>
        </row>
        <row r="2770">
          <cell r="A2770" t="str">
            <v>HERRAJE PARA SWITCH GF</v>
          </cell>
          <cell r="B2770">
            <v>2000</v>
          </cell>
          <cell r="C2770" t="str">
            <v>UND</v>
          </cell>
          <cell r="D2770">
            <v>2000</v>
          </cell>
          <cell r="E2770">
            <v>400</v>
          </cell>
          <cell r="F2770">
            <v>2400</v>
          </cell>
          <cell r="G2770">
            <v>0</v>
          </cell>
          <cell r="H2770">
            <v>0</v>
          </cell>
        </row>
        <row r="2771">
          <cell r="A2771" t="str">
            <v>HERRAJE SOP.SECCIONADOR 600/630AMP ELECT</v>
          </cell>
          <cell r="B2771">
            <v>4160</v>
          </cell>
          <cell r="C2771" t="str">
            <v>UND</v>
          </cell>
          <cell r="D2771">
            <v>4160</v>
          </cell>
          <cell r="E2771">
            <v>832</v>
          </cell>
          <cell r="F2771">
            <v>4992</v>
          </cell>
          <cell r="G2771">
            <v>0</v>
          </cell>
          <cell r="H2771">
            <v>0</v>
          </cell>
        </row>
        <row r="2772">
          <cell r="A2772" t="str">
            <v>HERRAJE SOPOR. SECCIONADOR 160AMP.TORNIL</v>
          </cell>
          <cell r="B2772">
            <v>3410</v>
          </cell>
          <cell r="C2772" t="str">
            <v>UND</v>
          </cell>
          <cell r="D2772">
            <v>3410</v>
          </cell>
          <cell r="E2772">
            <v>682</v>
          </cell>
          <cell r="F2772">
            <v>4092</v>
          </cell>
          <cell r="G2772">
            <v>0</v>
          </cell>
          <cell r="H2772">
            <v>0</v>
          </cell>
        </row>
        <row r="2773">
          <cell r="A2773" t="str">
            <v>HERRAJE TEMPLETE GUITARRA TIPO TELECOM</v>
          </cell>
          <cell r="B2773">
            <v>15680</v>
          </cell>
          <cell r="C2773" t="str">
            <v>UND</v>
          </cell>
          <cell r="D2773">
            <v>15680</v>
          </cell>
          <cell r="E2773">
            <v>3136</v>
          </cell>
          <cell r="F2773">
            <v>18816</v>
          </cell>
          <cell r="G2773">
            <v>0</v>
          </cell>
          <cell r="H2773">
            <v>0</v>
          </cell>
        </row>
        <row r="2774">
          <cell r="A2774" t="str">
            <v>HERRAMIENTA LOAD BUSTER / CAJA PLASTICA</v>
          </cell>
          <cell r="B2774">
            <v>3220000</v>
          </cell>
          <cell r="C2774" t="str">
            <v>UND</v>
          </cell>
          <cell r="D2774">
            <v>3220000</v>
          </cell>
          <cell r="E2774">
            <v>644000</v>
          </cell>
          <cell r="F2774">
            <v>3864000</v>
          </cell>
          <cell r="G2774">
            <v>0</v>
          </cell>
          <cell r="H2774">
            <v>0</v>
          </cell>
        </row>
        <row r="2775">
          <cell r="A2775" t="str">
            <v>HERRAMIENTA MANUAL ACOTCHLOK</v>
          </cell>
          <cell r="B2775">
            <v>126885</v>
          </cell>
          <cell r="C2775" t="str">
            <v>UND</v>
          </cell>
          <cell r="D2775">
            <v>126885</v>
          </cell>
          <cell r="E2775">
            <v>25377</v>
          </cell>
          <cell r="F2775">
            <v>152262</v>
          </cell>
          <cell r="G2775">
            <v>0</v>
          </cell>
          <cell r="H2775">
            <v>0</v>
          </cell>
        </row>
        <row r="2776">
          <cell r="A2776" t="str">
            <v>HIDROSOLTA</v>
          </cell>
          <cell r="B2776">
            <v>3200</v>
          </cell>
          <cell r="C2776" t="str">
            <v>KG</v>
          </cell>
          <cell r="D2776">
            <v>3200</v>
          </cell>
          <cell r="E2776">
            <v>640</v>
          </cell>
          <cell r="F2776">
            <v>2688</v>
          </cell>
          <cell r="G2776">
            <v>0</v>
          </cell>
          <cell r="H2776">
            <v>6.38</v>
          </cell>
        </row>
        <row r="2777">
          <cell r="A2777" t="str">
            <v>HITER DE REGULACION 106/144 AMP.</v>
          </cell>
          <cell r="B2777">
            <v>58700</v>
          </cell>
          <cell r="C2777" t="str">
            <v>UND</v>
          </cell>
          <cell r="D2777">
            <v>58700</v>
          </cell>
          <cell r="E2777">
            <v>11740</v>
          </cell>
          <cell r="F2777">
            <v>70440</v>
          </cell>
          <cell r="G2777">
            <v>0</v>
          </cell>
          <cell r="H2777">
            <v>0</v>
          </cell>
        </row>
        <row r="2778">
          <cell r="A2778" t="str">
            <v>HOROMETRO 110V.</v>
          </cell>
          <cell r="B2778">
            <v>171400</v>
          </cell>
          <cell r="C2778" t="str">
            <v>UND</v>
          </cell>
          <cell r="D2778">
            <v>171400</v>
          </cell>
          <cell r="E2778">
            <v>34280</v>
          </cell>
          <cell r="F2778">
            <v>205680</v>
          </cell>
          <cell r="G2778">
            <v>0</v>
          </cell>
          <cell r="H2778">
            <v>0</v>
          </cell>
        </row>
        <row r="2779">
          <cell r="A2779" t="str">
            <v>HOROMETRO 220V.</v>
          </cell>
          <cell r="B2779">
            <v>171400</v>
          </cell>
          <cell r="C2779" t="str">
            <v>UND</v>
          </cell>
          <cell r="D2779">
            <v>171400</v>
          </cell>
          <cell r="E2779">
            <v>34280</v>
          </cell>
          <cell r="F2779">
            <v>205680</v>
          </cell>
          <cell r="G2779">
            <v>0</v>
          </cell>
          <cell r="H2779">
            <v>0</v>
          </cell>
        </row>
        <row r="2780">
          <cell r="A2780" t="str">
            <v>HOROMETRO 72X72 110V SIEMENS</v>
          </cell>
          <cell r="B2780">
            <v>56420</v>
          </cell>
          <cell r="C2780" t="str">
            <v>UND</v>
          </cell>
          <cell r="D2780">
            <v>56420</v>
          </cell>
          <cell r="E2780">
            <v>11284</v>
          </cell>
          <cell r="F2780">
            <v>67704</v>
          </cell>
          <cell r="G2780">
            <v>0</v>
          </cell>
          <cell r="H2780">
            <v>0</v>
          </cell>
        </row>
        <row r="2781">
          <cell r="A2781" t="str">
            <v>IMPRIMANTE</v>
          </cell>
          <cell r="B2781">
            <v>199043</v>
          </cell>
          <cell r="C2781" t="str">
            <v>UND</v>
          </cell>
          <cell r="D2781">
            <v>199043</v>
          </cell>
          <cell r="E2781">
            <v>39808.600000000006</v>
          </cell>
          <cell r="F2781">
            <v>238852</v>
          </cell>
          <cell r="G2781">
            <v>0</v>
          </cell>
          <cell r="H2781">
            <v>0</v>
          </cell>
        </row>
        <row r="2782">
          <cell r="A2782" t="str">
            <v>INT 2X(125)A (25KA)240V TIPO GI2125 WH</v>
          </cell>
          <cell r="B2782">
            <v>193817.40625</v>
          </cell>
          <cell r="C2782" t="str">
            <v>UND</v>
          </cell>
          <cell r="D2782">
            <v>193817.40625</v>
          </cell>
          <cell r="E2782">
            <v>38763.481250000004</v>
          </cell>
          <cell r="F2782">
            <v>232581</v>
          </cell>
          <cell r="G2782">
            <v>0</v>
          </cell>
          <cell r="H2782">
            <v>0</v>
          </cell>
        </row>
        <row r="2783">
          <cell r="A2783" t="str">
            <v>INT 2X(30)A (25KA)240V TIPO GI2030 WH</v>
          </cell>
          <cell r="B2783">
            <v>53578.80078125</v>
          </cell>
          <cell r="C2783" t="str">
            <v>UND</v>
          </cell>
          <cell r="D2783">
            <v>53578.80078125</v>
          </cell>
          <cell r="E2783">
            <v>10715.76015625</v>
          </cell>
          <cell r="F2783">
            <v>64295</v>
          </cell>
          <cell r="G2783">
            <v>0</v>
          </cell>
          <cell r="H2783">
            <v>0</v>
          </cell>
        </row>
        <row r="2784">
          <cell r="A2784" t="str">
            <v>INT 2X(30)A 240V DE SEGURIDAD P/FUSIBLE</v>
          </cell>
          <cell r="B2784">
            <v>52600</v>
          </cell>
          <cell r="C2784" t="str">
            <v>UND</v>
          </cell>
          <cell r="D2784">
            <v>52600</v>
          </cell>
          <cell r="E2784">
            <v>10520</v>
          </cell>
          <cell r="F2784">
            <v>63120</v>
          </cell>
          <cell r="G2784">
            <v>0</v>
          </cell>
          <cell r="H2784">
            <v>0</v>
          </cell>
        </row>
        <row r="2785">
          <cell r="A2785" t="str">
            <v>INT 2X(60)A (25KA)240V TIPO GI2060 WH</v>
          </cell>
          <cell r="B2785">
            <v>95121.601562500015</v>
          </cell>
          <cell r="C2785" t="str">
            <v>UND</v>
          </cell>
          <cell r="D2785">
            <v>95121.601562500015</v>
          </cell>
          <cell r="E2785">
            <v>19024.320312500004</v>
          </cell>
          <cell r="F2785">
            <v>114146</v>
          </cell>
          <cell r="G2785">
            <v>0</v>
          </cell>
          <cell r="H2785">
            <v>0</v>
          </cell>
        </row>
        <row r="2786">
          <cell r="A2786" t="str">
            <v>INT 2X(80)A (25KA)240V TIPO GI2080 WH</v>
          </cell>
          <cell r="B2786">
            <v>84760.203125</v>
          </cell>
          <cell r="C2786" t="str">
            <v>UND</v>
          </cell>
          <cell r="D2786">
            <v>84760.203125</v>
          </cell>
          <cell r="E2786">
            <v>16952.040625000001</v>
          </cell>
          <cell r="F2786">
            <v>101712</v>
          </cell>
          <cell r="G2786">
            <v>0</v>
          </cell>
          <cell r="H2786">
            <v>0</v>
          </cell>
        </row>
        <row r="2787">
          <cell r="A2787" t="str">
            <v>INT 3X(100)A (10KA)240V TIPO FAL320100 S</v>
          </cell>
          <cell r="B2787">
            <v>191000</v>
          </cell>
          <cell r="C2787" t="str">
            <v>UND</v>
          </cell>
          <cell r="D2787">
            <v>191000</v>
          </cell>
          <cell r="E2787">
            <v>38200</v>
          </cell>
          <cell r="F2787">
            <v>229200</v>
          </cell>
          <cell r="G2787">
            <v>0</v>
          </cell>
          <cell r="H2787">
            <v>0</v>
          </cell>
        </row>
        <row r="2788">
          <cell r="A2788" t="str">
            <v>INT 3X(100)A (14KA)600V TIPO FAL360100 S</v>
          </cell>
          <cell r="B2788">
            <v>280000</v>
          </cell>
          <cell r="C2788" t="str">
            <v>UND</v>
          </cell>
          <cell r="D2788">
            <v>280000</v>
          </cell>
          <cell r="E2788">
            <v>56000</v>
          </cell>
          <cell r="F2788">
            <v>336000</v>
          </cell>
          <cell r="G2788">
            <v>0</v>
          </cell>
          <cell r="H2788">
            <v>0</v>
          </cell>
        </row>
        <row r="2789">
          <cell r="A2789" t="str">
            <v>INT 3X(100)A (25KA)240V TIPO C100E</v>
          </cell>
          <cell r="B2789">
            <v>177100</v>
          </cell>
          <cell r="C2789" t="str">
            <v>UND</v>
          </cell>
          <cell r="D2789">
            <v>177100</v>
          </cell>
          <cell r="E2789">
            <v>35420</v>
          </cell>
          <cell r="F2789">
            <v>212520</v>
          </cell>
          <cell r="G2789">
            <v>0</v>
          </cell>
          <cell r="H2789">
            <v>0</v>
          </cell>
        </row>
        <row r="2790">
          <cell r="A2790" t="str">
            <v>INT 3X(100)A (25KA)240V TIPO GI3100 WH</v>
          </cell>
          <cell r="B2790">
            <v>170000</v>
          </cell>
          <cell r="C2790" t="str">
            <v>UND</v>
          </cell>
          <cell r="D2790">
            <v>170000</v>
          </cell>
          <cell r="E2790">
            <v>34000</v>
          </cell>
          <cell r="F2790">
            <v>204000</v>
          </cell>
          <cell r="G2790">
            <v>0</v>
          </cell>
          <cell r="H2790">
            <v>0</v>
          </cell>
        </row>
        <row r="2791">
          <cell r="A2791" t="str">
            <v>INT 3X(100)A (25KA)240V TIPO NB100N</v>
          </cell>
          <cell r="B2791">
            <v>200000</v>
          </cell>
          <cell r="C2791" t="str">
            <v>UND</v>
          </cell>
          <cell r="D2791">
            <v>200000</v>
          </cell>
          <cell r="E2791">
            <v>40000</v>
          </cell>
          <cell r="F2791">
            <v>240000</v>
          </cell>
          <cell r="G2791">
            <v>0</v>
          </cell>
          <cell r="H2791">
            <v>0</v>
          </cell>
        </row>
        <row r="2792">
          <cell r="A2792" t="str">
            <v>INT 3X(100)A (65KA)240V TIPO FD3100L WH</v>
          </cell>
          <cell r="B2792">
            <v>289500</v>
          </cell>
          <cell r="C2792" t="str">
            <v>UND</v>
          </cell>
          <cell r="D2792">
            <v>289500</v>
          </cell>
          <cell r="E2792">
            <v>57900</v>
          </cell>
          <cell r="F2792">
            <v>347400</v>
          </cell>
          <cell r="G2792">
            <v>0</v>
          </cell>
          <cell r="H2792">
            <v>0</v>
          </cell>
        </row>
        <row r="2793">
          <cell r="A2793" t="str">
            <v>INT 3X(100)A 240V DE SEGURIDAD P/FUSIBLE</v>
          </cell>
          <cell r="B2793">
            <v>138900</v>
          </cell>
          <cell r="C2793" t="str">
            <v>UND</v>
          </cell>
          <cell r="D2793">
            <v>138900</v>
          </cell>
          <cell r="E2793">
            <v>27780</v>
          </cell>
          <cell r="F2793">
            <v>166680</v>
          </cell>
          <cell r="G2793">
            <v>0</v>
          </cell>
          <cell r="H2793">
            <v>0</v>
          </cell>
        </row>
        <row r="2794">
          <cell r="A2794" t="str">
            <v>INT 3X(100/125)A (85KA)240V NS160N TM125</v>
          </cell>
          <cell r="B2794">
            <v>503000</v>
          </cell>
          <cell r="C2794" t="str">
            <v>UND</v>
          </cell>
          <cell r="D2794">
            <v>503000</v>
          </cell>
          <cell r="E2794">
            <v>100600</v>
          </cell>
          <cell r="F2794">
            <v>603600</v>
          </cell>
          <cell r="G2794">
            <v>0</v>
          </cell>
          <cell r="H2794">
            <v>0</v>
          </cell>
        </row>
        <row r="2795">
          <cell r="A2795" t="str">
            <v>INT 3X(1000)A (22KA)600V TIPO MAL361000</v>
          </cell>
          <cell r="B2795">
            <v>4550000</v>
          </cell>
          <cell r="C2795" t="str">
            <v>UND</v>
          </cell>
          <cell r="D2795">
            <v>4550000</v>
          </cell>
          <cell r="E2795">
            <v>910000</v>
          </cell>
          <cell r="F2795">
            <v>5460000</v>
          </cell>
          <cell r="G2795">
            <v>0</v>
          </cell>
          <cell r="H2795">
            <v>0</v>
          </cell>
        </row>
        <row r="2796">
          <cell r="A2796" t="str">
            <v>INT 3X(12.8/16)A (85KA)240V NS100N TM16D</v>
          </cell>
          <cell r="B2796">
            <v>299000</v>
          </cell>
          <cell r="C2796" t="str">
            <v>UND</v>
          </cell>
          <cell r="D2796">
            <v>299000</v>
          </cell>
          <cell r="E2796">
            <v>59800</v>
          </cell>
          <cell r="F2796">
            <v>358800</v>
          </cell>
          <cell r="G2796">
            <v>0</v>
          </cell>
          <cell r="H2796">
            <v>0</v>
          </cell>
        </row>
        <row r="2797">
          <cell r="A2797" t="str">
            <v>INT 3X(1200)A (42KA)600V TIPO PAF361200</v>
          </cell>
          <cell r="B2797">
            <v>5850000</v>
          </cell>
          <cell r="C2797" t="str">
            <v>UND</v>
          </cell>
          <cell r="D2797">
            <v>5850000</v>
          </cell>
          <cell r="E2797">
            <v>1170000</v>
          </cell>
          <cell r="F2797">
            <v>7020000</v>
          </cell>
          <cell r="G2797">
            <v>0</v>
          </cell>
          <cell r="H2797">
            <v>0</v>
          </cell>
        </row>
        <row r="2798">
          <cell r="A2798" t="str">
            <v>INT 3X(125)A (22KA)600V TIPO KAL36125 SQ</v>
          </cell>
          <cell r="B2798">
            <v>422000</v>
          </cell>
          <cell r="C2798" t="str">
            <v>UND</v>
          </cell>
          <cell r="D2798">
            <v>422000</v>
          </cell>
          <cell r="E2798">
            <v>84400</v>
          </cell>
          <cell r="F2798">
            <v>506400</v>
          </cell>
          <cell r="G2798">
            <v>0</v>
          </cell>
          <cell r="H2798">
            <v>0</v>
          </cell>
        </row>
        <row r="2799">
          <cell r="A2799" t="str">
            <v>INT 3X(125)A (25KA)240V TIPO GI3125 WH</v>
          </cell>
          <cell r="B2799">
            <v>372800</v>
          </cell>
          <cell r="C2799" t="str">
            <v>UND</v>
          </cell>
          <cell r="D2799">
            <v>372800</v>
          </cell>
          <cell r="E2799">
            <v>74560</v>
          </cell>
          <cell r="F2799">
            <v>447360</v>
          </cell>
          <cell r="G2799">
            <v>0</v>
          </cell>
          <cell r="H2799">
            <v>0</v>
          </cell>
        </row>
        <row r="2800">
          <cell r="A2800" t="str">
            <v>INT 3X(125)A (65KA)240V TIPO FD3125L WH</v>
          </cell>
          <cell r="B2800">
            <v>421100</v>
          </cell>
          <cell r="C2800" t="str">
            <v>UND</v>
          </cell>
          <cell r="D2800">
            <v>421100</v>
          </cell>
          <cell r="E2800">
            <v>84220</v>
          </cell>
          <cell r="F2800">
            <v>505320</v>
          </cell>
          <cell r="G2800">
            <v>0</v>
          </cell>
          <cell r="H2800">
            <v>0</v>
          </cell>
        </row>
        <row r="2801">
          <cell r="A2801" t="str">
            <v>INT 3X(128/160)A (85KA)240V NS160N TM160</v>
          </cell>
          <cell r="B2801">
            <v>650000</v>
          </cell>
          <cell r="C2801" t="str">
            <v>UND</v>
          </cell>
          <cell r="D2801">
            <v>650000</v>
          </cell>
          <cell r="E2801">
            <v>130000</v>
          </cell>
          <cell r="F2801">
            <v>780000</v>
          </cell>
          <cell r="G2801">
            <v>0</v>
          </cell>
          <cell r="H2801">
            <v>0</v>
          </cell>
        </row>
        <row r="2802">
          <cell r="A2802" t="str">
            <v>INT 3X(15)A (10KA)240V TIPO FAL32015 SQ</v>
          </cell>
          <cell r="B2802">
            <v>173000</v>
          </cell>
          <cell r="C2802" t="str">
            <v>UND</v>
          </cell>
          <cell r="D2802">
            <v>173000</v>
          </cell>
          <cell r="E2802">
            <v>34600</v>
          </cell>
          <cell r="F2802">
            <v>207600</v>
          </cell>
          <cell r="G2802">
            <v>0</v>
          </cell>
          <cell r="H2802">
            <v>0</v>
          </cell>
        </row>
        <row r="2803">
          <cell r="A2803" t="str">
            <v>INT 3X(15)A (14KA)600V TIPO FAL36015 SQ</v>
          </cell>
          <cell r="B2803">
            <v>272000</v>
          </cell>
          <cell r="C2803" t="str">
            <v>UND</v>
          </cell>
          <cell r="D2803">
            <v>272000</v>
          </cell>
          <cell r="E2803">
            <v>54400</v>
          </cell>
          <cell r="F2803">
            <v>326400</v>
          </cell>
          <cell r="G2803">
            <v>0</v>
          </cell>
          <cell r="H2803">
            <v>0</v>
          </cell>
        </row>
        <row r="2804">
          <cell r="A2804" t="str">
            <v>INT 3X(15)A (15KA)240V TIPO NB50N</v>
          </cell>
          <cell r="B2804">
            <v>117000</v>
          </cell>
          <cell r="C2804" t="str">
            <v>UND</v>
          </cell>
          <cell r="D2804">
            <v>117000</v>
          </cell>
          <cell r="E2804">
            <v>23400</v>
          </cell>
          <cell r="F2804">
            <v>140400</v>
          </cell>
          <cell r="G2804">
            <v>0</v>
          </cell>
          <cell r="H2804">
            <v>0</v>
          </cell>
        </row>
        <row r="2805">
          <cell r="A2805" t="str">
            <v>INT 3X(15)A (25KA)240V TIPO C100E</v>
          </cell>
          <cell r="B2805">
            <v>143000</v>
          </cell>
          <cell r="C2805" t="str">
            <v>UND</v>
          </cell>
          <cell r="D2805">
            <v>143000</v>
          </cell>
          <cell r="E2805">
            <v>28600</v>
          </cell>
          <cell r="F2805">
            <v>171600</v>
          </cell>
          <cell r="G2805">
            <v>0</v>
          </cell>
          <cell r="H2805">
            <v>0</v>
          </cell>
        </row>
        <row r="2806">
          <cell r="A2806" t="str">
            <v>INT 3X(15)A (25KA)240V TIPO GI3015 WH</v>
          </cell>
          <cell r="B2806">
            <v>155000</v>
          </cell>
          <cell r="C2806" t="str">
            <v>UND</v>
          </cell>
          <cell r="D2806">
            <v>155000</v>
          </cell>
          <cell r="E2806">
            <v>31000</v>
          </cell>
          <cell r="F2806">
            <v>186000</v>
          </cell>
          <cell r="G2806">
            <v>0</v>
          </cell>
          <cell r="H2806">
            <v>0</v>
          </cell>
        </row>
        <row r="2807">
          <cell r="A2807" t="str">
            <v>INT 3X(15)A (25KA)240V TIPO NB100N</v>
          </cell>
          <cell r="B2807">
            <v>163000</v>
          </cell>
          <cell r="C2807" t="str">
            <v>UND</v>
          </cell>
          <cell r="D2807">
            <v>163000</v>
          </cell>
          <cell r="E2807">
            <v>32600</v>
          </cell>
          <cell r="F2807">
            <v>195600</v>
          </cell>
          <cell r="G2807">
            <v>0</v>
          </cell>
          <cell r="H2807">
            <v>0</v>
          </cell>
        </row>
        <row r="2808">
          <cell r="A2808" t="str">
            <v>INT 3X(15)A (65KA)240V TIPO FD3015L WH</v>
          </cell>
          <cell r="B2808">
            <v>258800</v>
          </cell>
          <cell r="C2808" t="str">
            <v>UND</v>
          </cell>
          <cell r="D2808">
            <v>258800</v>
          </cell>
          <cell r="E2808">
            <v>51760</v>
          </cell>
          <cell r="F2808">
            <v>310560</v>
          </cell>
          <cell r="G2808">
            <v>0</v>
          </cell>
          <cell r="H2808">
            <v>0</v>
          </cell>
        </row>
        <row r="2809">
          <cell r="A2809" t="str">
            <v>INT 3X(15)A TIPO GHC3015 WH</v>
          </cell>
          <cell r="B2809">
            <v>75297.601562500015</v>
          </cell>
          <cell r="C2809" t="str">
            <v>UND</v>
          </cell>
          <cell r="D2809">
            <v>75297.601562500015</v>
          </cell>
          <cell r="E2809">
            <v>15059.520312500004</v>
          </cell>
          <cell r="F2809">
            <v>90357</v>
          </cell>
          <cell r="G2809">
            <v>0</v>
          </cell>
          <cell r="H2809">
            <v>0</v>
          </cell>
        </row>
        <row r="2810">
          <cell r="A2810" t="str">
            <v>INT 3X(150)A (10KA)240V TIPO Q2L3125 SQ</v>
          </cell>
          <cell r="B2810">
            <v>374000</v>
          </cell>
          <cell r="C2810" t="str">
            <v>UND</v>
          </cell>
          <cell r="D2810">
            <v>374000</v>
          </cell>
          <cell r="E2810">
            <v>74800</v>
          </cell>
          <cell r="F2810">
            <v>448800</v>
          </cell>
          <cell r="G2810">
            <v>0</v>
          </cell>
          <cell r="H2810">
            <v>0</v>
          </cell>
        </row>
        <row r="2811">
          <cell r="A2811" t="str">
            <v>INT 3X(150)A (22KA)600V TIPO KAL36150 SQ</v>
          </cell>
          <cell r="B2811">
            <v>444000</v>
          </cell>
          <cell r="C2811" t="str">
            <v>UND</v>
          </cell>
          <cell r="D2811">
            <v>444000</v>
          </cell>
          <cell r="E2811">
            <v>88800</v>
          </cell>
          <cell r="F2811">
            <v>532800</v>
          </cell>
          <cell r="G2811">
            <v>0</v>
          </cell>
          <cell r="H2811">
            <v>0</v>
          </cell>
        </row>
        <row r="2812">
          <cell r="A2812" t="str">
            <v>INT 3X(150)A (65KA)240V TIPO FD3150L WH</v>
          </cell>
          <cell r="B2812">
            <v>537300</v>
          </cell>
          <cell r="C2812" t="str">
            <v>UND</v>
          </cell>
          <cell r="D2812">
            <v>537300</v>
          </cell>
          <cell r="E2812">
            <v>107460</v>
          </cell>
          <cell r="F2812">
            <v>644760</v>
          </cell>
          <cell r="G2812">
            <v>0</v>
          </cell>
          <cell r="H2812">
            <v>0</v>
          </cell>
        </row>
        <row r="2813">
          <cell r="A2813" t="str">
            <v>INT 3X(160/200)A (85KA)240V NS250N TM200</v>
          </cell>
          <cell r="B2813">
            <v>760000</v>
          </cell>
          <cell r="C2813" t="str">
            <v>UND</v>
          </cell>
          <cell r="D2813">
            <v>760000</v>
          </cell>
          <cell r="E2813">
            <v>152000</v>
          </cell>
          <cell r="F2813">
            <v>912000</v>
          </cell>
          <cell r="G2813">
            <v>0</v>
          </cell>
          <cell r="H2813">
            <v>0</v>
          </cell>
        </row>
        <row r="2814">
          <cell r="A2814" t="str">
            <v>INT 3X(160/400)A (100KA)240V NS400H (1)</v>
          </cell>
          <cell r="B2814">
            <v>1740000</v>
          </cell>
          <cell r="C2814" t="str">
            <v>UND</v>
          </cell>
          <cell r="D2814">
            <v>1740000</v>
          </cell>
          <cell r="E2814">
            <v>348000</v>
          </cell>
          <cell r="F2814">
            <v>2088000</v>
          </cell>
          <cell r="G2814">
            <v>0</v>
          </cell>
          <cell r="H2814">
            <v>0</v>
          </cell>
        </row>
        <row r="2815">
          <cell r="A2815" t="str">
            <v>INT 3X(160/400)A (85KA)240V NS400N (1)</v>
          </cell>
          <cell r="B2815">
            <v>1421000</v>
          </cell>
          <cell r="C2815" t="str">
            <v>UND</v>
          </cell>
          <cell r="D2815">
            <v>1421000</v>
          </cell>
          <cell r="E2815">
            <v>284200</v>
          </cell>
          <cell r="F2815">
            <v>1705200</v>
          </cell>
          <cell r="G2815">
            <v>0</v>
          </cell>
          <cell r="H2815">
            <v>0</v>
          </cell>
        </row>
        <row r="2816">
          <cell r="A2816" t="str">
            <v>INT 3X(1600/3200)A TIPO CM3200</v>
          </cell>
          <cell r="B2816">
            <v>17598000</v>
          </cell>
          <cell r="C2816" t="str">
            <v>UND</v>
          </cell>
          <cell r="D2816">
            <v>17598000</v>
          </cell>
          <cell r="E2816">
            <v>3519600</v>
          </cell>
          <cell r="F2816">
            <v>21117600</v>
          </cell>
          <cell r="G2816">
            <v>0</v>
          </cell>
          <cell r="H2816">
            <v>0</v>
          </cell>
        </row>
        <row r="2817">
          <cell r="A2817" t="str">
            <v>INT 3X(175)A (10KA)240V TIPO Q2L3175 SQ</v>
          </cell>
          <cell r="B2817">
            <v>501000</v>
          </cell>
          <cell r="C2817" t="str">
            <v>UND</v>
          </cell>
          <cell r="D2817">
            <v>501000</v>
          </cell>
          <cell r="E2817">
            <v>100200</v>
          </cell>
          <cell r="F2817">
            <v>601200</v>
          </cell>
          <cell r="G2817">
            <v>0</v>
          </cell>
          <cell r="H2817">
            <v>0</v>
          </cell>
        </row>
        <row r="2818">
          <cell r="A2818" t="str">
            <v>INT 3X(175)A (22KA)600V TIPO KAL36175 SQ</v>
          </cell>
          <cell r="B2818">
            <v>594000</v>
          </cell>
          <cell r="C2818" t="str">
            <v>UND</v>
          </cell>
          <cell r="D2818">
            <v>594000</v>
          </cell>
          <cell r="E2818">
            <v>118800</v>
          </cell>
          <cell r="F2818">
            <v>712800</v>
          </cell>
          <cell r="G2818">
            <v>0</v>
          </cell>
          <cell r="H2818">
            <v>0</v>
          </cell>
        </row>
        <row r="2819">
          <cell r="A2819" t="str">
            <v>INT 3X(175)A (65KA)240V TIPO FD3175L WH</v>
          </cell>
          <cell r="B2819">
            <v>538000</v>
          </cell>
          <cell r="C2819" t="str">
            <v>UND</v>
          </cell>
          <cell r="D2819">
            <v>538000</v>
          </cell>
          <cell r="E2819">
            <v>107600</v>
          </cell>
          <cell r="F2819">
            <v>645600</v>
          </cell>
          <cell r="G2819">
            <v>0</v>
          </cell>
          <cell r="H2819">
            <v>0</v>
          </cell>
        </row>
        <row r="2820">
          <cell r="A2820" t="str">
            <v>INT 3X(175)A (65KA)240V TIPO JD3175 WH</v>
          </cell>
          <cell r="B2820">
            <v>235224</v>
          </cell>
          <cell r="C2820" t="str">
            <v>UND</v>
          </cell>
          <cell r="D2820">
            <v>235224</v>
          </cell>
          <cell r="E2820">
            <v>47044.800000000003</v>
          </cell>
          <cell r="F2820">
            <v>282269</v>
          </cell>
          <cell r="G2820">
            <v>0</v>
          </cell>
          <cell r="H2820">
            <v>0</v>
          </cell>
        </row>
        <row r="2821">
          <cell r="A2821" t="str">
            <v>INT 3X(20)A (10KA)240V TIPO FAL32020 SQ</v>
          </cell>
          <cell r="B2821">
            <v>173000</v>
          </cell>
          <cell r="C2821" t="str">
            <v>UND</v>
          </cell>
          <cell r="D2821">
            <v>173000</v>
          </cell>
          <cell r="E2821">
            <v>34600</v>
          </cell>
          <cell r="F2821">
            <v>207600</v>
          </cell>
          <cell r="G2821">
            <v>0</v>
          </cell>
          <cell r="H2821">
            <v>0</v>
          </cell>
        </row>
        <row r="2822">
          <cell r="A2822" t="str">
            <v>INT 3X(20)A (14KA)600V TIPO FAL36020 SQ</v>
          </cell>
          <cell r="B2822">
            <v>272000</v>
          </cell>
          <cell r="C2822" t="str">
            <v>UND</v>
          </cell>
          <cell r="D2822">
            <v>272000</v>
          </cell>
          <cell r="E2822">
            <v>54400</v>
          </cell>
          <cell r="F2822">
            <v>326400</v>
          </cell>
          <cell r="G2822">
            <v>0</v>
          </cell>
          <cell r="H2822">
            <v>0</v>
          </cell>
        </row>
        <row r="2823">
          <cell r="A2823" t="str">
            <v>INT 3X(20)A (15KA)240V TIPO NB50N</v>
          </cell>
          <cell r="B2823">
            <v>117000</v>
          </cell>
          <cell r="C2823" t="str">
            <v>UND</v>
          </cell>
          <cell r="D2823">
            <v>117000</v>
          </cell>
          <cell r="E2823">
            <v>23400</v>
          </cell>
          <cell r="F2823">
            <v>140400</v>
          </cell>
          <cell r="G2823">
            <v>0</v>
          </cell>
          <cell r="H2823">
            <v>0</v>
          </cell>
        </row>
        <row r="2824">
          <cell r="A2824" t="str">
            <v>INT 3X(20)A (25KA)240V TIPO C100E</v>
          </cell>
          <cell r="B2824">
            <v>143000</v>
          </cell>
          <cell r="C2824" t="str">
            <v>UND</v>
          </cell>
          <cell r="D2824">
            <v>143000</v>
          </cell>
          <cell r="E2824">
            <v>28600</v>
          </cell>
          <cell r="F2824">
            <v>136000</v>
          </cell>
          <cell r="G2824">
            <v>0</v>
          </cell>
          <cell r="H2824">
            <v>0</v>
          </cell>
        </row>
        <row r="2825">
          <cell r="A2825" t="str">
            <v>INT 3X(20)A (25KA)240V TIPO GI3020 WH</v>
          </cell>
          <cell r="B2825">
            <v>155000</v>
          </cell>
          <cell r="C2825" t="str">
            <v>UND</v>
          </cell>
          <cell r="D2825">
            <v>155000</v>
          </cell>
          <cell r="E2825">
            <v>31000</v>
          </cell>
          <cell r="F2825">
            <v>186000</v>
          </cell>
          <cell r="G2825">
            <v>0</v>
          </cell>
          <cell r="H2825">
            <v>0</v>
          </cell>
        </row>
        <row r="2826">
          <cell r="A2826" t="str">
            <v>INT 3X(20)A (25KA)240V TIPO NB100N</v>
          </cell>
          <cell r="B2826">
            <v>163000</v>
          </cell>
          <cell r="C2826" t="str">
            <v>UND</v>
          </cell>
          <cell r="D2826">
            <v>163000</v>
          </cell>
          <cell r="E2826">
            <v>32600</v>
          </cell>
          <cell r="F2826">
            <v>195600</v>
          </cell>
          <cell r="G2826">
            <v>0</v>
          </cell>
          <cell r="H2826">
            <v>0</v>
          </cell>
        </row>
        <row r="2827">
          <cell r="A2827" t="str">
            <v>INT 3X(20)A (65KA)240V TIPO FD3020L WH</v>
          </cell>
          <cell r="B2827">
            <v>258800</v>
          </cell>
          <cell r="C2827" t="str">
            <v>UND</v>
          </cell>
          <cell r="D2827">
            <v>258800</v>
          </cell>
          <cell r="E2827">
            <v>51760</v>
          </cell>
          <cell r="F2827">
            <v>310560</v>
          </cell>
          <cell r="G2827">
            <v>0</v>
          </cell>
          <cell r="H2827">
            <v>0</v>
          </cell>
        </row>
        <row r="2828">
          <cell r="A2828" t="str">
            <v>INT 3X(20)A TIPO GHC3020 WH</v>
          </cell>
          <cell r="B2828">
            <v>75297.601562500015</v>
          </cell>
          <cell r="C2828" t="str">
            <v>UND</v>
          </cell>
          <cell r="D2828">
            <v>75297.601562500015</v>
          </cell>
          <cell r="E2828">
            <v>15059.520312500004</v>
          </cell>
          <cell r="F2828">
            <v>90357</v>
          </cell>
          <cell r="G2828">
            <v>0</v>
          </cell>
          <cell r="H2828">
            <v>0</v>
          </cell>
        </row>
        <row r="2829">
          <cell r="A2829" t="str">
            <v>INT 3X(20/25)A (85KA)240V NS100N TM25D</v>
          </cell>
          <cell r="B2829">
            <v>299000</v>
          </cell>
          <cell r="C2829" t="str">
            <v>UND</v>
          </cell>
          <cell r="D2829">
            <v>299000</v>
          </cell>
          <cell r="E2829">
            <v>59800</v>
          </cell>
          <cell r="F2829">
            <v>358800</v>
          </cell>
          <cell r="G2829">
            <v>0</v>
          </cell>
          <cell r="H2829">
            <v>0</v>
          </cell>
        </row>
        <row r="2830">
          <cell r="A2830" t="str">
            <v>INT 3X(200)A (22KA)600V TIPO KAL36200 SQ</v>
          </cell>
          <cell r="B2830">
            <v>594000</v>
          </cell>
          <cell r="C2830" t="str">
            <v>UND</v>
          </cell>
          <cell r="D2830">
            <v>594000</v>
          </cell>
          <cell r="E2830">
            <v>118800</v>
          </cell>
          <cell r="F2830">
            <v>712800</v>
          </cell>
          <cell r="G2830">
            <v>0</v>
          </cell>
          <cell r="H2830">
            <v>0</v>
          </cell>
        </row>
        <row r="2831">
          <cell r="A2831" t="str">
            <v>INT 3X(200)A (65KA)240V TIPO FD3200L WH</v>
          </cell>
          <cell r="B2831">
            <v>652600</v>
          </cell>
          <cell r="C2831" t="str">
            <v>UND</v>
          </cell>
          <cell r="D2831">
            <v>652600</v>
          </cell>
          <cell r="E2831">
            <v>130520</v>
          </cell>
          <cell r="F2831">
            <v>783120</v>
          </cell>
          <cell r="G2831">
            <v>0</v>
          </cell>
          <cell r="H2831">
            <v>0</v>
          </cell>
        </row>
        <row r="2832">
          <cell r="A2832" t="str">
            <v>INT 3X(200)A TIPO C225E</v>
          </cell>
          <cell r="B2832">
            <v>335000</v>
          </cell>
          <cell r="C2832" t="str">
            <v>UND</v>
          </cell>
          <cell r="D2832">
            <v>335000</v>
          </cell>
          <cell r="E2832">
            <v>67000</v>
          </cell>
          <cell r="F2832">
            <v>330000</v>
          </cell>
          <cell r="G2832">
            <v>0</v>
          </cell>
          <cell r="H2832">
            <v>0</v>
          </cell>
        </row>
        <row r="2833">
          <cell r="A2833" t="str">
            <v>INT 3X(200/250)A (100KA)240V NS250H TM25</v>
          </cell>
          <cell r="B2833">
            <v>1283000</v>
          </cell>
          <cell r="C2833" t="str">
            <v>UND</v>
          </cell>
          <cell r="D2833">
            <v>1283000</v>
          </cell>
          <cell r="E2833">
            <v>256600</v>
          </cell>
          <cell r="F2833">
            <v>1539600</v>
          </cell>
          <cell r="G2833">
            <v>0</v>
          </cell>
          <cell r="H2833">
            <v>0</v>
          </cell>
        </row>
        <row r="2834">
          <cell r="A2834" t="str">
            <v>INT 3X(200/250)A (85KA)240V NS250N TM250</v>
          </cell>
          <cell r="B2834">
            <v>910000</v>
          </cell>
          <cell r="C2834" t="str">
            <v>UND</v>
          </cell>
          <cell r="D2834">
            <v>910000</v>
          </cell>
          <cell r="E2834">
            <v>182000</v>
          </cell>
          <cell r="F2834">
            <v>1092000</v>
          </cell>
          <cell r="G2834">
            <v>0</v>
          </cell>
          <cell r="H2834">
            <v>0</v>
          </cell>
        </row>
        <row r="2835">
          <cell r="A2835" t="str">
            <v>INT 3X(225)A (10KA)240V TIPO Q2L3225 SQ</v>
          </cell>
          <cell r="B2835">
            <v>501000</v>
          </cell>
          <cell r="C2835" t="str">
            <v>UND</v>
          </cell>
          <cell r="D2835">
            <v>501000</v>
          </cell>
          <cell r="E2835">
            <v>100200</v>
          </cell>
          <cell r="F2835">
            <v>601200</v>
          </cell>
          <cell r="G2835">
            <v>0</v>
          </cell>
          <cell r="H2835">
            <v>0</v>
          </cell>
        </row>
        <row r="2836">
          <cell r="A2836" t="str">
            <v>INT 3X(225)A (22KA)600V TIPO KAL36225 SQ</v>
          </cell>
          <cell r="B2836">
            <v>594000</v>
          </cell>
          <cell r="C2836" t="str">
            <v>UND</v>
          </cell>
          <cell r="D2836">
            <v>594000</v>
          </cell>
          <cell r="E2836">
            <v>118800</v>
          </cell>
          <cell r="F2836">
            <v>712800</v>
          </cell>
          <cell r="G2836">
            <v>0</v>
          </cell>
          <cell r="H2836">
            <v>0</v>
          </cell>
        </row>
        <row r="2837">
          <cell r="A2837" t="str">
            <v>INT 3X(225)A TIPO C225E</v>
          </cell>
          <cell r="B2837">
            <v>327795.59375</v>
          </cell>
          <cell r="C2837" t="str">
            <v>UND</v>
          </cell>
          <cell r="D2837">
            <v>327795.59375</v>
          </cell>
          <cell r="E2837">
            <v>65559.118750000009</v>
          </cell>
          <cell r="F2837">
            <v>393355</v>
          </cell>
          <cell r="G2837">
            <v>0</v>
          </cell>
          <cell r="H2837">
            <v>0</v>
          </cell>
        </row>
        <row r="2838">
          <cell r="A2838" t="str">
            <v>INT 3X(25)A TIPO C101N</v>
          </cell>
          <cell r="B2838">
            <v>139000</v>
          </cell>
          <cell r="C2838" t="str">
            <v>UND</v>
          </cell>
          <cell r="D2838">
            <v>139000</v>
          </cell>
          <cell r="E2838">
            <v>27800</v>
          </cell>
          <cell r="F2838">
            <v>166800</v>
          </cell>
          <cell r="G2838">
            <v>0</v>
          </cell>
          <cell r="H2838">
            <v>0</v>
          </cell>
        </row>
        <row r="2839">
          <cell r="A2839" t="str">
            <v>INT 3X(250)A (10KA)240V TIPO Q4L3250 SQ</v>
          </cell>
          <cell r="B2839">
            <v>600600</v>
          </cell>
          <cell r="C2839" t="str">
            <v>UND</v>
          </cell>
          <cell r="D2839">
            <v>600600</v>
          </cell>
          <cell r="E2839">
            <v>120120</v>
          </cell>
          <cell r="F2839">
            <v>720720</v>
          </cell>
          <cell r="G2839">
            <v>0</v>
          </cell>
          <cell r="H2839">
            <v>0</v>
          </cell>
        </row>
        <row r="2840">
          <cell r="A2840" t="str">
            <v>INT 3X(250)A (22KA)600V TIPO KAL36250 SQ</v>
          </cell>
          <cell r="B2840">
            <v>700000</v>
          </cell>
          <cell r="C2840" t="str">
            <v>UND</v>
          </cell>
          <cell r="D2840">
            <v>700000</v>
          </cell>
          <cell r="E2840">
            <v>140000</v>
          </cell>
          <cell r="F2840">
            <v>840000</v>
          </cell>
          <cell r="G2840">
            <v>0</v>
          </cell>
          <cell r="H2840">
            <v>0</v>
          </cell>
        </row>
        <row r="2841">
          <cell r="A2841" t="str">
            <v>INT 3X(250)A (65KA)240V TIPO JD3250 WH</v>
          </cell>
          <cell r="B2841">
            <v>300000</v>
          </cell>
          <cell r="C2841" t="str">
            <v>UND</v>
          </cell>
          <cell r="D2841">
            <v>300000</v>
          </cell>
          <cell r="E2841">
            <v>60000</v>
          </cell>
          <cell r="F2841">
            <v>360000</v>
          </cell>
          <cell r="G2841">
            <v>0</v>
          </cell>
          <cell r="H2841">
            <v>0</v>
          </cell>
        </row>
        <row r="2842">
          <cell r="A2842" t="str">
            <v>INT 3X(250)A TIPO C250N</v>
          </cell>
          <cell r="B2842">
            <v>184086.09375</v>
          </cell>
          <cell r="C2842" t="str">
            <v>UND</v>
          </cell>
          <cell r="D2842">
            <v>184086.09375</v>
          </cell>
          <cell r="E2842">
            <v>36817.21875</v>
          </cell>
          <cell r="F2842">
            <v>402000</v>
          </cell>
          <cell r="G2842">
            <v>0</v>
          </cell>
          <cell r="H2842">
            <v>0</v>
          </cell>
        </row>
        <row r="2843">
          <cell r="A2843" t="str">
            <v>INT 3X(252/630)A (85KA)240V NS630N (1)</v>
          </cell>
          <cell r="B2843">
            <v>2900000</v>
          </cell>
          <cell r="C2843" t="str">
            <v>UND</v>
          </cell>
          <cell r="D2843">
            <v>2900000</v>
          </cell>
          <cell r="E2843">
            <v>580000</v>
          </cell>
          <cell r="F2843">
            <v>3480000</v>
          </cell>
          <cell r="G2843">
            <v>0</v>
          </cell>
          <cell r="H2843">
            <v>0</v>
          </cell>
        </row>
        <row r="2844">
          <cell r="A2844" t="str">
            <v>INT 3X(253/630)A (100KA)240V NS630H (1)</v>
          </cell>
          <cell r="B2844">
            <v>3682000</v>
          </cell>
          <cell r="C2844" t="str">
            <v>UND</v>
          </cell>
          <cell r="D2844">
            <v>3682000</v>
          </cell>
          <cell r="E2844">
            <v>736400</v>
          </cell>
          <cell r="F2844">
            <v>4418400</v>
          </cell>
          <cell r="G2844">
            <v>0</v>
          </cell>
          <cell r="H2844">
            <v>0</v>
          </cell>
        </row>
        <row r="2845">
          <cell r="A2845" t="str">
            <v>INT 3X(30)A (10KA)240V TIPO FAL32030 SQ</v>
          </cell>
          <cell r="B2845">
            <v>173000</v>
          </cell>
          <cell r="C2845" t="str">
            <v>UND</v>
          </cell>
          <cell r="D2845">
            <v>173000</v>
          </cell>
          <cell r="E2845">
            <v>34600</v>
          </cell>
          <cell r="F2845">
            <v>207600</v>
          </cell>
          <cell r="G2845">
            <v>0</v>
          </cell>
          <cell r="H2845">
            <v>0</v>
          </cell>
        </row>
        <row r="2846">
          <cell r="A2846" t="str">
            <v>INT 3X(30)A (14KA)600V TIPO FAL36030 SQ</v>
          </cell>
          <cell r="B2846">
            <v>272000</v>
          </cell>
          <cell r="C2846" t="str">
            <v>UND</v>
          </cell>
          <cell r="D2846">
            <v>272000</v>
          </cell>
          <cell r="E2846">
            <v>54400</v>
          </cell>
          <cell r="F2846">
            <v>326400</v>
          </cell>
          <cell r="G2846">
            <v>0</v>
          </cell>
          <cell r="H2846">
            <v>0</v>
          </cell>
        </row>
        <row r="2847">
          <cell r="A2847" t="str">
            <v>INT 3X(30)A (15KA)240V TIPO NB50N</v>
          </cell>
          <cell r="B2847">
            <v>117000</v>
          </cell>
          <cell r="C2847" t="str">
            <v>UND</v>
          </cell>
          <cell r="D2847">
            <v>117000</v>
          </cell>
          <cell r="E2847">
            <v>23400</v>
          </cell>
          <cell r="F2847">
            <v>140400</v>
          </cell>
          <cell r="G2847">
            <v>0</v>
          </cell>
          <cell r="H2847">
            <v>0</v>
          </cell>
        </row>
        <row r="2848">
          <cell r="A2848" t="str">
            <v>INT 3X(30)A (25KA)240V TIPO C100E</v>
          </cell>
          <cell r="B2848">
            <v>153000</v>
          </cell>
          <cell r="C2848" t="str">
            <v>UND</v>
          </cell>
          <cell r="D2848">
            <v>153000</v>
          </cell>
          <cell r="E2848">
            <v>30600</v>
          </cell>
          <cell r="F2848">
            <v>140000</v>
          </cell>
          <cell r="G2848">
            <v>0</v>
          </cell>
          <cell r="H2848">
            <v>0</v>
          </cell>
        </row>
        <row r="2849">
          <cell r="A2849" t="str">
            <v>INT 3X(30)A (25KA)240V TIPO GI3030 WH</v>
          </cell>
          <cell r="B2849">
            <v>155000</v>
          </cell>
          <cell r="C2849" t="str">
            <v>UND</v>
          </cell>
          <cell r="D2849">
            <v>155000</v>
          </cell>
          <cell r="E2849">
            <v>31000</v>
          </cell>
          <cell r="F2849">
            <v>186000</v>
          </cell>
          <cell r="G2849">
            <v>0</v>
          </cell>
          <cell r="H2849">
            <v>0</v>
          </cell>
        </row>
        <row r="2850">
          <cell r="A2850" t="str">
            <v>INT 3X(30)A (25KA)240V TIPO NB100N</v>
          </cell>
          <cell r="B2850">
            <v>1630000</v>
          </cell>
          <cell r="C2850" t="str">
            <v>UND</v>
          </cell>
          <cell r="D2850">
            <v>1630000</v>
          </cell>
          <cell r="E2850">
            <v>326000</v>
          </cell>
          <cell r="F2850">
            <v>1956000</v>
          </cell>
          <cell r="G2850">
            <v>0</v>
          </cell>
          <cell r="H2850">
            <v>0</v>
          </cell>
        </row>
        <row r="2851">
          <cell r="A2851" t="str">
            <v>INT 3X(30)A (65KA)240V TIPO FD3030L WH</v>
          </cell>
          <cell r="B2851">
            <v>258800</v>
          </cell>
          <cell r="C2851" t="str">
            <v>UND</v>
          </cell>
          <cell r="D2851">
            <v>258800</v>
          </cell>
          <cell r="E2851">
            <v>51760</v>
          </cell>
          <cell r="F2851">
            <v>310560</v>
          </cell>
          <cell r="G2851">
            <v>0</v>
          </cell>
          <cell r="H2851">
            <v>0</v>
          </cell>
        </row>
        <row r="2852">
          <cell r="A2852" t="str">
            <v>INT 3X(30)A 240V DE SEGURIDAD P/FUSIBLE</v>
          </cell>
          <cell r="B2852">
            <v>62900</v>
          </cell>
          <cell r="C2852" t="str">
            <v>UND</v>
          </cell>
          <cell r="D2852">
            <v>62900</v>
          </cell>
          <cell r="E2852">
            <v>12580</v>
          </cell>
          <cell r="F2852">
            <v>75480</v>
          </cell>
          <cell r="G2852">
            <v>0</v>
          </cell>
          <cell r="H2852">
            <v>0</v>
          </cell>
        </row>
        <row r="2853">
          <cell r="A2853" t="str">
            <v>INT 3X(300)A (10KA)240V TIPO Q4L3300 SQ</v>
          </cell>
          <cell r="B2853">
            <v>915000</v>
          </cell>
          <cell r="C2853" t="str">
            <v>UND</v>
          </cell>
          <cell r="D2853">
            <v>915000</v>
          </cell>
          <cell r="E2853">
            <v>183000</v>
          </cell>
          <cell r="F2853">
            <v>1098000</v>
          </cell>
          <cell r="G2853">
            <v>0</v>
          </cell>
          <cell r="H2853">
            <v>0</v>
          </cell>
        </row>
        <row r="2854">
          <cell r="A2854" t="str">
            <v>INT 3X(300)A (22KA)600V TIPO LAL36300 SQ</v>
          </cell>
          <cell r="B2854">
            <v>1106000</v>
          </cell>
          <cell r="C2854" t="str">
            <v>UND</v>
          </cell>
          <cell r="D2854">
            <v>1106000</v>
          </cell>
          <cell r="E2854">
            <v>221200</v>
          </cell>
          <cell r="F2854">
            <v>1327200</v>
          </cell>
          <cell r="G2854">
            <v>0</v>
          </cell>
          <cell r="H2854">
            <v>0</v>
          </cell>
        </row>
        <row r="2855">
          <cell r="A2855" t="str">
            <v>INT 3X(300)A (65KA)240V TIPO KD3300 WH</v>
          </cell>
          <cell r="B2855">
            <v>1015400</v>
          </cell>
          <cell r="C2855" t="str">
            <v>UND</v>
          </cell>
          <cell r="D2855">
            <v>1015400</v>
          </cell>
          <cell r="E2855">
            <v>203080</v>
          </cell>
          <cell r="F2855">
            <v>1218480</v>
          </cell>
          <cell r="G2855">
            <v>0</v>
          </cell>
          <cell r="H2855">
            <v>0</v>
          </cell>
        </row>
        <row r="2856">
          <cell r="A2856" t="str">
            <v>INT 3X(00)A TIPO C225E</v>
          </cell>
          <cell r="B2856">
            <v>645000</v>
          </cell>
          <cell r="C2856" t="str">
            <v>UND</v>
          </cell>
          <cell r="D2856">
            <v>645000</v>
          </cell>
          <cell r="E2856">
            <v>129000</v>
          </cell>
          <cell r="F2856">
            <v>774000</v>
          </cell>
          <cell r="G2856">
            <v>0</v>
          </cell>
          <cell r="H2856">
            <v>0</v>
          </cell>
        </row>
        <row r="2857">
          <cell r="A2857" t="str">
            <v>INT 3X(32/40)A (85KA)240V NS100N TM40D</v>
          </cell>
          <cell r="B2857">
            <v>299000</v>
          </cell>
          <cell r="C2857" t="str">
            <v>UND</v>
          </cell>
          <cell r="D2857">
            <v>299000</v>
          </cell>
          <cell r="E2857">
            <v>59800</v>
          </cell>
          <cell r="F2857">
            <v>358800</v>
          </cell>
          <cell r="G2857">
            <v>0</v>
          </cell>
          <cell r="H2857">
            <v>0</v>
          </cell>
        </row>
        <row r="2858">
          <cell r="A2858" t="str">
            <v>INT 3X(320/800)A (85KA)240V TIPO C801N</v>
          </cell>
          <cell r="B2858">
            <v>4643000</v>
          </cell>
          <cell r="C2858" t="str">
            <v>UND</v>
          </cell>
          <cell r="D2858">
            <v>4643000</v>
          </cell>
          <cell r="E2858">
            <v>928600</v>
          </cell>
          <cell r="F2858">
            <v>5571600</v>
          </cell>
          <cell r="G2858">
            <v>0</v>
          </cell>
          <cell r="H2858">
            <v>0</v>
          </cell>
        </row>
        <row r="2859">
          <cell r="A2859" t="str">
            <v>INT 3X(350)A (35KA)240V TIPO KI3350 WH</v>
          </cell>
          <cell r="B2859">
            <v>997800</v>
          </cell>
          <cell r="C2859" t="str">
            <v>UND</v>
          </cell>
          <cell r="D2859">
            <v>997800</v>
          </cell>
          <cell r="E2859">
            <v>199560</v>
          </cell>
          <cell r="F2859">
            <v>1197360</v>
          </cell>
          <cell r="G2859">
            <v>0</v>
          </cell>
          <cell r="H2859">
            <v>0</v>
          </cell>
        </row>
        <row r="2860">
          <cell r="A2860" t="str">
            <v>INT 3X(350)A (35KA)240V TIPO KI3350 WH</v>
          </cell>
          <cell r="B2860">
            <v>997800</v>
          </cell>
          <cell r="C2860" t="str">
            <v>UND</v>
          </cell>
          <cell r="D2860">
            <v>997800</v>
          </cell>
          <cell r="E2860">
            <v>199560</v>
          </cell>
          <cell r="F2860">
            <v>1197360</v>
          </cell>
          <cell r="G2860">
            <v>0</v>
          </cell>
          <cell r="H2860">
            <v>0</v>
          </cell>
        </row>
        <row r="2861">
          <cell r="A2861" t="str">
            <v>INT 3X(350)A (65KA)240V TIPO KD3350 WH</v>
          </cell>
          <cell r="B2861">
            <v>1015400</v>
          </cell>
          <cell r="C2861" t="str">
            <v>UND</v>
          </cell>
          <cell r="D2861">
            <v>1015400</v>
          </cell>
          <cell r="E2861">
            <v>203080</v>
          </cell>
          <cell r="F2861">
            <v>1218480</v>
          </cell>
          <cell r="G2861">
            <v>0</v>
          </cell>
          <cell r="H2861">
            <v>0</v>
          </cell>
        </row>
        <row r="2862">
          <cell r="A2862" t="str">
            <v>INT 3X(40)A (10KA)240V TIPO FAL32040 SQ</v>
          </cell>
          <cell r="B2862">
            <v>173000</v>
          </cell>
          <cell r="C2862" t="str">
            <v>UND</v>
          </cell>
          <cell r="D2862">
            <v>173000</v>
          </cell>
          <cell r="E2862">
            <v>34600</v>
          </cell>
          <cell r="F2862">
            <v>207600</v>
          </cell>
          <cell r="G2862">
            <v>0</v>
          </cell>
          <cell r="H2862">
            <v>0</v>
          </cell>
        </row>
        <row r="2863">
          <cell r="A2863" t="str">
            <v>INT 3X(40)A (14KA)600V TIPO FAL36040 SQ</v>
          </cell>
          <cell r="B2863">
            <v>272000</v>
          </cell>
          <cell r="C2863" t="str">
            <v>UND</v>
          </cell>
          <cell r="D2863">
            <v>272000</v>
          </cell>
          <cell r="E2863">
            <v>54400</v>
          </cell>
          <cell r="F2863">
            <v>326400</v>
          </cell>
          <cell r="G2863">
            <v>0</v>
          </cell>
          <cell r="H2863">
            <v>0</v>
          </cell>
        </row>
        <row r="2864">
          <cell r="A2864" t="str">
            <v>INT 3X(40)A (15KA)240V TIPO NB50N</v>
          </cell>
          <cell r="B2864">
            <v>117000</v>
          </cell>
          <cell r="C2864" t="str">
            <v>UND</v>
          </cell>
          <cell r="D2864">
            <v>117000</v>
          </cell>
          <cell r="E2864">
            <v>23400</v>
          </cell>
          <cell r="F2864">
            <v>140400</v>
          </cell>
          <cell r="G2864">
            <v>0</v>
          </cell>
          <cell r="H2864">
            <v>0</v>
          </cell>
        </row>
        <row r="2865">
          <cell r="A2865" t="str">
            <v>INT 3X(40)A (25KA)240V TIPO C100E</v>
          </cell>
          <cell r="B2865">
            <v>143000</v>
          </cell>
          <cell r="C2865" t="str">
            <v>UND</v>
          </cell>
          <cell r="D2865">
            <v>143000</v>
          </cell>
          <cell r="E2865">
            <v>28600</v>
          </cell>
          <cell r="F2865">
            <v>171600</v>
          </cell>
          <cell r="G2865">
            <v>0</v>
          </cell>
          <cell r="H2865">
            <v>0</v>
          </cell>
        </row>
        <row r="2866">
          <cell r="A2866" t="str">
            <v>INT 3X(40)A (25KA)240V TIPO GI3040 WH</v>
          </cell>
          <cell r="B2866">
            <v>155000</v>
          </cell>
          <cell r="C2866" t="str">
            <v>UND</v>
          </cell>
          <cell r="D2866">
            <v>155000</v>
          </cell>
          <cell r="E2866">
            <v>31000</v>
          </cell>
          <cell r="F2866">
            <v>186000</v>
          </cell>
          <cell r="G2866">
            <v>0</v>
          </cell>
          <cell r="H2866">
            <v>0</v>
          </cell>
        </row>
        <row r="2867">
          <cell r="A2867" t="str">
            <v>INT 3X(40)A (25KA)240V TIPO NB100N</v>
          </cell>
          <cell r="B2867">
            <v>163000</v>
          </cell>
          <cell r="C2867" t="str">
            <v>UND</v>
          </cell>
          <cell r="D2867">
            <v>163000</v>
          </cell>
          <cell r="E2867">
            <v>32600</v>
          </cell>
          <cell r="F2867">
            <v>195600</v>
          </cell>
          <cell r="G2867">
            <v>0</v>
          </cell>
          <cell r="H2867">
            <v>0</v>
          </cell>
        </row>
        <row r="2868">
          <cell r="A2868" t="str">
            <v>INT 3X(40)A (65KA)240V TIPO FD3040L WH</v>
          </cell>
          <cell r="B2868">
            <v>258800</v>
          </cell>
          <cell r="C2868" t="str">
            <v>UND</v>
          </cell>
          <cell r="D2868">
            <v>258800</v>
          </cell>
          <cell r="E2868">
            <v>51760</v>
          </cell>
          <cell r="F2868">
            <v>310560</v>
          </cell>
          <cell r="G2868">
            <v>0</v>
          </cell>
          <cell r="H2868">
            <v>0</v>
          </cell>
        </row>
        <row r="2869">
          <cell r="A2869" t="str">
            <v>INT 3X(400)A (22KA)600V TIPO LAL36400 SQ</v>
          </cell>
          <cell r="B2869">
            <v>1129000</v>
          </cell>
          <cell r="C2869" t="str">
            <v>UND</v>
          </cell>
          <cell r="D2869">
            <v>1129000</v>
          </cell>
          <cell r="E2869">
            <v>225800</v>
          </cell>
          <cell r="F2869">
            <v>1354800</v>
          </cell>
          <cell r="G2869">
            <v>0</v>
          </cell>
          <cell r="H2869">
            <v>0</v>
          </cell>
        </row>
        <row r="2870">
          <cell r="A2870" t="str">
            <v>INT 3X(400)A (65KA)240V TIPO KD3400 WH</v>
          </cell>
          <cell r="B2870">
            <v>1015400</v>
          </cell>
          <cell r="C2870" t="str">
            <v>UND</v>
          </cell>
          <cell r="D2870">
            <v>1015400</v>
          </cell>
          <cell r="E2870">
            <v>203080</v>
          </cell>
          <cell r="F2870">
            <v>1218480</v>
          </cell>
          <cell r="G2870">
            <v>0</v>
          </cell>
          <cell r="H2870">
            <v>0</v>
          </cell>
        </row>
        <row r="2871">
          <cell r="A2871" t="str">
            <v>INT 3X(400/1000)A (85KA)240V TIPO C1001N</v>
          </cell>
          <cell r="B2871">
            <v>6642000</v>
          </cell>
          <cell r="C2871" t="str">
            <v>UND</v>
          </cell>
          <cell r="D2871">
            <v>6642000</v>
          </cell>
          <cell r="E2871">
            <v>1328400</v>
          </cell>
          <cell r="F2871">
            <v>7970400</v>
          </cell>
          <cell r="G2871">
            <v>0</v>
          </cell>
          <cell r="H2871">
            <v>0</v>
          </cell>
        </row>
        <row r="2872">
          <cell r="A2872" t="str">
            <v>INT 3X(50)A (10KA)240V TIPO FAL32050 SQ</v>
          </cell>
          <cell r="B2872">
            <v>173000</v>
          </cell>
          <cell r="C2872" t="str">
            <v>UND</v>
          </cell>
          <cell r="D2872">
            <v>173000</v>
          </cell>
          <cell r="E2872">
            <v>34600</v>
          </cell>
          <cell r="F2872">
            <v>207600</v>
          </cell>
          <cell r="G2872">
            <v>0</v>
          </cell>
          <cell r="H2872">
            <v>0</v>
          </cell>
        </row>
        <row r="2873">
          <cell r="A2873" t="str">
            <v>INT 3X(50)A (14KA)600V TIPO FAL36050 SQ</v>
          </cell>
          <cell r="B2873">
            <v>272000</v>
          </cell>
          <cell r="C2873" t="str">
            <v>UND</v>
          </cell>
          <cell r="D2873">
            <v>272000</v>
          </cell>
          <cell r="E2873">
            <v>54400</v>
          </cell>
          <cell r="F2873">
            <v>326400</v>
          </cell>
          <cell r="G2873">
            <v>0</v>
          </cell>
          <cell r="H2873">
            <v>0</v>
          </cell>
        </row>
        <row r="2874">
          <cell r="A2874" t="str">
            <v>INT 3X(50)A (15KA)240V TIPO NB50N</v>
          </cell>
          <cell r="B2874">
            <v>117000</v>
          </cell>
          <cell r="C2874" t="str">
            <v>UND</v>
          </cell>
          <cell r="D2874">
            <v>117000</v>
          </cell>
          <cell r="E2874">
            <v>23400</v>
          </cell>
          <cell r="F2874">
            <v>140400</v>
          </cell>
          <cell r="G2874">
            <v>0</v>
          </cell>
          <cell r="H2874">
            <v>0</v>
          </cell>
        </row>
        <row r="2875">
          <cell r="A2875" t="str">
            <v>INT 3X(50)A (25KA)240V TIPO C100E</v>
          </cell>
          <cell r="B2875">
            <v>153000</v>
          </cell>
          <cell r="C2875" t="str">
            <v>UND</v>
          </cell>
          <cell r="D2875">
            <v>153000</v>
          </cell>
          <cell r="E2875">
            <v>30600</v>
          </cell>
          <cell r="F2875">
            <v>183600</v>
          </cell>
          <cell r="G2875">
            <v>0</v>
          </cell>
          <cell r="H2875">
            <v>0</v>
          </cell>
        </row>
        <row r="2876">
          <cell r="A2876" t="str">
            <v>INT 3X(50)A (25KA)240V TIPO GI3050 WH</v>
          </cell>
          <cell r="B2876">
            <v>155000</v>
          </cell>
          <cell r="C2876" t="str">
            <v>UND</v>
          </cell>
          <cell r="D2876">
            <v>155000</v>
          </cell>
          <cell r="E2876">
            <v>31000</v>
          </cell>
          <cell r="F2876">
            <v>186000</v>
          </cell>
          <cell r="G2876">
            <v>0</v>
          </cell>
          <cell r="H2876">
            <v>0</v>
          </cell>
        </row>
        <row r="2877">
          <cell r="A2877" t="str">
            <v>INT 3X(50)A (25KA)240V TIPO NB100N</v>
          </cell>
          <cell r="B2877">
            <v>163000</v>
          </cell>
          <cell r="C2877" t="str">
            <v>UND</v>
          </cell>
          <cell r="D2877">
            <v>163000</v>
          </cell>
          <cell r="E2877">
            <v>32600</v>
          </cell>
          <cell r="F2877">
            <v>195600</v>
          </cell>
          <cell r="G2877">
            <v>0</v>
          </cell>
          <cell r="H2877">
            <v>0</v>
          </cell>
        </row>
        <row r="2878">
          <cell r="A2878" t="str">
            <v>INT 3X(50.4/63)A (85KA)240V NS100N TM63D</v>
          </cell>
          <cell r="B2878">
            <v>299000</v>
          </cell>
          <cell r="C2878" t="str">
            <v>UND</v>
          </cell>
          <cell r="D2878">
            <v>299000</v>
          </cell>
          <cell r="E2878">
            <v>59800</v>
          </cell>
          <cell r="F2878">
            <v>358800</v>
          </cell>
          <cell r="G2878">
            <v>0</v>
          </cell>
          <cell r="H2878">
            <v>0</v>
          </cell>
        </row>
        <row r="2879">
          <cell r="A2879" t="str">
            <v>INT 3X(500)A (22KA)600V TIPO MAL36500 SQ</v>
          </cell>
          <cell r="B2879">
            <v>2280000</v>
          </cell>
          <cell r="C2879" t="str">
            <v>UND</v>
          </cell>
          <cell r="D2879">
            <v>2280000</v>
          </cell>
          <cell r="E2879">
            <v>456000</v>
          </cell>
          <cell r="F2879">
            <v>2736000</v>
          </cell>
          <cell r="G2879">
            <v>0</v>
          </cell>
          <cell r="H2879">
            <v>0</v>
          </cell>
        </row>
        <row r="2880">
          <cell r="A2880" t="str">
            <v>INT 3X(500/1250)A (85KA)240V TIPO C1251N</v>
          </cell>
          <cell r="B2880">
            <v>7380000</v>
          </cell>
          <cell r="C2880" t="str">
            <v>UND</v>
          </cell>
          <cell r="D2880">
            <v>7380000</v>
          </cell>
          <cell r="E2880">
            <v>1476000</v>
          </cell>
          <cell r="F2880">
            <v>8856000</v>
          </cell>
          <cell r="G2880">
            <v>0</v>
          </cell>
          <cell r="H2880">
            <v>0</v>
          </cell>
        </row>
        <row r="2881">
          <cell r="A2881" t="str">
            <v>INT 3X(60)A (10KA)240V TIPO FAL32060 SQ</v>
          </cell>
          <cell r="B2881">
            <v>173000</v>
          </cell>
          <cell r="C2881" t="str">
            <v>UND</v>
          </cell>
          <cell r="D2881">
            <v>173000</v>
          </cell>
          <cell r="E2881">
            <v>34600</v>
          </cell>
          <cell r="F2881">
            <v>207600</v>
          </cell>
          <cell r="G2881">
            <v>0</v>
          </cell>
          <cell r="H2881">
            <v>0</v>
          </cell>
        </row>
        <row r="2882">
          <cell r="A2882" t="str">
            <v>INT 3X(60)A (14KA)600V TIPO FAL36060 SQ</v>
          </cell>
          <cell r="B2882">
            <v>280000</v>
          </cell>
          <cell r="C2882" t="str">
            <v>UND</v>
          </cell>
          <cell r="D2882">
            <v>280000</v>
          </cell>
          <cell r="E2882">
            <v>56000</v>
          </cell>
          <cell r="F2882">
            <v>336000</v>
          </cell>
          <cell r="G2882">
            <v>0</v>
          </cell>
          <cell r="H2882">
            <v>0</v>
          </cell>
        </row>
        <row r="2883">
          <cell r="A2883" t="str">
            <v>INT 3X(60)A (25KA)240V TIPO GI3060 WH</v>
          </cell>
          <cell r="B2883">
            <v>165000</v>
          </cell>
          <cell r="C2883" t="str">
            <v>UND</v>
          </cell>
          <cell r="D2883">
            <v>165000</v>
          </cell>
          <cell r="E2883">
            <v>33000</v>
          </cell>
          <cell r="F2883">
            <v>198000</v>
          </cell>
          <cell r="G2883">
            <v>0</v>
          </cell>
          <cell r="H2883">
            <v>0</v>
          </cell>
        </row>
        <row r="2884">
          <cell r="A2884" t="str">
            <v>INT 3X(60)A (25KA)240V TIPO NB100N</v>
          </cell>
          <cell r="B2884">
            <v>163000</v>
          </cell>
          <cell r="C2884" t="str">
            <v>UND</v>
          </cell>
          <cell r="D2884">
            <v>163000</v>
          </cell>
          <cell r="E2884">
            <v>32600</v>
          </cell>
          <cell r="F2884">
            <v>195600</v>
          </cell>
          <cell r="G2884">
            <v>0</v>
          </cell>
          <cell r="H2884">
            <v>0</v>
          </cell>
        </row>
        <row r="2885">
          <cell r="A2885" t="str">
            <v>INT 3X(60)A (65KA)240V TIPO FD3060L WH</v>
          </cell>
          <cell r="B2885">
            <v>258800</v>
          </cell>
          <cell r="C2885" t="str">
            <v>UND</v>
          </cell>
          <cell r="D2885">
            <v>258800</v>
          </cell>
          <cell r="E2885">
            <v>51760</v>
          </cell>
          <cell r="F2885">
            <v>310560</v>
          </cell>
          <cell r="G2885">
            <v>0</v>
          </cell>
          <cell r="H2885">
            <v>0</v>
          </cell>
        </row>
        <row r="2886">
          <cell r="A2886" t="str">
            <v>INT 3X(60)A 240V DE SEGURIDAD P/FUSIBLE</v>
          </cell>
          <cell r="B2886">
            <v>105700</v>
          </cell>
          <cell r="C2886" t="str">
            <v>UND</v>
          </cell>
          <cell r="D2886">
            <v>105700</v>
          </cell>
          <cell r="E2886">
            <v>21140</v>
          </cell>
          <cell r="F2886">
            <v>126840</v>
          </cell>
          <cell r="G2886">
            <v>0</v>
          </cell>
          <cell r="H2886">
            <v>0</v>
          </cell>
        </row>
        <row r="2887">
          <cell r="A2887" t="str">
            <v>INT 3X(60)A TIPO GHC3060 WH</v>
          </cell>
          <cell r="B2887">
            <v>75297.601562500015</v>
          </cell>
          <cell r="C2887" t="str">
            <v>UND</v>
          </cell>
          <cell r="D2887">
            <v>75297.601562500015</v>
          </cell>
          <cell r="E2887">
            <v>15059.520312500004</v>
          </cell>
          <cell r="F2887">
            <v>90357</v>
          </cell>
          <cell r="G2887">
            <v>0</v>
          </cell>
          <cell r="H2887">
            <v>0</v>
          </cell>
        </row>
        <row r="2888">
          <cell r="A2888" t="str">
            <v>INT 3X(600)A (252KA)600V INDUSTRIAL</v>
          </cell>
          <cell r="B2888">
            <v>1250000</v>
          </cell>
          <cell r="C2888" t="str">
            <v>UND</v>
          </cell>
          <cell r="D2888">
            <v>1250000</v>
          </cell>
          <cell r="E2888">
            <v>250000</v>
          </cell>
          <cell r="F2888">
            <v>1380000</v>
          </cell>
          <cell r="G2888">
            <v>0</v>
          </cell>
          <cell r="H2888">
            <v>0</v>
          </cell>
        </row>
        <row r="2889">
          <cell r="A2889" t="str">
            <v>INT 3X(600)A (22KA)600V TIPO MAL36600 SQ</v>
          </cell>
          <cell r="B2889">
            <v>2290000</v>
          </cell>
          <cell r="C2889" t="str">
            <v>UND</v>
          </cell>
          <cell r="D2889">
            <v>2290000</v>
          </cell>
          <cell r="E2889">
            <v>458000</v>
          </cell>
          <cell r="F2889">
            <v>2748000</v>
          </cell>
          <cell r="G2889">
            <v>0</v>
          </cell>
          <cell r="H2889">
            <v>0</v>
          </cell>
        </row>
        <row r="2890">
          <cell r="A2890" t="str">
            <v>INT 3X(600)A (65KA)240V TIPO LD3600 WH</v>
          </cell>
          <cell r="B2890">
            <v>2267500</v>
          </cell>
          <cell r="C2890" t="str">
            <v>UND</v>
          </cell>
          <cell r="D2890">
            <v>2267500</v>
          </cell>
          <cell r="E2890">
            <v>453500</v>
          </cell>
          <cell r="F2890">
            <v>2721000</v>
          </cell>
          <cell r="G2890">
            <v>0</v>
          </cell>
          <cell r="H2890">
            <v>0</v>
          </cell>
        </row>
        <row r="2891">
          <cell r="A2891" t="str">
            <v>INT 3X(64/80)A (85KA)240V NS100N TM80D</v>
          </cell>
          <cell r="B2891">
            <v>334000</v>
          </cell>
          <cell r="C2891" t="str">
            <v>UND</v>
          </cell>
          <cell r="D2891">
            <v>334000</v>
          </cell>
          <cell r="E2891">
            <v>66800</v>
          </cell>
          <cell r="F2891">
            <v>400800</v>
          </cell>
          <cell r="G2891">
            <v>0</v>
          </cell>
          <cell r="H2891">
            <v>0</v>
          </cell>
        </row>
        <row r="2892">
          <cell r="A2892" t="str">
            <v>INT 3X(640/1600)A (40KA)220/415V MASTERP</v>
          </cell>
          <cell r="B2892">
            <v>10200000</v>
          </cell>
          <cell r="C2892" t="str">
            <v>UND</v>
          </cell>
          <cell r="D2892">
            <v>10200000</v>
          </cell>
          <cell r="E2892">
            <v>2040000</v>
          </cell>
          <cell r="F2892">
            <v>12240000</v>
          </cell>
          <cell r="G2892">
            <v>0</v>
          </cell>
          <cell r="H2892">
            <v>0</v>
          </cell>
        </row>
        <row r="2893">
          <cell r="A2893" t="str">
            <v>INT 3X(70)A (10KA)240V TIPO FAL32070 SQ</v>
          </cell>
          <cell r="B2893">
            <v>191000</v>
          </cell>
          <cell r="C2893" t="str">
            <v>UND</v>
          </cell>
          <cell r="D2893">
            <v>191000</v>
          </cell>
          <cell r="E2893">
            <v>38200</v>
          </cell>
          <cell r="F2893">
            <v>229200</v>
          </cell>
          <cell r="G2893">
            <v>0</v>
          </cell>
          <cell r="H2893">
            <v>0</v>
          </cell>
        </row>
        <row r="2894">
          <cell r="A2894" t="str">
            <v>INT 3X(70)A (14KA)600V TIPO FAL36070 SQ</v>
          </cell>
          <cell r="B2894">
            <v>280000</v>
          </cell>
          <cell r="C2894" t="str">
            <v>UND</v>
          </cell>
          <cell r="D2894">
            <v>280000</v>
          </cell>
          <cell r="E2894">
            <v>56000</v>
          </cell>
          <cell r="F2894">
            <v>336000</v>
          </cell>
          <cell r="G2894">
            <v>0</v>
          </cell>
          <cell r="H2894">
            <v>0</v>
          </cell>
        </row>
        <row r="2895">
          <cell r="A2895" t="str">
            <v>INT 3X(70)A (25KA)240V TIPO GI3070 WH</v>
          </cell>
          <cell r="B2895">
            <v>165000</v>
          </cell>
          <cell r="C2895" t="str">
            <v>UND</v>
          </cell>
          <cell r="D2895">
            <v>165000</v>
          </cell>
          <cell r="E2895">
            <v>33000</v>
          </cell>
          <cell r="F2895">
            <v>198000</v>
          </cell>
          <cell r="G2895">
            <v>0</v>
          </cell>
          <cell r="H2895">
            <v>0</v>
          </cell>
        </row>
        <row r="2896">
          <cell r="A2896" t="str">
            <v>INT 3X(70)A (65KA)240V TIPO FD3070L WH</v>
          </cell>
          <cell r="B2896">
            <v>289500</v>
          </cell>
          <cell r="C2896" t="str">
            <v>UND</v>
          </cell>
          <cell r="D2896">
            <v>289500</v>
          </cell>
          <cell r="E2896">
            <v>57900</v>
          </cell>
          <cell r="F2896">
            <v>347400</v>
          </cell>
          <cell r="G2896">
            <v>0</v>
          </cell>
          <cell r="H2896">
            <v>0</v>
          </cell>
        </row>
        <row r="2897">
          <cell r="A2897" t="str">
            <v>INT 3X(80)A (25KA)240V TIPO C100E</v>
          </cell>
          <cell r="B2897">
            <v>103935</v>
          </cell>
          <cell r="C2897" t="str">
            <v>UND</v>
          </cell>
          <cell r="D2897">
            <v>103935</v>
          </cell>
          <cell r="E2897">
            <v>20787</v>
          </cell>
          <cell r="F2897">
            <v>124722</v>
          </cell>
          <cell r="G2897">
            <v>0</v>
          </cell>
          <cell r="H2897">
            <v>0</v>
          </cell>
        </row>
        <row r="2898">
          <cell r="A2898" t="str">
            <v>INT 3X(80)A (25KA)240V TIPO NB100N</v>
          </cell>
          <cell r="B2898">
            <v>170000</v>
          </cell>
          <cell r="C2898" t="str">
            <v>UND</v>
          </cell>
          <cell r="D2898">
            <v>170000</v>
          </cell>
          <cell r="E2898">
            <v>34000</v>
          </cell>
          <cell r="F2898">
            <v>195000</v>
          </cell>
          <cell r="G2898">
            <v>0</v>
          </cell>
          <cell r="H2898">
            <v>0</v>
          </cell>
        </row>
        <row r="2899">
          <cell r="A2899" t="str">
            <v>INT 3X(80/100)A (85KA)240V NS100N TM100D</v>
          </cell>
          <cell r="B2899">
            <v>334000</v>
          </cell>
          <cell r="C2899" t="str">
            <v>UND</v>
          </cell>
          <cell r="D2899">
            <v>334000</v>
          </cell>
          <cell r="E2899">
            <v>66800</v>
          </cell>
          <cell r="F2899">
            <v>400800</v>
          </cell>
          <cell r="G2899">
            <v>0</v>
          </cell>
          <cell r="H2899">
            <v>0</v>
          </cell>
        </row>
        <row r="2900">
          <cell r="A2900" t="str">
            <v>INT 3X(800)A (22KA)600V TIPO MAL36800 SQ</v>
          </cell>
          <cell r="B2900">
            <v>3102000</v>
          </cell>
          <cell r="C2900" t="str">
            <v>UND</v>
          </cell>
          <cell r="D2900">
            <v>3102000</v>
          </cell>
          <cell r="E2900">
            <v>620400</v>
          </cell>
          <cell r="F2900">
            <v>3722400</v>
          </cell>
          <cell r="G2900">
            <v>0</v>
          </cell>
          <cell r="H2900">
            <v>0</v>
          </cell>
        </row>
        <row r="2901">
          <cell r="A2901" t="str">
            <v>INT 3X40 AMP G.E.</v>
          </cell>
          <cell r="B2901">
            <v>113000</v>
          </cell>
          <cell r="C2901" t="str">
            <v>UND</v>
          </cell>
          <cell r="D2901">
            <v>113000</v>
          </cell>
          <cell r="E2901">
            <v>22600</v>
          </cell>
          <cell r="F2901">
            <v>135600</v>
          </cell>
          <cell r="G2901">
            <v>0</v>
          </cell>
          <cell r="H2901">
            <v>0</v>
          </cell>
        </row>
        <row r="2902">
          <cell r="A2902" t="str">
            <v>INT 3X50 AMP G.E.</v>
          </cell>
          <cell r="B2902">
            <v>113000</v>
          </cell>
          <cell r="C2902" t="str">
            <v>UND</v>
          </cell>
          <cell r="D2902">
            <v>113000</v>
          </cell>
          <cell r="E2902">
            <v>22600</v>
          </cell>
          <cell r="F2902">
            <v>135600</v>
          </cell>
          <cell r="G2902">
            <v>0</v>
          </cell>
          <cell r="H2902">
            <v>0</v>
          </cell>
        </row>
        <row r="2903">
          <cell r="A2903" t="str">
            <v>INT DE PROTECCION 175 AMP</v>
          </cell>
          <cell r="B2903">
            <v>632400</v>
          </cell>
          <cell r="C2903" t="str">
            <v>UND</v>
          </cell>
          <cell r="D2903">
            <v>632400</v>
          </cell>
          <cell r="E2903">
            <v>126480</v>
          </cell>
          <cell r="F2903">
            <v>758880</v>
          </cell>
          <cell r="G2903">
            <v>0</v>
          </cell>
          <cell r="H2903">
            <v>0</v>
          </cell>
        </row>
        <row r="2904">
          <cell r="A2904" t="str">
            <v>INT ENCHUFABLE QP315 AMP</v>
          </cell>
          <cell r="B2904">
            <v>52100</v>
          </cell>
          <cell r="C2904" t="str">
            <v>UND</v>
          </cell>
          <cell r="D2904">
            <v>52100</v>
          </cell>
          <cell r="E2904">
            <v>10420</v>
          </cell>
          <cell r="F2904">
            <v>62520</v>
          </cell>
          <cell r="G2904">
            <v>0</v>
          </cell>
          <cell r="H2904">
            <v>0</v>
          </cell>
        </row>
        <row r="2905">
          <cell r="A2905" t="str">
            <v>INT ENCHUFABLE QP320 AMP</v>
          </cell>
          <cell r="B2905">
            <v>52100</v>
          </cell>
          <cell r="C2905" t="str">
            <v>UND</v>
          </cell>
          <cell r="D2905">
            <v>52100</v>
          </cell>
          <cell r="E2905">
            <v>10420</v>
          </cell>
          <cell r="F2905">
            <v>62520</v>
          </cell>
          <cell r="G2905">
            <v>0</v>
          </cell>
          <cell r="H2905">
            <v>0</v>
          </cell>
        </row>
        <row r="2906">
          <cell r="A2906" t="str">
            <v>INT FXD 63B 125 AMP</v>
          </cell>
          <cell r="B2906">
            <v>495900</v>
          </cell>
          <cell r="C2906" t="str">
            <v>UND</v>
          </cell>
          <cell r="D2906">
            <v>495900</v>
          </cell>
          <cell r="E2906">
            <v>99180</v>
          </cell>
          <cell r="F2906">
            <v>595080</v>
          </cell>
          <cell r="G2906">
            <v>0</v>
          </cell>
          <cell r="H2906">
            <v>0</v>
          </cell>
        </row>
        <row r="2907">
          <cell r="A2907" t="str">
            <v>INT FXD 63B 225 AMP</v>
          </cell>
          <cell r="B2907">
            <v>632400</v>
          </cell>
          <cell r="C2907" t="str">
            <v>UND</v>
          </cell>
          <cell r="D2907">
            <v>632400</v>
          </cell>
          <cell r="E2907">
            <v>126480</v>
          </cell>
          <cell r="F2907">
            <v>758880</v>
          </cell>
          <cell r="G2907">
            <v>0</v>
          </cell>
          <cell r="H2907">
            <v>0</v>
          </cell>
        </row>
        <row r="2908">
          <cell r="A2908" t="str">
            <v>INT PROTEC MOTORES (1200/1950)A (100KA)2</v>
          </cell>
          <cell r="B2908">
            <v>586000</v>
          </cell>
          <cell r="C2908" t="str">
            <v>UND</v>
          </cell>
          <cell r="D2908">
            <v>586000</v>
          </cell>
          <cell r="E2908">
            <v>117200</v>
          </cell>
          <cell r="F2908">
            <v>703200</v>
          </cell>
          <cell r="G2908">
            <v>0</v>
          </cell>
          <cell r="H2908">
            <v>0</v>
          </cell>
        </row>
        <row r="2909">
          <cell r="A2909" t="str">
            <v>INT PROTEC MOTORES (300/700)A (100KA)240</v>
          </cell>
          <cell r="B2909">
            <v>364000</v>
          </cell>
          <cell r="C2909" t="str">
            <v>UND</v>
          </cell>
          <cell r="D2909">
            <v>364000</v>
          </cell>
          <cell r="E2909">
            <v>72800</v>
          </cell>
          <cell r="F2909">
            <v>436800</v>
          </cell>
          <cell r="G2909">
            <v>0</v>
          </cell>
          <cell r="H2909">
            <v>0</v>
          </cell>
        </row>
        <row r="2910">
          <cell r="A2910" t="str">
            <v>INT PROTEC MOTORES (75/175)A (100KA)240V</v>
          </cell>
          <cell r="B2910">
            <v>353000</v>
          </cell>
          <cell r="C2910" t="str">
            <v>UND</v>
          </cell>
          <cell r="D2910">
            <v>353000</v>
          </cell>
          <cell r="E2910">
            <v>70600</v>
          </cell>
          <cell r="F2910">
            <v>423600</v>
          </cell>
          <cell r="G2910">
            <v>0</v>
          </cell>
          <cell r="H2910">
            <v>0</v>
          </cell>
        </row>
        <row r="2911">
          <cell r="A2911" t="str">
            <v>INT SECCIONADOR TRIPOLAR 20 AMP</v>
          </cell>
          <cell r="B2911">
            <v>62000</v>
          </cell>
          <cell r="C2911" t="str">
            <v>UND</v>
          </cell>
          <cell r="D2911">
            <v>62000</v>
          </cell>
          <cell r="E2911">
            <v>12400</v>
          </cell>
          <cell r="F2911">
            <v>74400</v>
          </cell>
          <cell r="G2911">
            <v>0</v>
          </cell>
          <cell r="H2911">
            <v>0</v>
          </cell>
        </row>
        <row r="2912">
          <cell r="A2912" t="str">
            <v>INT TRIPOLAR 800 AMP ABB</v>
          </cell>
          <cell r="B2912">
            <v>1860000</v>
          </cell>
          <cell r="C2912" t="str">
            <v>UND</v>
          </cell>
          <cell r="D2912">
            <v>1860000</v>
          </cell>
          <cell r="E2912">
            <v>372000</v>
          </cell>
          <cell r="F2912">
            <v>2232000</v>
          </cell>
          <cell r="G2912">
            <v>0</v>
          </cell>
          <cell r="H2912">
            <v>0</v>
          </cell>
        </row>
        <row r="2913">
          <cell r="A2913" t="str">
            <v>INT. 1X(32) AMPS (18KA)240V DPX125</v>
          </cell>
          <cell r="B2913">
            <v>138200</v>
          </cell>
          <cell r="C2913" t="str">
            <v>UND</v>
          </cell>
          <cell r="D2913">
            <v>138200</v>
          </cell>
          <cell r="E2913">
            <v>27640</v>
          </cell>
          <cell r="F2913">
            <v>165840</v>
          </cell>
          <cell r="G2913">
            <v>0</v>
          </cell>
          <cell r="H2913">
            <v>0</v>
          </cell>
        </row>
        <row r="2914">
          <cell r="A2914" t="str">
            <v>INT. 3 X (320/400)AMPS(65KA)240V DPX400</v>
          </cell>
          <cell r="B2914">
            <v>1089460</v>
          </cell>
          <cell r="C2914" t="str">
            <v>UND</v>
          </cell>
          <cell r="D2914">
            <v>1089460</v>
          </cell>
          <cell r="E2914">
            <v>217892</v>
          </cell>
          <cell r="F2914">
            <v>1307352</v>
          </cell>
          <cell r="G2914">
            <v>0</v>
          </cell>
          <cell r="H2914">
            <v>0</v>
          </cell>
        </row>
        <row r="2915">
          <cell r="A2915" t="str">
            <v>INT. 3X(100/160) AMPS (65KA)240V DPX160</v>
          </cell>
          <cell r="B2915">
            <v>593200</v>
          </cell>
          <cell r="C2915" t="str">
            <v>UND</v>
          </cell>
          <cell r="D2915">
            <v>593200</v>
          </cell>
          <cell r="E2915">
            <v>118640</v>
          </cell>
          <cell r="F2915">
            <v>711840</v>
          </cell>
          <cell r="G2915">
            <v>0</v>
          </cell>
          <cell r="H2915">
            <v>0</v>
          </cell>
        </row>
        <row r="2916">
          <cell r="A2916" t="str">
            <v>INT. 3X(100/160) AMPS (65KA)240V DPX250</v>
          </cell>
          <cell r="B2916">
            <v>105000</v>
          </cell>
          <cell r="C2916" t="str">
            <v>UND</v>
          </cell>
          <cell r="D2916">
            <v>105000</v>
          </cell>
          <cell r="E2916">
            <v>21000</v>
          </cell>
          <cell r="F2916">
            <v>126000</v>
          </cell>
          <cell r="G2916">
            <v>0</v>
          </cell>
          <cell r="H2916">
            <v>0</v>
          </cell>
        </row>
        <row r="2917">
          <cell r="A2917" t="str">
            <v>INT. 3X(1280/1600)AMP (65KA)220V DPX1600</v>
          </cell>
          <cell r="B2917">
            <v>8516900</v>
          </cell>
          <cell r="C2917" t="str">
            <v>UND</v>
          </cell>
          <cell r="D2917">
            <v>8516900</v>
          </cell>
          <cell r="E2917">
            <v>1703380</v>
          </cell>
          <cell r="F2917">
            <v>10220280</v>
          </cell>
          <cell r="G2917">
            <v>0</v>
          </cell>
          <cell r="H2917">
            <v>0</v>
          </cell>
        </row>
        <row r="2918">
          <cell r="A2918" t="str">
            <v>INT. 3X(160/250) AMPS (35KA)240V DPX250</v>
          </cell>
          <cell r="B2918">
            <v>600600</v>
          </cell>
          <cell r="C2918" t="str">
            <v>UND</v>
          </cell>
          <cell r="D2918">
            <v>600600</v>
          </cell>
          <cell r="E2918">
            <v>120120</v>
          </cell>
          <cell r="F2918">
            <v>720720</v>
          </cell>
          <cell r="G2918">
            <v>0</v>
          </cell>
          <cell r="H2918">
            <v>0</v>
          </cell>
        </row>
        <row r="2919">
          <cell r="A2919" t="str">
            <v>INT. 3X(160/250) AMPS (65KA)240V DPX250</v>
          </cell>
          <cell r="B2919">
            <v>330000</v>
          </cell>
          <cell r="C2919" t="str">
            <v>UND</v>
          </cell>
          <cell r="D2919">
            <v>330000</v>
          </cell>
          <cell r="E2919">
            <v>66000</v>
          </cell>
          <cell r="F2919">
            <v>396000</v>
          </cell>
          <cell r="G2919">
            <v>0</v>
          </cell>
          <cell r="H2919">
            <v>0</v>
          </cell>
        </row>
        <row r="2920">
          <cell r="A2920" t="str">
            <v>INT. 3X(18/25) AMPS (25KA)240V DPX125</v>
          </cell>
          <cell r="B2920">
            <v>159900</v>
          </cell>
          <cell r="C2920" t="str">
            <v>UND</v>
          </cell>
          <cell r="D2920">
            <v>159900</v>
          </cell>
          <cell r="E2920">
            <v>31980</v>
          </cell>
          <cell r="F2920">
            <v>191880</v>
          </cell>
          <cell r="G2920">
            <v>0</v>
          </cell>
          <cell r="H2920">
            <v>0</v>
          </cell>
        </row>
        <row r="2921">
          <cell r="A2921" t="str">
            <v>INT. 3X(256/320) AMPS (100KA)240V DPX400</v>
          </cell>
          <cell r="B2921">
            <v>1422100</v>
          </cell>
          <cell r="C2921" t="str">
            <v>UND</v>
          </cell>
          <cell r="D2921">
            <v>1422100</v>
          </cell>
          <cell r="E2921">
            <v>284420</v>
          </cell>
          <cell r="F2921">
            <v>1706520</v>
          </cell>
          <cell r="G2921">
            <v>0</v>
          </cell>
          <cell r="H2921">
            <v>0</v>
          </cell>
        </row>
        <row r="2922">
          <cell r="A2922" t="str">
            <v>INT. 3X(256/320) AMPS (35KA)240V DPX400</v>
          </cell>
          <cell r="B2922">
            <v>1009600</v>
          </cell>
          <cell r="C2922" t="str">
            <v>UND</v>
          </cell>
          <cell r="D2922">
            <v>1009600</v>
          </cell>
          <cell r="E2922">
            <v>201920</v>
          </cell>
          <cell r="F2922">
            <v>1211520</v>
          </cell>
          <cell r="G2922">
            <v>0</v>
          </cell>
          <cell r="H2922">
            <v>0</v>
          </cell>
        </row>
        <row r="2923">
          <cell r="A2923" t="str">
            <v>INT. 3X(256/320) AMPS (65KA)240V DPX400</v>
          </cell>
          <cell r="B2923">
            <v>1244000</v>
          </cell>
          <cell r="C2923" t="str">
            <v>UND</v>
          </cell>
          <cell r="D2923">
            <v>1244000</v>
          </cell>
          <cell r="E2923">
            <v>248800</v>
          </cell>
          <cell r="F2923">
            <v>1492800</v>
          </cell>
          <cell r="G2923">
            <v>0</v>
          </cell>
          <cell r="H2923">
            <v>0</v>
          </cell>
        </row>
        <row r="2924">
          <cell r="A2924" t="str">
            <v>INT. 3X(28/40) AMPS (25KA)240V DPX125</v>
          </cell>
          <cell r="B2924">
            <v>159900</v>
          </cell>
          <cell r="C2924" t="str">
            <v>UND</v>
          </cell>
          <cell r="D2924">
            <v>159900</v>
          </cell>
          <cell r="E2924">
            <v>31980</v>
          </cell>
          <cell r="F2924">
            <v>191880</v>
          </cell>
          <cell r="G2924">
            <v>0</v>
          </cell>
          <cell r="H2924">
            <v>0</v>
          </cell>
        </row>
        <row r="2925">
          <cell r="A2925" t="str">
            <v xml:space="preserve">INT. 3X(400/500) AMPS (35KA)240V </v>
          </cell>
          <cell r="B2925">
            <v>1901100</v>
          </cell>
          <cell r="C2925" t="str">
            <v>UND</v>
          </cell>
          <cell r="D2925">
            <v>1901100</v>
          </cell>
          <cell r="E2925">
            <v>380220</v>
          </cell>
          <cell r="F2925">
            <v>750000</v>
          </cell>
          <cell r="G2925">
            <v>0</v>
          </cell>
          <cell r="H2925">
            <v>0</v>
          </cell>
        </row>
        <row r="2926">
          <cell r="A2926" t="str">
            <v>INT. 3X(400) AMPS (65KA)220V DPX630</v>
          </cell>
          <cell r="B2926">
            <v>2770400</v>
          </cell>
          <cell r="C2926" t="str">
            <v>UND</v>
          </cell>
          <cell r="D2926">
            <v>2770400</v>
          </cell>
          <cell r="E2926">
            <v>554080</v>
          </cell>
          <cell r="F2926">
            <v>3324480</v>
          </cell>
          <cell r="G2926">
            <v>0</v>
          </cell>
          <cell r="H2926">
            <v>0</v>
          </cell>
        </row>
        <row r="2927">
          <cell r="A2927" t="str">
            <v>INT. 3X(44/63) AMPS (25KA)240V DPX125</v>
          </cell>
          <cell r="B2927">
            <v>211000</v>
          </cell>
          <cell r="C2927" t="str">
            <v>UND</v>
          </cell>
          <cell r="D2927">
            <v>211000</v>
          </cell>
          <cell r="E2927">
            <v>42200</v>
          </cell>
          <cell r="F2927">
            <v>202560</v>
          </cell>
          <cell r="G2927">
            <v>0</v>
          </cell>
          <cell r="H2927">
            <v>0</v>
          </cell>
        </row>
        <row r="2928">
          <cell r="A2928" t="str">
            <v>INT. 3X(504/630) AMPS (35KA)240V DPX630</v>
          </cell>
          <cell r="B2928">
            <v>1977100</v>
          </cell>
          <cell r="C2928" t="str">
            <v>UND</v>
          </cell>
          <cell r="D2928">
            <v>1977100</v>
          </cell>
          <cell r="E2928">
            <v>395420</v>
          </cell>
          <cell r="F2928">
            <v>2372520</v>
          </cell>
          <cell r="G2928">
            <v>0</v>
          </cell>
          <cell r="H2928">
            <v>0</v>
          </cell>
        </row>
        <row r="2929">
          <cell r="A2929" t="str">
            <v>INT. 3X(640/800) AMPS (42KA)220V DPX800</v>
          </cell>
          <cell r="B2929">
            <v>3095000</v>
          </cell>
          <cell r="C2929" t="str">
            <v>UND</v>
          </cell>
          <cell r="D2929">
            <v>3095000</v>
          </cell>
          <cell r="E2929">
            <v>619000</v>
          </cell>
          <cell r="F2929">
            <v>3714000</v>
          </cell>
          <cell r="G2929">
            <v>0</v>
          </cell>
          <cell r="H2929">
            <v>0</v>
          </cell>
        </row>
        <row r="2930">
          <cell r="A2930" t="str">
            <v>INT. 3X(70/100) AMPS (25KA)240V DPX125</v>
          </cell>
          <cell r="B2930">
            <v>177000</v>
          </cell>
          <cell r="C2930" t="str">
            <v>UND</v>
          </cell>
          <cell r="D2930">
            <v>177000</v>
          </cell>
          <cell r="E2930">
            <v>35400</v>
          </cell>
          <cell r="F2930">
            <v>212400</v>
          </cell>
          <cell r="G2930">
            <v>0</v>
          </cell>
          <cell r="H2930">
            <v>0</v>
          </cell>
        </row>
        <row r="2931">
          <cell r="A2931" t="str">
            <v>INT. 3X(800/1000) AMP (65KA)220V DPX1250</v>
          </cell>
          <cell r="B2931">
            <v>3850500</v>
          </cell>
          <cell r="C2931" t="str">
            <v>UND</v>
          </cell>
          <cell r="D2931">
            <v>3850500</v>
          </cell>
          <cell r="E2931">
            <v>770100</v>
          </cell>
          <cell r="F2931">
            <v>4620600</v>
          </cell>
          <cell r="G2931">
            <v>0</v>
          </cell>
          <cell r="H2931">
            <v>0</v>
          </cell>
        </row>
        <row r="2932">
          <cell r="A2932" t="str">
            <v>INT. 3X1200 AMP G.E.</v>
          </cell>
          <cell r="B2932">
            <v>2200000</v>
          </cell>
          <cell r="C2932" t="str">
            <v>UND</v>
          </cell>
          <cell r="D2932">
            <v>2200000</v>
          </cell>
          <cell r="E2932">
            <v>440000</v>
          </cell>
          <cell r="F2932">
            <v>2640000</v>
          </cell>
          <cell r="G2932">
            <v>0</v>
          </cell>
          <cell r="H2932">
            <v>0</v>
          </cell>
        </row>
        <row r="2933">
          <cell r="A2933" t="str">
            <v>INT. 3X125 AMP. G.E.</v>
          </cell>
          <cell r="B2933">
            <v>357000</v>
          </cell>
          <cell r="C2933" t="str">
            <v>UND</v>
          </cell>
          <cell r="D2933">
            <v>357000</v>
          </cell>
          <cell r="E2933">
            <v>71400</v>
          </cell>
          <cell r="F2933">
            <v>428400</v>
          </cell>
          <cell r="G2933">
            <v>0</v>
          </cell>
          <cell r="H2933">
            <v>0</v>
          </cell>
        </row>
        <row r="2934">
          <cell r="A2934" t="str">
            <v>INT. 3X30 AMP. G.E.</v>
          </cell>
          <cell r="B2934">
            <v>130000</v>
          </cell>
          <cell r="C2934" t="str">
            <v>UND</v>
          </cell>
          <cell r="D2934">
            <v>130000</v>
          </cell>
          <cell r="E2934">
            <v>26000</v>
          </cell>
          <cell r="F2934">
            <v>156000</v>
          </cell>
          <cell r="G2934">
            <v>0</v>
          </cell>
          <cell r="H2934">
            <v>0</v>
          </cell>
        </row>
        <row r="2935">
          <cell r="A2935" t="str">
            <v>INT. 3X50 AMP. G.E.</v>
          </cell>
          <cell r="B2935">
            <v>78650</v>
          </cell>
          <cell r="C2935" t="str">
            <v>UND</v>
          </cell>
          <cell r="D2935">
            <v>78650</v>
          </cell>
          <cell r="E2935">
            <v>15730</v>
          </cell>
          <cell r="F2935">
            <v>94380</v>
          </cell>
          <cell r="G2935">
            <v>0</v>
          </cell>
          <cell r="H2935">
            <v>0</v>
          </cell>
        </row>
        <row r="2936">
          <cell r="A2936" t="str">
            <v>INT. 3X70 AMP G.E.</v>
          </cell>
          <cell r="B2936">
            <v>127000</v>
          </cell>
          <cell r="C2936" t="str">
            <v>UND</v>
          </cell>
          <cell r="D2936">
            <v>127000</v>
          </cell>
          <cell r="E2936">
            <v>25400</v>
          </cell>
          <cell r="F2936">
            <v>152400</v>
          </cell>
          <cell r="G2936">
            <v>0</v>
          </cell>
          <cell r="H2936">
            <v>0</v>
          </cell>
        </row>
        <row r="2937">
          <cell r="A2937" t="str">
            <v>INT. CENTRIFUGO 3600RPM PARTE MOVIL</v>
          </cell>
          <cell r="B2937">
            <v>23400</v>
          </cell>
          <cell r="C2937" t="str">
            <v>UND</v>
          </cell>
          <cell r="D2937">
            <v>23400</v>
          </cell>
          <cell r="E2937">
            <v>4680</v>
          </cell>
          <cell r="F2937">
            <v>28080</v>
          </cell>
          <cell r="G2937">
            <v>0</v>
          </cell>
          <cell r="H2937">
            <v>0</v>
          </cell>
        </row>
        <row r="2938">
          <cell r="A2938" t="str">
            <v>INT. CON PALANCA Y ROLDANA  DE ACERO</v>
          </cell>
          <cell r="B2938">
            <v>145000</v>
          </cell>
          <cell r="C2938" t="str">
            <v>UND</v>
          </cell>
          <cell r="D2938">
            <v>145000</v>
          </cell>
          <cell r="E2938">
            <v>29000</v>
          </cell>
          <cell r="F2938">
            <v>174000</v>
          </cell>
          <cell r="G2938">
            <v>0</v>
          </cell>
          <cell r="H2938">
            <v>0</v>
          </cell>
        </row>
        <row r="2939">
          <cell r="A2939" t="str">
            <v>INT. CONMUTABLE DOBLE L.P.</v>
          </cell>
          <cell r="B2939">
            <v>7447</v>
          </cell>
          <cell r="C2939" t="str">
            <v>UND</v>
          </cell>
          <cell r="D2939">
            <v>7447</v>
          </cell>
          <cell r="E2939">
            <v>1489.4</v>
          </cell>
          <cell r="F2939">
            <v>8936</v>
          </cell>
          <cell r="G2939">
            <v>0</v>
          </cell>
          <cell r="H2939">
            <v>0</v>
          </cell>
        </row>
        <row r="2940">
          <cell r="A2940" t="str">
            <v>INT. CUATRO VIAS CREMA L.P.</v>
          </cell>
          <cell r="B2940">
            <v>18770</v>
          </cell>
          <cell r="C2940" t="str">
            <v>UND</v>
          </cell>
          <cell r="D2940">
            <v>18770</v>
          </cell>
          <cell r="E2940">
            <v>3754</v>
          </cell>
          <cell r="F2940">
            <v>22524</v>
          </cell>
          <cell r="G2940">
            <v>0</v>
          </cell>
          <cell r="H2940">
            <v>0</v>
          </cell>
        </row>
        <row r="2941">
          <cell r="A2941" t="str">
            <v>INT. DE POSICION</v>
          </cell>
          <cell r="B2941">
            <v>113000</v>
          </cell>
          <cell r="C2941" t="str">
            <v>UND</v>
          </cell>
          <cell r="D2941">
            <v>113000</v>
          </cell>
          <cell r="E2941">
            <v>22600</v>
          </cell>
          <cell r="F2941">
            <v>135600</v>
          </cell>
          <cell r="G2941">
            <v>0</v>
          </cell>
          <cell r="H2941">
            <v>0</v>
          </cell>
        </row>
        <row r="2942">
          <cell r="A2942" t="str">
            <v>INT. DE PROTECCION 70 AMP</v>
          </cell>
          <cell r="B2942">
            <v>106398.60156250001</v>
          </cell>
          <cell r="C2942" t="str">
            <v>UND</v>
          </cell>
          <cell r="D2942">
            <v>106398.60156250001</v>
          </cell>
          <cell r="E2942">
            <v>21279.720312500005</v>
          </cell>
          <cell r="F2942">
            <v>127678</v>
          </cell>
          <cell r="G2942">
            <v>0</v>
          </cell>
          <cell r="H2942">
            <v>0</v>
          </cell>
        </row>
        <row r="2943">
          <cell r="A2943" t="str">
            <v>INT. DOBLE BLANCO L.P.</v>
          </cell>
          <cell r="B2943">
            <v>12720</v>
          </cell>
          <cell r="C2943" t="str">
            <v>UND</v>
          </cell>
          <cell r="D2943">
            <v>12720</v>
          </cell>
          <cell r="E2943">
            <v>2544</v>
          </cell>
          <cell r="F2943">
            <v>15264</v>
          </cell>
          <cell r="G2943">
            <v>0</v>
          </cell>
          <cell r="H2943">
            <v>0</v>
          </cell>
        </row>
        <row r="2944">
          <cell r="A2944" t="str">
            <v>INT. DOBLE LUZ PILOTO GRIS</v>
          </cell>
          <cell r="B2944">
            <v>6890</v>
          </cell>
          <cell r="C2944" t="str">
            <v>UND</v>
          </cell>
          <cell r="D2944">
            <v>6890</v>
          </cell>
          <cell r="E2944">
            <v>1378</v>
          </cell>
          <cell r="F2944">
            <v>8268</v>
          </cell>
          <cell r="G2944">
            <v>0</v>
          </cell>
          <cell r="H2944">
            <v>0</v>
          </cell>
        </row>
        <row r="2945">
          <cell r="A2945" t="str">
            <v>INT. DOBLE MARFIL L/PILOTO KORA</v>
          </cell>
          <cell r="B2945">
            <v>12720</v>
          </cell>
          <cell r="C2945" t="str">
            <v>UND</v>
          </cell>
          <cell r="D2945">
            <v>12720</v>
          </cell>
          <cell r="E2945">
            <v>2544</v>
          </cell>
          <cell r="F2945">
            <v>15264</v>
          </cell>
          <cell r="G2945">
            <v>0</v>
          </cell>
          <cell r="H2945">
            <v>0</v>
          </cell>
        </row>
        <row r="2946">
          <cell r="A2946" t="str">
            <v>INT. ENCHUFABLE Q115 AMP</v>
          </cell>
          <cell r="B2946">
            <v>7700</v>
          </cell>
          <cell r="C2946" t="str">
            <v>UND</v>
          </cell>
          <cell r="D2946">
            <v>7700</v>
          </cell>
          <cell r="E2946">
            <v>1540</v>
          </cell>
          <cell r="F2946">
            <v>9240</v>
          </cell>
          <cell r="G2946">
            <v>0</v>
          </cell>
          <cell r="H2946">
            <v>0</v>
          </cell>
        </row>
        <row r="2947">
          <cell r="A2947" t="str">
            <v>INT. MONOPOLAR 5SX2 101-7  1A</v>
          </cell>
          <cell r="B2947">
            <v>18800</v>
          </cell>
          <cell r="C2947" t="str">
            <v>UND</v>
          </cell>
          <cell r="D2947">
            <v>18800</v>
          </cell>
          <cell r="E2947">
            <v>3760</v>
          </cell>
          <cell r="F2947">
            <v>22560</v>
          </cell>
          <cell r="G2947">
            <v>0</v>
          </cell>
          <cell r="H2947">
            <v>0</v>
          </cell>
        </row>
        <row r="2948">
          <cell r="A2948" t="str">
            <v>INT. MONOPOLAR 5SX2 102-7 2A</v>
          </cell>
          <cell r="B2948">
            <v>18800</v>
          </cell>
          <cell r="C2948" t="str">
            <v>UND</v>
          </cell>
          <cell r="D2948">
            <v>18800</v>
          </cell>
          <cell r="E2948">
            <v>3760</v>
          </cell>
          <cell r="F2948">
            <v>22560</v>
          </cell>
          <cell r="G2948">
            <v>0</v>
          </cell>
          <cell r="H2948">
            <v>0</v>
          </cell>
        </row>
        <row r="2949">
          <cell r="A2949" t="str">
            <v>INT. MONOPOLAR 5SX2 105-7 - 05.AMP</v>
          </cell>
          <cell r="B2949">
            <v>18300</v>
          </cell>
          <cell r="C2949" t="str">
            <v>UND</v>
          </cell>
          <cell r="D2949">
            <v>18300</v>
          </cell>
          <cell r="E2949">
            <v>3660</v>
          </cell>
          <cell r="F2949">
            <v>21960</v>
          </cell>
          <cell r="G2949">
            <v>0</v>
          </cell>
          <cell r="H2949">
            <v>0</v>
          </cell>
        </row>
        <row r="2950">
          <cell r="A2950" t="str">
            <v>INT. MONOPOLAR 5SX2103-7 3A</v>
          </cell>
          <cell r="B2950">
            <v>18800</v>
          </cell>
          <cell r="C2950" t="str">
            <v>UND</v>
          </cell>
          <cell r="D2950">
            <v>18800</v>
          </cell>
          <cell r="E2950">
            <v>3760</v>
          </cell>
          <cell r="F2950">
            <v>22560</v>
          </cell>
          <cell r="G2950">
            <v>0</v>
          </cell>
          <cell r="H2950">
            <v>0</v>
          </cell>
        </row>
        <row r="2951">
          <cell r="A2951" t="str">
            <v>INT. MONOPOLAR 5SX2104-7  4A</v>
          </cell>
          <cell r="B2951">
            <v>18800</v>
          </cell>
          <cell r="C2951" t="str">
            <v>UND</v>
          </cell>
          <cell r="D2951">
            <v>18800</v>
          </cell>
          <cell r="E2951">
            <v>3760</v>
          </cell>
          <cell r="F2951">
            <v>22560</v>
          </cell>
          <cell r="G2951">
            <v>0</v>
          </cell>
          <cell r="H2951">
            <v>0</v>
          </cell>
        </row>
        <row r="2952">
          <cell r="A2952" t="str">
            <v>INT. POSICION CON CUERPO METALICO FIJO</v>
          </cell>
          <cell r="B2952">
            <v>236000</v>
          </cell>
          <cell r="C2952" t="str">
            <v>UND</v>
          </cell>
          <cell r="D2952">
            <v>236000</v>
          </cell>
          <cell r="E2952">
            <v>47200</v>
          </cell>
          <cell r="F2952">
            <v>283200</v>
          </cell>
          <cell r="G2952">
            <v>0</v>
          </cell>
          <cell r="H2952">
            <v>0</v>
          </cell>
        </row>
        <row r="2953">
          <cell r="A2953" t="str">
            <v>INT. SECCIONADOR TRIPOLAR 20 AMP</v>
          </cell>
          <cell r="B2953">
            <v>62000</v>
          </cell>
          <cell r="C2953" t="str">
            <v>UND</v>
          </cell>
          <cell r="D2953">
            <v>62000</v>
          </cell>
          <cell r="E2953">
            <v>12400</v>
          </cell>
          <cell r="F2953">
            <v>74400</v>
          </cell>
          <cell r="G2953">
            <v>0</v>
          </cell>
          <cell r="H2953">
            <v>0</v>
          </cell>
        </row>
        <row r="2954">
          <cell r="A2954" t="str">
            <v>INT. SENCILLO BLANCO</v>
          </cell>
          <cell r="B2954">
            <v>1554</v>
          </cell>
          <cell r="C2954" t="str">
            <v>UND</v>
          </cell>
          <cell r="D2954">
            <v>1554</v>
          </cell>
          <cell r="E2954">
            <v>310.8</v>
          </cell>
          <cell r="F2954">
            <v>1865</v>
          </cell>
          <cell r="G2954">
            <v>0</v>
          </cell>
          <cell r="H2954">
            <v>0</v>
          </cell>
        </row>
        <row r="2955">
          <cell r="A2955" t="str">
            <v>INT. SENCILLO CREMA</v>
          </cell>
          <cell r="B2955">
            <v>3324</v>
          </cell>
          <cell r="C2955" t="str">
            <v>UND</v>
          </cell>
          <cell r="D2955">
            <v>3324</v>
          </cell>
          <cell r="E2955">
            <v>664.80000000000007</v>
          </cell>
          <cell r="F2955">
            <v>3989</v>
          </cell>
          <cell r="G2955">
            <v>0</v>
          </cell>
          <cell r="H2955">
            <v>0</v>
          </cell>
        </row>
        <row r="2956">
          <cell r="A2956" t="str">
            <v>INT. SENCILLO LUZ PILOTO CREMA</v>
          </cell>
          <cell r="B2956">
            <v>1554</v>
          </cell>
          <cell r="C2956" t="str">
            <v>UND</v>
          </cell>
          <cell r="D2956">
            <v>1554</v>
          </cell>
          <cell r="E2956">
            <v>310.8</v>
          </cell>
          <cell r="F2956">
            <v>1865</v>
          </cell>
          <cell r="G2956">
            <v>0</v>
          </cell>
          <cell r="H2956">
            <v>0</v>
          </cell>
        </row>
        <row r="2957">
          <cell r="A2957" t="str">
            <v>INT. TIMBRE</v>
          </cell>
          <cell r="B2957">
            <v>1840</v>
          </cell>
          <cell r="C2957" t="str">
            <v>UND</v>
          </cell>
          <cell r="D2957">
            <v>1840</v>
          </cell>
          <cell r="E2957">
            <v>368</v>
          </cell>
          <cell r="F2957">
            <v>2208</v>
          </cell>
          <cell r="G2957">
            <v>0</v>
          </cell>
          <cell r="H2957">
            <v>0</v>
          </cell>
        </row>
        <row r="2958">
          <cell r="A2958" t="str">
            <v>INT. TRIPLE BLANCO L.P.</v>
          </cell>
          <cell r="B2958">
            <v>15790</v>
          </cell>
          <cell r="C2958" t="str">
            <v>UND</v>
          </cell>
          <cell r="D2958">
            <v>15790</v>
          </cell>
          <cell r="E2958">
            <v>3158</v>
          </cell>
          <cell r="F2958">
            <v>18948</v>
          </cell>
          <cell r="G2958">
            <v>0</v>
          </cell>
          <cell r="H2958">
            <v>0</v>
          </cell>
        </row>
        <row r="2959">
          <cell r="A2959" t="str">
            <v>INT. TRIPOLAR</v>
          </cell>
          <cell r="B2959">
            <v>35203</v>
          </cell>
          <cell r="C2959" t="str">
            <v>UND</v>
          </cell>
          <cell r="D2959">
            <v>35203</v>
          </cell>
          <cell r="E2959">
            <v>7040.6</v>
          </cell>
          <cell r="F2959">
            <v>42244</v>
          </cell>
          <cell r="G2959">
            <v>0</v>
          </cell>
          <cell r="H2959">
            <v>0</v>
          </cell>
        </row>
        <row r="2960">
          <cell r="A2960" t="str">
            <v>INT.1x[16] AMPS [18 KA] 240V. DPX 125</v>
          </cell>
          <cell r="B2960">
            <v>138200</v>
          </cell>
          <cell r="C2960" t="str">
            <v>UND</v>
          </cell>
          <cell r="D2960">
            <v>138200</v>
          </cell>
          <cell r="E2960">
            <v>27640</v>
          </cell>
          <cell r="F2960">
            <v>165840</v>
          </cell>
          <cell r="G2960">
            <v>0</v>
          </cell>
          <cell r="H2960">
            <v>0</v>
          </cell>
        </row>
        <row r="2961">
          <cell r="A2961" t="str">
            <v>INT.1x[16] AMPS [18KA] 240V. DPX 125</v>
          </cell>
          <cell r="B2961">
            <v>138200</v>
          </cell>
          <cell r="C2961" t="str">
            <v>UND</v>
          </cell>
          <cell r="D2961">
            <v>138200</v>
          </cell>
          <cell r="E2961">
            <v>27640</v>
          </cell>
          <cell r="F2961">
            <v>165840</v>
          </cell>
          <cell r="G2961">
            <v>0</v>
          </cell>
          <cell r="H2961">
            <v>0</v>
          </cell>
        </row>
        <row r="2962">
          <cell r="A2962" t="str">
            <v>INT.1x[20] AMPS [18KA] 240V. DPX125</v>
          </cell>
          <cell r="B2962">
            <v>138200</v>
          </cell>
          <cell r="C2962" t="str">
            <v>UND</v>
          </cell>
          <cell r="D2962">
            <v>138200</v>
          </cell>
          <cell r="E2962">
            <v>27640</v>
          </cell>
          <cell r="F2962">
            <v>165840</v>
          </cell>
          <cell r="G2962">
            <v>0</v>
          </cell>
          <cell r="H2962">
            <v>0</v>
          </cell>
        </row>
        <row r="2963">
          <cell r="A2963" t="str">
            <v>INT.2X(70/100) AMPS (25KA)240V DPX125</v>
          </cell>
          <cell r="B2963">
            <v>165400</v>
          </cell>
          <cell r="C2963" t="str">
            <v>UND</v>
          </cell>
          <cell r="D2963">
            <v>165400</v>
          </cell>
          <cell r="E2963">
            <v>33080</v>
          </cell>
          <cell r="F2963">
            <v>198480</v>
          </cell>
          <cell r="G2963">
            <v>0</v>
          </cell>
          <cell r="H2963">
            <v>0</v>
          </cell>
        </row>
        <row r="2964">
          <cell r="A2964" t="str">
            <v>INT.3X(100/160)AMPS (25KA)240V DPX160</v>
          </cell>
          <cell r="B2964">
            <v>399600</v>
          </cell>
          <cell r="C2964" t="str">
            <v>UND</v>
          </cell>
          <cell r="D2964">
            <v>399600</v>
          </cell>
          <cell r="E2964">
            <v>79920</v>
          </cell>
          <cell r="F2964">
            <v>479520</v>
          </cell>
          <cell r="G2964">
            <v>0</v>
          </cell>
          <cell r="H2964">
            <v>0</v>
          </cell>
        </row>
        <row r="2965">
          <cell r="A2965" t="str">
            <v>INT.3X(40/63)AMPS(65KA)240V DPX160</v>
          </cell>
          <cell r="B2965">
            <v>308900</v>
          </cell>
          <cell r="C2965" t="str">
            <v>UND</v>
          </cell>
          <cell r="D2965">
            <v>308900</v>
          </cell>
          <cell r="E2965">
            <v>61780</v>
          </cell>
          <cell r="F2965">
            <v>370680</v>
          </cell>
          <cell r="G2965">
            <v>0</v>
          </cell>
          <cell r="H2965">
            <v>0</v>
          </cell>
        </row>
        <row r="2966">
          <cell r="A2966" t="str">
            <v>INT.3X(87/125) AMPS (25KA)240V DPX125</v>
          </cell>
          <cell r="B2966">
            <v>361800</v>
          </cell>
          <cell r="C2966" t="str">
            <v>UND</v>
          </cell>
          <cell r="D2966">
            <v>361800</v>
          </cell>
          <cell r="E2966">
            <v>72360</v>
          </cell>
          <cell r="F2966">
            <v>434160</v>
          </cell>
          <cell r="G2966">
            <v>0</v>
          </cell>
          <cell r="H2966">
            <v>0</v>
          </cell>
        </row>
        <row r="2967">
          <cell r="A2967" t="str">
            <v>INT.3X100 AMP G.E.</v>
          </cell>
          <cell r="B2967">
            <v>132000</v>
          </cell>
          <cell r="C2967" t="str">
            <v>UND</v>
          </cell>
          <cell r="D2967">
            <v>132000</v>
          </cell>
          <cell r="E2967">
            <v>26400</v>
          </cell>
          <cell r="F2967">
            <v>158400</v>
          </cell>
          <cell r="G2967">
            <v>0</v>
          </cell>
          <cell r="H2967">
            <v>0</v>
          </cell>
        </row>
        <row r="2968">
          <cell r="A2968" t="str">
            <v>INT.3X15 AMP G.E.</v>
          </cell>
          <cell r="B2968">
            <v>60000</v>
          </cell>
          <cell r="C2968" t="str">
            <v>UND</v>
          </cell>
          <cell r="D2968">
            <v>60000</v>
          </cell>
          <cell r="E2968">
            <v>12000</v>
          </cell>
          <cell r="F2968">
            <v>72000</v>
          </cell>
          <cell r="G2968">
            <v>0</v>
          </cell>
          <cell r="H2968">
            <v>0</v>
          </cell>
        </row>
        <row r="2969">
          <cell r="A2969" t="str">
            <v>INT.3X150 AMP G.E.</v>
          </cell>
          <cell r="B2969">
            <v>300000</v>
          </cell>
          <cell r="C2969" t="str">
            <v>UND</v>
          </cell>
          <cell r="D2969">
            <v>300000</v>
          </cell>
          <cell r="E2969">
            <v>60000</v>
          </cell>
          <cell r="F2969">
            <v>360000</v>
          </cell>
          <cell r="G2969">
            <v>0</v>
          </cell>
          <cell r="H2969">
            <v>0</v>
          </cell>
        </row>
        <row r="2970">
          <cell r="A2970" t="str">
            <v>INT.3X150AMP G.E.MAS TAPON REF.CLA.</v>
          </cell>
          <cell r="B2970">
            <v>366000</v>
          </cell>
          <cell r="C2970" t="str">
            <v>UND</v>
          </cell>
          <cell r="D2970">
            <v>366000</v>
          </cell>
          <cell r="E2970">
            <v>73200</v>
          </cell>
          <cell r="F2970">
            <v>439200</v>
          </cell>
          <cell r="G2970">
            <v>0</v>
          </cell>
          <cell r="H2970">
            <v>0</v>
          </cell>
        </row>
        <row r="2971">
          <cell r="A2971" t="str">
            <v>INT.3X1600 AMP G.E.</v>
          </cell>
          <cell r="B2971">
            <v>6618000</v>
          </cell>
          <cell r="C2971" t="str">
            <v>UND</v>
          </cell>
          <cell r="D2971">
            <v>6618000</v>
          </cell>
          <cell r="E2971">
            <v>1323600</v>
          </cell>
          <cell r="F2971">
            <v>7941600</v>
          </cell>
          <cell r="G2971">
            <v>0</v>
          </cell>
          <cell r="H2971">
            <v>0</v>
          </cell>
        </row>
        <row r="2972">
          <cell r="A2972" t="str">
            <v>INT.3X20 AMP G.E.</v>
          </cell>
          <cell r="B2972">
            <v>113000</v>
          </cell>
          <cell r="C2972" t="str">
            <v>UND</v>
          </cell>
          <cell r="D2972">
            <v>113000</v>
          </cell>
          <cell r="E2972">
            <v>22600</v>
          </cell>
          <cell r="F2972">
            <v>135600</v>
          </cell>
          <cell r="G2972">
            <v>0</v>
          </cell>
          <cell r="H2972">
            <v>0</v>
          </cell>
        </row>
        <row r="2973">
          <cell r="A2973" t="str">
            <v>INT.3X30 AMP G.E.</v>
          </cell>
          <cell r="B2973">
            <v>113000</v>
          </cell>
          <cell r="C2973" t="str">
            <v>UND</v>
          </cell>
          <cell r="D2973">
            <v>113000</v>
          </cell>
          <cell r="E2973">
            <v>22600</v>
          </cell>
          <cell r="F2973">
            <v>135600</v>
          </cell>
          <cell r="G2973">
            <v>0</v>
          </cell>
          <cell r="H2973">
            <v>0</v>
          </cell>
        </row>
        <row r="2974">
          <cell r="A2974" t="str">
            <v>INT.3X500 AMP G.E.</v>
          </cell>
          <cell r="B2974">
            <v>1390000</v>
          </cell>
          <cell r="C2974" t="str">
            <v>UND</v>
          </cell>
          <cell r="D2974">
            <v>1390000</v>
          </cell>
          <cell r="E2974">
            <v>278000</v>
          </cell>
          <cell r="F2974">
            <v>1668000</v>
          </cell>
          <cell r="G2974">
            <v>0</v>
          </cell>
          <cell r="H2974">
            <v>0</v>
          </cell>
        </row>
        <row r="2975">
          <cell r="A2975" t="str">
            <v>INT.3X800 AMP G.E.</v>
          </cell>
          <cell r="B2975">
            <v>2000000</v>
          </cell>
          <cell r="C2975" t="str">
            <v>UND</v>
          </cell>
          <cell r="D2975">
            <v>2000000</v>
          </cell>
          <cell r="E2975">
            <v>400000</v>
          </cell>
          <cell r="F2975">
            <v>2400000</v>
          </cell>
          <cell r="G2975">
            <v>0</v>
          </cell>
          <cell r="H2975">
            <v>0</v>
          </cell>
        </row>
        <row r="2976">
          <cell r="A2976" t="str">
            <v>INT.AUTOMATICO 3VQ52T-15 15AMP</v>
          </cell>
          <cell r="B2976">
            <v>119400</v>
          </cell>
          <cell r="C2976" t="str">
            <v>UND</v>
          </cell>
          <cell r="D2976">
            <v>119400</v>
          </cell>
          <cell r="E2976">
            <v>23880</v>
          </cell>
          <cell r="F2976">
            <v>143280</v>
          </cell>
          <cell r="G2976">
            <v>0</v>
          </cell>
          <cell r="H2976">
            <v>0</v>
          </cell>
        </row>
        <row r="2977">
          <cell r="A2977" t="str">
            <v>INT.AUTOMATICO 3VQ52T-20 20AMP.</v>
          </cell>
          <cell r="B2977">
            <v>119400</v>
          </cell>
          <cell r="C2977" t="str">
            <v>UND</v>
          </cell>
          <cell r="D2977">
            <v>119400</v>
          </cell>
          <cell r="E2977">
            <v>23880</v>
          </cell>
          <cell r="F2977">
            <v>143280</v>
          </cell>
          <cell r="G2977">
            <v>0</v>
          </cell>
          <cell r="H2977">
            <v>0</v>
          </cell>
        </row>
        <row r="2978">
          <cell r="A2978" t="str">
            <v>INT.AUTOMATICO 3VQ52T-30 30AMP.</v>
          </cell>
          <cell r="B2978">
            <v>119400</v>
          </cell>
          <cell r="C2978" t="str">
            <v>UND</v>
          </cell>
          <cell r="D2978">
            <v>119400</v>
          </cell>
          <cell r="E2978">
            <v>23880</v>
          </cell>
          <cell r="F2978">
            <v>143280</v>
          </cell>
          <cell r="G2978">
            <v>0</v>
          </cell>
          <cell r="H2978">
            <v>0</v>
          </cell>
        </row>
        <row r="2979">
          <cell r="A2979" t="str">
            <v>INT.AUTOMATICO 3VQ52T-40 40AMP.</v>
          </cell>
          <cell r="B2979">
            <v>131800</v>
          </cell>
          <cell r="C2979" t="str">
            <v>UND</v>
          </cell>
          <cell r="D2979">
            <v>131800</v>
          </cell>
          <cell r="E2979">
            <v>26360</v>
          </cell>
          <cell r="F2979">
            <v>158160</v>
          </cell>
          <cell r="G2979">
            <v>0</v>
          </cell>
          <cell r="H2979">
            <v>0</v>
          </cell>
        </row>
        <row r="2980">
          <cell r="A2980" t="str">
            <v>INT.AUTOMATICO 3VQ52T-50 50AMP.</v>
          </cell>
          <cell r="B2980">
            <v>131800</v>
          </cell>
          <cell r="C2980" t="str">
            <v>UND</v>
          </cell>
          <cell r="D2980">
            <v>131800</v>
          </cell>
          <cell r="E2980">
            <v>26360</v>
          </cell>
          <cell r="F2980">
            <v>158160</v>
          </cell>
          <cell r="G2980">
            <v>0</v>
          </cell>
          <cell r="H2980">
            <v>0</v>
          </cell>
        </row>
        <row r="2981">
          <cell r="A2981" t="str">
            <v>INT.AUTOMATICO 3VQ52T-60 60AMP.</v>
          </cell>
          <cell r="B2981">
            <v>131800</v>
          </cell>
          <cell r="C2981" t="str">
            <v>UND</v>
          </cell>
          <cell r="D2981">
            <v>131800</v>
          </cell>
          <cell r="E2981">
            <v>26360</v>
          </cell>
          <cell r="F2981">
            <v>158160</v>
          </cell>
          <cell r="G2981">
            <v>0</v>
          </cell>
          <cell r="H2981">
            <v>0</v>
          </cell>
        </row>
        <row r="2982">
          <cell r="A2982" t="str">
            <v>INT.AUTOMATICO 3VQ56T-100 100AMP.</v>
          </cell>
          <cell r="B2982">
            <v>131731.59375</v>
          </cell>
          <cell r="C2982" t="str">
            <v>UND</v>
          </cell>
          <cell r="D2982">
            <v>131731.59375</v>
          </cell>
          <cell r="E2982">
            <v>26346.318750000002</v>
          </cell>
          <cell r="F2982">
            <v>158078</v>
          </cell>
          <cell r="G2982">
            <v>0</v>
          </cell>
          <cell r="H2982">
            <v>0</v>
          </cell>
        </row>
        <row r="2983">
          <cell r="A2983" t="str">
            <v>INT.AUTOMATICO 3VQ56T-15 15AMP.</v>
          </cell>
          <cell r="B2983">
            <v>148050</v>
          </cell>
          <cell r="C2983" t="str">
            <v>UND</v>
          </cell>
          <cell r="D2983">
            <v>148050</v>
          </cell>
          <cell r="E2983">
            <v>29610</v>
          </cell>
          <cell r="F2983">
            <v>177660</v>
          </cell>
          <cell r="G2983">
            <v>0</v>
          </cell>
          <cell r="H2983">
            <v>0</v>
          </cell>
        </row>
        <row r="2984">
          <cell r="A2984" t="str">
            <v>INT.AUTOMATICO 3VQ56T-20 20AMP.</v>
          </cell>
          <cell r="B2984">
            <v>229500</v>
          </cell>
          <cell r="C2984" t="str">
            <v>UND</v>
          </cell>
          <cell r="D2984">
            <v>229500</v>
          </cell>
          <cell r="E2984">
            <v>45900</v>
          </cell>
          <cell r="F2984">
            <v>275400</v>
          </cell>
          <cell r="G2984">
            <v>0</v>
          </cell>
          <cell r="H2984">
            <v>0</v>
          </cell>
        </row>
        <row r="2985">
          <cell r="A2985" t="str">
            <v>INT.AUTOMATICO 3VQ56T-30 30AMP.</v>
          </cell>
          <cell r="B2985">
            <v>118440</v>
          </cell>
          <cell r="C2985" t="str">
            <v>UND</v>
          </cell>
          <cell r="D2985">
            <v>118440</v>
          </cell>
          <cell r="E2985">
            <v>23688</v>
          </cell>
          <cell r="F2985">
            <v>142128</v>
          </cell>
          <cell r="G2985">
            <v>0</v>
          </cell>
          <cell r="H2985">
            <v>0</v>
          </cell>
        </row>
        <row r="2986">
          <cell r="A2986" t="str">
            <v>INT.AUTOMATICO 3VQ56T-40 40AMP.</v>
          </cell>
          <cell r="B2986">
            <v>148050</v>
          </cell>
          <cell r="C2986" t="str">
            <v>UND</v>
          </cell>
          <cell r="D2986">
            <v>148050</v>
          </cell>
          <cell r="E2986">
            <v>29610</v>
          </cell>
          <cell r="F2986">
            <v>177660</v>
          </cell>
          <cell r="G2986">
            <v>0</v>
          </cell>
          <cell r="H2986">
            <v>0</v>
          </cell>
        </row>
        <row r="2987">
          <cell r="A2987" t="str">
            <v>INT.AUTOMATICO 3VQ56T-50 50AMP.</v>
          </cell>
          <cell r="B2987">
            <v>117663</v>
          </cell>
          <cell r="C2987" t="str">
            <v>UND</v>
          </cell>
          <cell r="D2987">
            <v>117663</v>
          </cell>
          <cell r="E2987">
            <v>23532.600000000002</v>
          </cell>
          <cell r="F2987">
            <v>141196</v>
          </cell>
          <cell r="G2987">
            <v>0</v>
          </cell>
          <cell r="H2987">
            <v>0</v>
          </cell>
        </row>
        <row r="2988">
          <cell r="A2988" t="str">
            <v>INT.AUTOMATICO 3VQ56T-60 60AMP.</v>
          </cell>
          <cell r="B2988">
            <v>164500</v>
          </cell>
          <cell r="C2988" t="str">
            <v>UND</v>
          </cell>
          <cell r="D2988">
            <v>164500</v>
          </cell>
          <cell r="E2988">
            <v>32900</v>
          </cell>
          <cell r="F2988">
            <v>197400</v>
          </cell>
          <cell r="G2988">
            <v>0</v>
          </cell>
          <cell r="H2988">
            <v>0</v>
          </cell>
        </row>
        <row r="2989">
          <cell r="A2989" t="str">
            <v>INT.AUTOMATICO 3VQ62T-125 125AMP.</v>
          </cell>
          <cell r="B2989">
            <v>327684</v>
          </cell>
          <cell r="C2989" t="str">
            <v>UND</v>
          </cell>
          <cell r="D2989">
            <v>327684</v>
          </cell>
          <cell r="E2989">
            <v>65536.800000000003</v>
          </cell>
          <cell r="F2989">
            <v>393221</v>
          </cell>
          <cell r="G2989">
            <v>0</v>
          </cell>
          <cell r="H2989">
            <v>0</v>
          </cell>
        </row>
        <row r="2990">
          <cell r="A2990" t="str">
            <v>INT.AUTOMATICO 3VQ62T-200 200AMP.</v>
          </cell>
          <cell r="B2990">
            <v>262213</v>
          </cell>
          <cell r="C2990" t="str">
            <v>UND</v>
          </cell>
          <cell r="D2990">
            <v>262213</v>
          </cell>
          <cell r="E2990">
            <v>52442.600000000006</v>
          </cell>
          <cell r="F2990">
            <v>314656</v>
          </cell>
          <cell r="G2990">
            <v>0</v>
          </cell>
          <cell r="H2990">
            <v>0</v>
          </cell>
        </row>
        <row r="2991">
          <cell r="A2991" t="str">
            <v>INT.AUTOMATICO 3VQ62T-225 225AMP.</v>
          </cell>
          <cell r="B2991">
            <v>725088</v>
          </cell>
          <cell r="C2991" t="str">
            <v>UND</v>
          </cell>
          <cell r="D2991">
            <v>725088</v>
          </cell>
          <cell r="E2991">
            <v>145017.60000000001</v>
          </cell>
          <cell r="F2991">
            <v>870106</v>
          </cell>
          <cell r="G2991">
            <v>0</v>
          </cell>
          <cell r="H2991">
            <v>0</v>
          </cell>
        </row>
        <row r="2992">
          <cell r="A2992" t="str">
            <v>INT.AUTOMATICO 3VQ71T-250 250AMP.</v>
          </cell>
          <cell r="B2992">
            <v>376684</v>
          </cell>
          <cell r="C2992" t="str">
            <v>UND</v>
          </cell>
          <cell r="D2992">
            <v>376684</v>
          </cell>
          <cell r="E2992">
            <v>75336.800000000003</v>
          </cell>
          <cell r="F2992">
            <v>452021</v>
          </cell>
          <cell r="G2992">
            <v>0</v>
          </cell>
          <cell r="H2992">
            <v>0</v>
          </cell>
        </row>
        <row r="2993">
          <cell r="A2993" t="str">
            <v>INT.AUTOMATICO 3VQ71T-300 300AMP.</v>
          </cell>
          <cell r="B2993">
            <v>464231.59375</v>
          </cell>
          <cell r="C2993" t="str">
            <v>UND</v>
          </cell>
          <cell r="D2993">
            <v>464231.59375</v>
          </cell>
          <cell r="E2993">
            <v>92846.318750000006</v>
          </cell>
          <cell r="F2993">
            <v>557078</v>
          </cell>
          <cell r="G2993">
            <v>0</v>
          </cell>
          <cell r="H2993">
            <v>0</v>
          </cell>
        </row>
        <row r="2994">
          <cell r="A2994" t="str">
            <v>INT.AUTOMATICO 3VQ71T-400 400AMP.</v>
          </cell>
          <cell r="B2994">
            <v>1140000</v>
          </cell>
          <cell r="C2994" t="str">
            <v>UND</v>
          </cell>
          <cell r="D2994">
            <v>1140000</v>
          </cell>
          <cell r="E2994">
            <v>228000</v>
          </cell>
          <cell r="F2994">
            <v>1368000</v>
          </cell>
          <cell r="G2994">
            <v>0</v>
          </cell>
          <cell r="H2994">
            <v>1350000</v>
          </cell>
        </row>
        <row r="2995">
          <cell r="A2995" t="str">
            <v>INT.AUTOMATICO 3VQ72T-500 500AMP.</v>
          </cell>
          <cell r="B2995">
            <v>950328.375</v>
          </cell>
          <cell r="C2995" t="str">
            <v>UND</v>
          </cell>
          <cell r="D2995">
            <v>950328.375</v>
          </cell>
          <cell r="E2995">
            <v>190065.67500000002</v>
          </cell>
          <cell r="F2995">
            <v>1140394</v>
          </cell>
          <cell r="G2995">
            <v>0</v>
          </cell>
          <cell r="H2995">
            <v>0</v>
          </cell>
        </row>
        <row r="2996">
          <cell r="A2996" t="str">
            <v>INT.AUTOMATICO 3VQ81T-800 800AMP.</v>
          </cell>
          <cell r="B2996">
            <v>949921</v>
          </cell>
          <cell r="C2996" t="str">
            <v>UND</v>
          </cell>
          <cell r="D2996">
            <v>949921</v>
          </cell>
          <cell r="E2996">
            <v>189984.2</v>
          </cell>
          <cell r="F2996">
            <v>1139905</v>
          </cell>
          <cell r="G2996">
            <v>0</v>
          </cell>
          <cell r="H2996">
            <v>0</v>
          </cell>
        </row>
        <row r="2997">
          <cell r="A2997" t="str">
            <v>INT.AUTOMATICO CQD3100 100AMP.</v>
          </cell>
          <cell r="B2997">
            <v>210700</v>
          </cell>
          <cell r="C2997" t="str">
            <v>UND</v>
          </cell>
          <cell r="D2997">
            <v>210700</v>
          </cell>
          <cell r="E2997">
            <v>42140</v>
          </cell>
          <cell r="F2997">
            <v>252840</v>
          </cell>
          <cell r="G2997">
            <v>0</v>
          </cell>
          <cell r="H2997">
            <v>0</v>
          </cell>
        </row>
        <row r="2998">
          <cell r="A2998" t="str">
            <v>INT.AUTOMATICO CQD315 15AMP.</v>
          </cell>
          <cell r="B2998">
            <v>178100</v>
          </cell>
          <cell r="C2998" t="str">
            <v>UND</v>
          </cell>
          <cell r="D2998">
            <v>178100</v>
          </cell>
          <cell r="E2998">
            <v>35620</v>
          </cell>
          <cell r="F2998">
            <v>213720</v>
          </cell>
          <cell r="G2998">
            <v>0</v>
          </cell>
          <cell r="H2998">
            <v>0</v>
          </cell>
        </row>
        <row r="2999">
          <cell r="A2999" t="str">
            <v>INT.AUTOMATICO CQD320 20AMP.</v>
          </cell>
          <cell r="B2999">
            <v>178100</v>
          </cell>
          <cell r="C2999" t="str">
            <v>UND</v>
          </cell>
          <cell r="D2999">
            <v>178100</v>
          </cell>
          <cell r="E2999">
            <v>35620</v>
          </cell>
          <cell r="F2999">
            <v>213720</v>
          </cell>
          <cell r="G2999">
            <v>0</v>
          </cell>
          <cell r="H2999">
            <v>0</v>
          </cell>
        </row>
        <row r="3000">
          <cell r="A3000" t="str">
            <v>INT.AUTOMATICO CQD330 30AMP.</v>
          </cell>
          <cell r="B3000">
            <v>178100</v>
          </cell>
          <cell r="C3000" t="str">
            <v>UND</v>
          </cell>
          <cell r="D3000">
            <v>178100</v>
          </cell>
          <cell r="E3000">
            <v>35620</v>
          </cell>
          <cell r="F3000">
            <v>213720</v>
          </cell>
          <cell r="G3000">
            <v>0</v>
          </cell>
          <cell r="H3000">
            <v>0</v>
          </cell>
        </row>
        <row r="3001">
          <cell r="A3001" t="str">
            <v>INT.AUTOMATICO CQD340 40AMP.</v>
          </cell>
          <cell r="B3001">
            <v>178100</v>
          </cell>
          <cell r="C3001" t="str">
            <v>UND</v>
          </cell>
          <cell r="D3001">
            <v>178100</v>
          </cell>
          <cell r="E3001">
            <v>35620</v>
          </cell>
          <cell r="F3001">
            <v>213720</v>
          </cell>
          <cell r="G3001">
            <v>0</v>
          </cell>
          <cell r="H3001">
            <v>0</v>
          </cell>
        </row>
        <row r="3002">
          <cell r="A3002" t="str">
            <v>INT.AUTOMATICO CQD350 50AMP.</v>
          </cell>
          <cell r="B3002">
            <v>178100</v>
          </cell>
          <cell r="C3002" t="str">
            <v>UND</v>
          </cell>
          <cell r="D3002">
            <v>178100</v>
          </cell>
          <cell r="E3002">
            <v>35620</v>
          </cell>
          <cell r="F3002">
            <v>213720</v>
          </cell>
          <cell r="G3002">
            <v>0</v>
          </cell>
          <cell r="H3002">
            <v>0</v>
          </cell>
        </row>
        <row r="3003">
          <cell r="A3003" t="str">
            <v>INT.AUTOMATICO CQD360 60AMP.</v>
          </cell>
          <cell r="B3003">
            <v>210700</v>
          </cell>
          <cell r="C3003" t="str">
            <v>UND</v>
          </cell>
          <cell r="D3003">
            <v>210700</v>
          </cell>
          <cell r="E3003">
            <v>42140</v>
          </cell>
          <cell r="F3003">
            <v>252840</v>
          </cell>
          <cell r="G3003">
            <v>0</v>
          </cell>
          <cell r="H3003">
            <v>0</v>
          </cell>
        </row>
        <row r="3004">
          <cell r="A3004" t="str">
            <v>INT.AUTOMATICO CQD380 80AMP.</v>
          </cell>
          <cell r="B3004">
            <v>210700</v>
          </cell>
          <cell r="C3004" t="str">
            <v>UND</v>
          </cell>
          <cell r="D3004">
            <v>210700</v>
          </cell>
          <cell r="E3004">
            <v>42140</v>
          </cell>
          <cell r="F3004">
            <v>252840</v>
          </cell>
          <cell r="G3004">
            <v>0</v>
          </cell>
          <cell r="H3004">
            <v>0</v>
          </cell>
        </row>
        <row r="3005">
          <cell r="A3005" t="str">
            <v>INT.AUTOMATICO FXD63B150 150AMP.</v>
          </cell>
          <cell r="B3005">
            <v>632400</v>
          </cell>
          <cell r="C3005" t="str">
            <v>UND</v>
          </cell>
          <cell r="D3005">
            <v>632400</v>
          </cell>
          <cell r="E3005">
            <v>126480</v>
          </cell>
          <cell r="F3005">
            <v>758880</v>
          </cell>
          <cell r="G3005">
            <v>0</v>
          </cell>
          <cell r="H3005">
            <v>0</v>
          </cell>
        </row>
        <row r="3006">
          <cell r="A3006" t="str">
            <v>INT.AUTOMATICO FXD63B200 200AMP.</v>
          </cell>
          <cell r="B3006">
            <v>632400</v>
          </cell>
          <cell r="C3006" t="str">
            <v>UND</v>
          </cell>
          <cell r="D3006">
            <v>632400</v>
          </cell>
          <cell r="E3006">
            <v>126480</v>
          </cell>
          <cell r="F3006">
            <v>758880</v>
          </cell>
          <cell r="G3006">
            <v>0</v>
          </cell>
          <cell r="H3006">
            <v>0</v>
          </cell>
        </row>
        <row r="3007">
          <cell r="A3007" t="str">
            <v>INT.AUTOMATICO JXD63B300 300AMP.</v>
          </cell>
          <cell r="B3007">
            <v>1179000</v>
          </cell>
          <cell r="C3007" t="str">
            <v>UND</v>
          </cell>
          <cell r="D3007">
            <v>1179000</v>
          </cell>
          <cell r="E3007">
            <v>235800</v>
          </cell>
          <cell r="F3007">
            <v>1414800</v>
          </cell>
          <cell r="G3007">
            <v>0</v>
          </cell>
          <cell r="H3007">
            <v>0</v>
          </cell>
        </row>
        <row r="3008">
          <cell r="A3008" t="str">
            <v>INT.AUTOMATICO JXD63B350 350AMP.</v>
          </cell>
          <cell r="B3008">
            <v>1179000</v>
          </cell>
          <cell r="C3008" t="str">
            <v>UND</v>
          </cell>
          <cell r="D3008">
            <v>1179000</v>
          </cell>
          <cell r="E3008">
            <v>235800</v>
          </cell>
          <cell r="F3008">
            <v>1414800</v>
          </cell>
          <cell r="G3008">
            <v>0</v>
          </cell>
          <cell r="H3008">
            <v>0</v>
          </cell>
        </row>
        <row r="3009">
          <cell r="A3009" t="str">
            <v>INT.AUTOMATICO JXD63B400 400AMP.</v>
          </cell>
          <cell r="B3009">
            <v>1179000</v>
          </cell>
          <cell r="C3009" t="str">
            <v>UND</v>
          </cell>
          <cell r="D3009">
            <v>1179000</v>
          </cell>
          <cell r="E3009">
            <v>235800</v>
          </cell>
          <cell r="F3009">
            <v>1414800</v>
          </cell>
          <cell r="G3009">
            <v>0</v>
          </cell>
          <cell r="H3009">
            <v>0</v>
          </cell>
        </row>
        <row r="3010">
          <cell r="A3010" t="str">
            <v>INT.CENTRIFUGO 3600RPM PARTE MOVIL ANTIG</v>
          </cell>
          <cell r="B3010">
            <v>10500</v>
          </cell>
          <cell r="C3010" t="str">
            <v>UND</v>
          </cell>
          <cell r="D3010">
            <v>10500</v>
          </cell>
          <cell r="E3010">
            <v>2100</v>
          </cell>
          <cell r="F3010">
            <v>12600</v>
          </cell>
          <cell r="G3010">
            <v>0</v>
          </cell>
          <cell r="H3010">
            <v>0</v>
          </cell>
        </row>
        <row r="3011">
          <cell r="A3011" t="str">
            <v>INT.DOBLE CREMA</v>
          </cell>
          <cell r="B3011">
            <v>5123</v>
          </cell>
          <cell r="C3011" t="str">
            <v>UND</v>
          </cell>
          <cell r="D3011">
            <v>5123</v>
          </cell>
          <cell r="E3011">
            <v>1024.6000000000001</v>
          </cell>
          <cell r="F3011">
            <v>6148</v>
          </cell>
          <cell r="G3011">
            <v>0</v>
          </cell>
          <cell r="H3011">
            <v>0</v>
          </cell>
        </row>
        <row r="3012">
          <cell r="A3012" t="str">
            <v>INT.ENCHUFABLE Q120 AMP</v>
          </cell>
          <cell r="B3012">
            <v>6545</v>
          </cell>
          <cell r="C3012" t="str">
            <v>UND</v>
          </cell>
          <cell r="D3012">
            <v>6545</v>
          </cell>
          <cell r="E3012">
            <v>1309</v>
          </cell>
          <cell r="F3012">
            <v>7854</v>
          </cell>
          <cell r="G3012">
            <v>0</v>
          </cell>
          <cell r="H3012">
            <v>0</v>
          </cell>
        </row>
        <row r="3013">
          <cell r="A3013" t="str">
            <v>INT.ENCHUFABLE Q215 15AMP. BIPOLAR</v>
          </cell>
          <cell r="B3013">
            <v>18300</v>
          </cell>
          <cell r="C3013" t="str">
            <v>UND</v>
          </cell>
          <cell r="D3013">
            <v>18300</v>
          </cell>
          <cell r="E3013">
            <v>3660</v>
          </cell>
          <cell r="F3013">
            <v>21960</v>
          </cell>
          <cell r="G3013">
            <v>0</v>
          </cell>
          <cell r="H3013">
            <v>0</v>
          </cell>
        </row>
        <row r="3014">
          <cell r="A3014" t="str">
            <v>INT.LMXD 63B 800AMP</v>
          </cell>
          <cell r="B3014">
            <v>4495000</v>
          </cell>
          <cell r="C3014" t="str">
            <v>UND</v>
          </cell>
          <cell r="D3014">
            <v>4495000</v>
          </cell>
          <cell r="E3014">
            <v>899000</v>
          </cell>
          <cell r="F3014">
            <v>5394000</v>
          </cell>
          <cell r="G3014">
            <v>0</v>
          </cell>
          <cell r="H3014">
            <v>0</v>
          </cell>
        </row>
        <row r="3015">
          <cell r="A3015" t="str">
            <v>INT.MAGNETICO 1.0-1.6A</v>
          </cell>
          <cell r="B3015">
            <v>106000</v>
          </cell>
          <cell r="C3015" t="str">
            <v>UND</v>
          </cell>
          <cell r="D3015">
            <v>106000</v>
          </cell>
          <cell r="E3015">
            <v>21200</v>
          </cell>
          <cell r="F3015">
            <v>127200</v>
          </cell>
          <cell r="G3015">
            <v>0</v>
          </cell>
          <cell r="H3015">
            <v>0</v>
          </cell>
        </row>
        <row r="3016">
          <cell r="A3016" t="str">
            <v>INT.MAGNETICO 1.6-2.5A</v>
          </cell>
          <cell r="B3016">
            <v>106000</v>
          </cell>
          <cell r="C3016" t="str">
            <v>UND</v>
          </cell>
          <cell r="D3016">
            <v>106000</v>
          </cell>
          <cell r="E3016">
            <v>21200</v>
          </cell>
          <cell r="F3016">
            <v>127200</v>
          </cell>
          <cell r="G3016">
            <v>0</v>
          </cell>
          <cell r="H3016">
            <v>0</v>
          </cell>
        </row>
        <row r="3017">
          <cell r="A3017" t="str">
            <v>INT.MAGNETICO 12-18AMP</v>
          </cell>
          <cell r="B3017">
            <v>111000</v>
          </cell>
          <cell r="C3017" t="str">
            <v>UND</v>
          </cell>
          <cell r="D3017">
            <v>111000</v>
          </cell>
          <cell r="E3017">
            <v>22200</v>
          </cell>
          <cell r="F3017">
            <v>133200</v>
          </cell>
          <cell r="G3017">
            <v>0</v>
          </cell>
          <cell r="H3017">
            <v>0</v>
          </cell>
        </row>
        <row r="3018">
          <cell r="A3018" t="str">
            <v>INT.MAGNETICO 17-25AMP</v>
          </cell>
          <cell r="B3018">
            <v>111000</v>
          </cell>
          <cell r="C3018" t="str">
            <v>UND</v>
          </cell>
          <cell r="D3018">
            <v>111000</v>
          </cell>
          <cell r="E3018">
            <v>22200</v>
          </cell>
          <cell r="F3018">
            <v>133200</v>
          </cell>
          <cell r="G3018">
            <v>0</v>
          </cell>
          <cell r="H3018">
            <v>0</v>
          </cell>
        </row>
        <row r="3019">
          <cell r="A3019" t="str">
            <v>INT.MAGNETICO 4-6AMP</v>
          </cell>
          <cell r="B3019">
            <v>106000</v>
          </cell>
          <cell r="C3019" t="str">
            <v>UND</v>
          </cell>
          <cell r="D3019">
            <v>106000</v>
          </cell>
          <cell r="E3019">
            <v>21200</v>
          </cell>
          <cell r="F3019">
            <v>127200</v>
          </cell>
          <cell r="G3019">
            <v>0</v>
          </cell>
          <cell r="H3019">
            <v>0</v>
          </cell>
        </row>
        <row r="3020">
          <cell r="A3020" t="str">
            <v>INT.MAGNETICO 5.5-8AMP</v>
          </cell>
          <cell r="B3020">
            <v>106000</v>
          </cell>
          <cell r="C3020" t="str">
            <v>UND</v>
          </cell>
          <cell r="D3020">
            <v>106000</v>
          </cell>
          <cell r="E3020">
            <v>21200</v>
          </cell>
          <cell r="F3020">
            <v>127200</v>
          </cell>
          <cell r="G3020">
            <v>0</v>
          </cell>
          <cell r="H3020">
            <v>0</v>
          </cell>
        </row>
        <row r="3021">
          <cell r="A3021" t="str">
            <v>INT.MAGNETICO 9-13AMP</v>
          </cell>
          <cell r="B3021">
            <v>111000</v>
          </cell>
          <cell r="C3021" t="str">
            <v>UND</v>
          </cell>
          <cell r="D3021">
            <v>111000</v>
          </cell>
          <cell r="E3021">
            <v>22200</v>
          </cell>
          <cell r="F3021">
            <v>133200</v>
          </cell>
          <cell r="G3021">
            <v>0</v>
          </cell>
          <cell r="H3021">
            <v>0</v>
          </cell>
        </row>
        <row r="3022">
          <cell r="A3022" t="str">
            <v>INT.POSICION PALANCA REGULABLE ROLDANA P</v>
          </cell>
          <cell r="B3022">
            <v>145000</v>
          </cell>
          <cell r="C3022" t="str">
            <v>UND</v>
          </cell>
          <cell r="D3022">
            <v>145000</v>
          </cell>
          <cell r="E3022">
            <v>29000</v>
          </cell>
          <cell r="F3022">
            <v>174000</v>
          </cell>
          <cell r="G3022">
            <v>0</v>
          </cell>
          <cell r="H3022">
            <v>0</v>
          </cell>
        </row>
        <row r="3023">
          <cell r="A3023" t="str">
            <v>INT.POSICION PALANCA ROLDANA PLASTICA</v>
          </cell>
          <cell r="B3023">
            <v>145000</v>
          </cell>
          <cell r="C3023" t="str">
            <v>UND</v>
          </cell>
          <cell r="D3023">
            <v>145000</v>
          </cell>
          <cell r="E3023">
            <v>29000</v>
          </cell>
          <cell r="F3023">
            <v>174000</v>
          </cell>
          <cell r="G3023">
            <v>0</v>
          </cell>
          <cell r="H3023">
            <v>0</v>
          </cell>
        </row>
        <row r="3024">
          <cell r="A3024" t="str">
            <v>INT.POSICION PALANCA Y ROLDANA 1SOLO SEN</v>
          </cell>
          <cell r="B3024">
            <v>61000</v>
          </cell>
          <cell r="C3024" t="str">
            <v>UND</v>
          </cell>
          <cell r="D3024">
            <v>61000</v>
          </cell>
          <cell r="E3024">
            <v>12200</v>
          </cell>
          <cell r="F3024">
            <v>73200</v>
          </cell>
          <cell r="G3024">
            <v>0</v>
          </cell>
          <cell r="H3024">
            <v>0</v>
          </cell>
        </row>
        <row r="3025">
          <cell r="A3025" t="str">
            <v>INT.POSICION PALANCA Y ROLDANA PLASTICA</v>
          </cell>
          <cell r="B3025">
            <v>73000</v>
          </cell>
          <cell r="C3025" t="str">
            <v>UND</v>
          </cell>
          <cell r="D3025">
            <v>73000</v>
          </cell>
          <cell r="E3025">
            <v>14600</v>
          </cell>
          <cell r="F3025">
            <v>87600</v>
          </cell>
          <cell r="G3025">
            <v>0</v>
          </cell>
          <cell r="H3025">
            <v>0</v>
          </cell>
        </row>
        <row r="3026">
          <cell r="A3026" t="str">
            <v>INT.POSICION PALANCA Y ROLDANA RECTILINE</v>
          </cell>
          <cell r="B3026">
            <v>54000</v>
          </cell>
          <cell r="C3026" t="str">
            <v>UND</v>
          </cell>
          <cell r="D3026">
            <v>54000</v>
          </cell>
          <cell r="E3026">
            <v>10800</v>
          </cell>
          <cell r="F3026">
            <v>64800</v>
          </cell>
          <cell r="G3026">
            <v>0</v>
          </cell>
          <cell r="H3026">
            <v>0</v>
          </cell>
        </row>
        <row r="3027">
          <cell r="A3027" t="str">
            <v>INT.POSICION PALANCA,ROLDANA,1SOLO SENTI</v>
          </cell>
          <cell r="B3027">
            <v>81000</v>
          </cell>
          <cell r="C3027" t="str">
            <v>UND</v>
          </cell>
          <cell r="D3027">
            <v>81000</v>
          </cell>
          <cell r="E3027">
            <v>16200</v>
          </cell>
          <cell r="F3027">
            <v>97200</v>
          </cell>
          <cell r="G3027">
            <v>0</v>
          </cell>
          <cell r="H3027">
            <v>0</v>
          </cell>
        </row>
        <row r="3028">
          <cell r="A3028" t="str">
            <v>INT.POSICION PULSADOR EN ACERO</v>
          </cell>
          <cell r="B3028">
            <v>64000</v>
          </cell>
          <cell r="C3028" t="str">
            <v>UND</v>
          </cell>
          <cell r="D3028">
            <v>64000</v>
          </cell>
          <cell r="E3028">
            <v>12800</v>
          </cell>
          <cell r="F3028">
            <v>76800</v>
          </cell>
          <cell r="G3028">
            <v>0</v>
          </cell>
          <cell r="H3028">
            <v>0</v>
          </cell>
        </row>
        <row r="3029">
          <cell r="A3029" t="str">
            <v>INT.POSICION PULSADOR EXTREMO EN ACERO</v>
          </cell>
          <cell r="B3029">
            <v>47500</v>
          </cell>
          <cell r="C3029" t="str">
            <v>UND</v>
          </cell>
          <cell r="D3029">
            <v>47500</v>
          </cell>
          <cell r="E3029">
            <v>9500</v>
          </cell>
          <cell r="F3029">
            <v>57000</v>
          </cell>
          <cell r="G3029">
            <v>0</v>
          </cell>
          <cell r="H3029">
            <v>0</v>
          </cell>
        </row>
        <row r="3030">
          <cell r="A3030" t="str">
            <v>INT.POSICION PULSADOR ROLDANA EN ACERO</v>
          </cell>
          <cell r="B3030">
            <v>84000</v>
          </cell>
          <cell r="C3030" t="str">
            <v>UND</v>
          </cell>
          <cell r="D3030">
            <v>84000</v>
          </cell>
          <cell r="E3030">
            <v>16800</v>
          </cell>
          <cell r="F3030">
            <v>100800</v>
          </cell>
          <cell r="G3030">
            <v>0</v>
          </cell>
          <cell r="H3030">
            <v>0</v>
          </cell>
        </row>
        <row r="3031">
          <cell r="A3031" t="str">
            <v>INT.POSICION PULSADOR,ROLDANA TERMOPLAST</v>
          </cell>
          <cell r="B3031">
            <v>63000</v>
          </cell>
          <cell r="C3031" t="str">
            <v>UND</v>
          </cell>
          <cell r="D3031">
            <v>63000</v>
          </cell>
          <cell r="E3031">
            <v>12600</v>
          </cell>
          <cell r="F3031">
            <v>75600</v>
          </cell>
          <cell r="G3031">
            <v>0</v>
          </cell>
          <cell r="H3031">
            <v>0</v>
          </cell>
        </row>
        <row r="3032">
          <cell r="A3032" t="str">
            <v>INT.POSICION VARILLA FEXIBLE RESORTADA</v>
          </cell>
          <cell r="B3032">
            <v>62000</v>
          </cell>
          <cell r="C3032" t="str">
            <v>UND</v>
          </cell>
          <cell r="D3032">
            <v>62000</v>
          </cell>
          <cell r="E3032">
            <v>12400</v>
          </cell>
          <cell r="F3032">
            <v>74400</v>
          </cell>
          <cell r="G3032">
            <v>0</v>
          </cell>
          <cell r="H3032">
            <v>0</v>
          </cell>
        </row>
        <row r="3033">
          <cell r="A3033" t="str">
            <v>INT.POSICION VARILLA FLEXIBLE</v>
          </cell>
          <cell r="B3033">
            <v>82000</v>
          </cell>
          <cell r="C3033" t="str">
            <v>UND</v>
          </cell>
          <cell r="D3033">
            <v>82000</v>
          </cell>
          <cell r="E3033">
            <v>16400</v>
          </cell>
          <cell r="F3033">
            <v>98400</v>
          </cell>
          <cell r="G3033">
            <v>0</v>
          </cell>
          <cell r="H3033">
            <v>0</v>
          </cell>
        </row>
        <row r="3034">
          <cell r="A3034" t="str">
            <v>INT.PROTECCION 250 AMP</v>
          </cell>
          <cell r="B3034">
            <v>663400</v>
          </cell>
          <cell r="C3034" t="str">
            <v>UND</v>
          </cell>
          <cell r="D3034">
            <v>663400</v>
          </cell>
          <cell r="E3034">
            <v>132680</v>
          </cell>
          <cell r="F3034">
            <v>796080</v>
          </cell>
          <cell r="G3034">
            <v>0</v>
          </cell>
          <cell r="H3034">
            <v>0</v>
          </cell>
        </row>
        <row r="3035">
          <cell r="A3035" t="str">
            <v>INT.PROTECCION 500AMP</v>
          </cell>
          <cell r="B3035">
            <v>2654000</v>
          </cell>
          <cell r="C3035" t="str">
            <v>UND</v>
          </cell>
          <cell r="D3035">
            <v>2654000</v>
          </cell>
          <cell r="E3035">
            <v>530800</v>
          </cell>
          <cell r="F3035">
            <v>3184800</v>
          </cell>
          <cell r="G3035">
            <v>0</v>
          </cell>
          <cell r="H3035">
            <v>0</v>
          </cell>
        </row>
        <row r="3036">
          <cell r="A3036" t="str">
            <v>INT.PROTECCION 600 AMP</v>
          </cell>
          <cell r="B3036">
            <v>2654000</v>
          </cell>
          <cell r="C3036" t="str">
            <v>UND</v>
          </cell>
          <cell r="D3036">
            <v>2654000</v>
          </cell>
          <cell r="E3036">
            <v>530800</v>
          </cell>
          <cell r="F3036">
            <v>3184800</v>
          </cell>
          <cell r="G3036">
            <v>0</v>
          </cell>
          <cell r="H3036">
            <v>0</v>
          </cell>
        </row>
        <row r="3037">
          <cell r="A3037" t="str">
            <v>INT.SENCILLO CON LUZ PILOTO "TICINO"</v>
          </cell>
          <cell r="B3037">
            <v>3547</v>
          </cell>
          <cell r="C3037" t="str">
            <v>UND</v>
          </cell>
          <cell r="D3037">
            <v>3547</v>
          </cell>
          <cell r="E3037">
            <v>709.40000000000009</v>
          </cell>
          <cell r="F3037">
            <v>4256</v>
          </cell>
          <cell r="G3037">
            <v>0</v>
          </cell>
          <cell r="H3037">
            <v>0</v>
          </cell>
        </row>
        <row r="3038">
          <cell r="A3038" t="str">
            <v>INT.SENCILLO CONMUTABLE LUZ PILOTO</v>
          </cell>
          <cell r="B3038">
            <v>3714</v>
          </cell>
          <cell r="C3038" t="str">
            <v>UND</v>
          </cell>
          <cell r="D3038">
            <v>3714</v>
          </cell>
          <cell r="E3038">
            <v>742.80000000000007</v>
          </cell>
          <cell r="F3038">
            <v>4457</v>
          </cell>
          <cell r="G3038">
            <v>0</v>
          </cell>
          <cell r="H3038">
            <v>0</v>
          </cell>
        </row>
        <row r="3039">
          <cell r="A3039" t="str">
            <v>INTERRUPTO TRIPOLAR 5SX2-310-7 10AMP</v>
          </cell>
          <cell r="B3039">
            <v>29675</v>
          </cell>
          <cell r="C3039" t="str">
            <v>UND</v>
          </cell>
          <cell r="D3039">
            <v>29675</v>
          </cell>
          <cell r="E3039">
            <v>5935</v>
          </cell>
          <cell r="F3039">
            <v>35610</v>
          </cell>
          <cell r="G3039">
            <v>0</v>
          </cell>
          <cell r="H3039">
            <v>0</v>
          </cell>
        </row>
        <row r="3040">
          <cell r="A3040" t="str">
            <v>INTERRUPTOE DOBLE L.P. AVITARE</v>
          </cell>
          <cell r="B3040">
            <v>2000</v>
          </cell>
          <cell r="C3040" t="str">
            <v>UND</v>
          </cell>
          <cell r="D3040">
            <v>2000</v>
          </cell>
          <cell r="E3040">
            <v>400</v>
          </cell>
          <cell r="F3040">
            <v>2400</v>
          </cell>
          <cell r="G3040">
            <v>0</v>
          </cell>
          <cell r="H3040">
            <v>0</v>
          </cell>
        </row>
        <row r="3041">
          <cell r="A3041" t="str">
            <v>INTERRUPTOR  2X25 AMP BIPOLAR K.M</v>
          </cell>
          <cell r="B3041">
            <v>125700</v>
          </cell>
          <cell r="C3041" t="str">
            <v>UND</v>
          </cell>
          <cell r="D3041">
            <v>125700</v>
          </cell>
          <cell r="E3041">
            <v>25140</v>
          </cell>
          <cell r="F3041">
            <v>150840</v>
          </cell>
          <cell r="G3041">
            <v>0</v>
          </cell>
          <cell r="H3041">
            <v>0</v>
          </cell>
        </row>
        <row r="3042">
          <cell r="A3042" t="str">
            <v>INTERRUPTOR  SENCILLO MARFIL</v>
          </cell>
          <cell r="B3042">
            <v>8370</v>
          </cell>
          <cell r="C3042" t="str">
            <v>UND</v>
          </cell>
          <cell r="D3042">
            <v>8370</v>
          </cell>
          <cell r="E3042">
            <v>1674</v>
          </cell>
          <cell r="F3042">
            <v>10044</v>
          </cell>
          <cell r="G3042">
            <v>0</v>
          </cell>
          <cell r="H3042">
            <v>0</v>
          </cell>
        </row>
        <row r="3043">
          <cell r="A3043" t="str">
            <v>INTERRUPTOR + TOMA S/P AVE</v>
          </cell>
          <cell r="B3043">
            <v>1142.40002441406</v>
          </cell>
          <cell r="C3043" t="str">
            <v>UND</v>
          </cell>
          <cell r="D3043">
            <v>1142.40002441406</v>
          </cell>
          <cell r="E3043">
            <v>228.48000488281201</v>
          </cell>
          <cell r="F3043">
            <v>1371</v>
          </cell>
          <cell r="G3043">
            <v>0</v>
          </cell>
          <cell r="H3043">
            <v>0</v>
          </cell>
        </row>
        <row r="3044">
          <cell r="A3044" t="str">
            <v>INTERRUPTOR 16 AMP CC MONOPOLAR K.M</v>
          </cell>
          <cell r="B3044">
            <v>53600</v>
          </cell>
          <cell r="C3044" t="str">
            <v>UND</v>
          </cell>
          <cell r="D3044">
            <v>53600</v>
          </cell>
          <cell r="E3044">
            <v>10720</v>
          </cell>
          <cell r="F3044">
            <v>64320</v>
          </cell>
          <cell r="G3044">
            <v>0</v>
          </cell>
          <cell r="H3044">
            <v>0</v>
          </cell>
        </row>
        <row r="3045">
          <cell r="A3045" t="str">
            <v>INTERRUPTOR 1600 AMP STR28D OPC. (1)</v>
          </cell>
          <cell r="B3045">
            <v>12292800</v>
          </cell>
          <cell r="C3045" t="str">
            <v>UND</v>
          </cell>
          <cell r="D3045">
            <v>12292800</v>
          </cell>
          <cell r="E3045">
            <v>2458560</v>
          </cell>
          <cell r="F3045">
            <v>14751360</v>
          </cell>
          <cell r="G3045">
            <v>0</v>
          </cell>
          <cell r="H3045">
            <v>0</v>
          </cell>
        </row>
        <row r="3046">
          <cell r="A3046" t="str">
            <v>INTERRUPTOR 1X20 AVE</v>
          </cell>
          <cell r="B3046">
            <v>2000</v>
          </cell>
          <cell r="C3046" t="str">
            <v>UND</v>
          </cell>
          <cell r="D3046">
            <v>2000</v>
          </cell>
          <cell r="E3046">
            <v>400</v>
          </cell>
          <cell r="F3046">
            <v>2400</v>
          </cell>
          <cell r="G3046">
            <v>0</v>
          </cell>
          <cell r="H3046">
            <v>0</v>
          </cell>
        </row>
        <row r="3047">
          <cell r="A3047" t="str">
            <v>INTERRUPTOR 1X80 AVE ENCHUFABLE</v>
          </cell>
          <cell r="B3047">
            <v>2000</v>
          </cell>
          <cell r="C3047" t="str">
            <v>UND</v>
          </cell>
          <cell r="D3047">
            <v>2000</v>
          </cell>
          <cell r="E3047">
            <v>400</v>
          </cell>
          <cell r="F3047">
            <v>2400</v>
          </cell>
          <cell r="G3047">
            <v>0</v>
          </cell>
          <cell r="H3047">
            <v>0</v>
          </cell>
        </row>
        <row r="3048">
          <cell r="A3048" t="str">
            <v>INTERRUPTOR 20 AMP CC MONOPOLAR K.M</v>
          </cell>
          <cell r="B3048">
            <v>57500</v>
          </cell>
          <cell r="C3048" t="str">
            <v>UND</v>
          </cell>
          <cell r="D3048">
            <v>57500</v>
          </cell>
          <cell r="E3048">
            <v>11500</v>
          </cell>
          <cell r="F3048">
            <v>69000</v>
          </cell>
          <cell r="G3048">
            <v>0</v>
          </cell>
          <cell r="H3048">
            <v>0</v>
          </cell>
        </row>
        <row r="3049">
          <cell r="A3049" t="str">
            <v>INTERRUPTOR 200A FUSE</v>
          </cell>
          <cell r="B3049">
            <v>2000</v>
          </cell>
          <cell r="C3049" t="str">
            <v>UND</v>
          </cell>
          <cell r="D3049">
            <v>2000</v>
          </cell>
          <cell r="E3049">
            <v>400</v>
          </cell>
          <cell r="F3049">
            <v>2400</v>
          </cell>
          <cell r="G3049">
            <v>0</v>
          </cell>
          <cell r="H3049">
            <v>0</v>
          </cell>
        </row>
        <row r="3050">
          <cell r="A3050" t="str">
            <v>INTERRUPTOR 200A MARCA GATO</v>
          </cell>
          <cell r="B3050">
            <v>2000</v>
          </cell>
          <cell r="C3050" t="str">
            <v>UND</v>
          </cell>
          <cell r="D3050">
            <v>2000</v>
          </cell>
          <cell r="E3050">
            <v>400</v>
          </cell>
          <cell r="F3050">
            <v>2400</v>
          </cell>
          <cell r="G3050">
            <v>0</v>
          </cell>
          <cell r="H3050">
            <v>0</v>
          </cell>
        </row>
        <row r="3051">
          <cell r="A3051" t="str">
            <v>INTERRUPTOR 2X40 SRIEL TEXAS INST</v>
          </cell>
          <cell r="B3051">
            <v>2000</v>
          </cell>
          <cell r="C3051" t="str">
            <v>UND</v>
          </cell>
          <cell r="D3051">
            <v>2000</v>
          </cell>
          <cell r="E3051">
            <v>400</v>
          </cell>
          <cell r="F3051">
            <v>2400</v>
          </cell>
          <cell r="G3051">
            <v>0</v>
          </cell>
          <cell r="H3051">
            <v>0</v>
          </cell>
        </row>
        <row r="3052">
          <cell r="A3052" t="str">
            <v>INTERRUPTOR 30 AMP REF:913324</v>
          </cell>
          <cell r="B3052">
            <v>6000</v>
          </cell>
          <cell r="C3052" t="str">
            <v>UND</v>
          </cell>
          <cell r="D3052">
            <v>6000</v>
          </cell>
          <cell r="E3052">
            <v>1200</v>
          </cell>
          <cell r="F3052">
            <v>7200</v>
          </cell>
          <cell r="G3052">
            <v>0</v>
          </cell>
          <cell r="H3052">
            <v>0</v>
          </cell>
        </row>
        <row r="3053">
          <cell r="A3053" t="str">
            <v>INTERRUPTOR 3VQ56 -15AMP</v>
          </cell>
          <cell r="B3053">
            <v>2000</v>
          </cell>
          <cell r="C3053" t="str">
            <v>UND</v>
          </cell>
          <cell r="D3053">
            <v>2000</v>
          </cell>
          <cell r="E3053">
            <v>400</v>
          </cell>
          <cell r="F3053">
            <v>2400</v>
          </cell>
          <cell r="G3053">
            <v>0</v>
          </cell>
          <cell r="H3053">
            <v>0</v>
          </cell>
        </row>
        <row r="3054">
          <cell r="A3054" t="str">
            <v>INTERRUPTOR 3X15A FUSI</v>
          </cell>
          <cell r="B3054">
            <v>2000</v>
          </cell>
          <cell r="C3054" t="str">
            <v>UND</v>
          </cell>
          <cell r="D3054">
            <v>2000</v>
          </cell>
          <cell r="E3054">
            <v>400</v>
          </cell>
          <cell r="F3054">
            <v>2400</v>
          </cell>
          <cell r="G3054">
            <v>0</v>
          </cell>
          <cell r="H3054">
            <v>0</v>
          </cell>
        </row>
        <row r="3055">
          <cell r="A3055" t="str">
            <v>INTERRUPTOR 3X30A TOSHIBA</v>
          </cell>
          <cell r="B3055">
            <v>2000</v>
          </cell>
          <cell r="C3055" t="str">
            <v>UND</v>
          </cell>
          <cell r="D3055">
            <v>2000</v>
          </cell>
          <cell r="E3055">
            <v>400</v>
          </cell>
          <cell r="F3055">
            <v>2400</v>
          </cell>
          <cell r="G3055">
            <v>0</v>
          </cell>
          <cell r="H3055">
            <v>0</v>
          </cell>
        </row>
        <row r="3056">
          <cell r="A3056" t="str">
            <v>INTERRUPTOR 3X40 MONATLICHP</v>
          </cell>
          <cell r="B3056">
            <v>2000</v>
          </cell>
          <cell r="C3056" t="str">
            <v>UND</v>
          </cell>
          <cell r="D3056">
            <v>2000</v>
          </cell>
          <cell r="E3056">
            <v>400</v>
          </cell>
          <cell r="F3056">
            <v>2400</v>
          </cell>
          <cell r="G3056">
            <v>0</v>
          </cell>
          <cell r="H3056">
            <v>0</v>
          </cell>
        </row>
        <row r="3057">
          <cell r="A3057" t="str">
            <v>INTERRUPTOR 3X50 AMP JARSON</v>
          </cell>
          <cell r="B3057">
            <v>38084.19921875</v>
          </cell>
          <cell r="C3057" t="str">
            <v>UND</v>
          </cell>
          <cell r="D3057">
            <v>38084.19921875</v>
          </cell>
          <cell r="E3057">
            <v>7616.83984375</v>
          </cell>
          <cell r="F3057">
            <v>45701</v>
          </cell>
          <cell r="G3057">
            <v>0</v>
          </cell>
          <cell r="H3057">
            <v>0</v>
          </cell>
        </row>
        <row r="3058">
          <cell r="A3058" t="str">
            <v>INTERRUPTOR 3X50 MISUBISHI</v>
          </cell>
          <cell r="B3058">
            <v>2000</v>
          </cell>
          <cell r="C3058" t="str">
            <v>UND</v>
          </cell>
          <cell r="D3058">
            <v>2000</v>
          </cell>
          <cell r="E3058">
            <v>400</v>
          </cell>
          <cell r="F3058">
            <v>2400</v>
          </cell>
          <cell r="G3058">
            <v>0</v>
          </cell>
          <cell r="H3058">
            <v>0</v>
          </cell>
        </row>
        <row r="3059">
          <cell r="A3059" t="str">
            <v>INTERRUPTOR 3X70 PACIFIC</v>
          </cell>
          <cell r="B3059">
            <v>3000</v>
          </cell>
          <cell r="C3059" t="str">
            <v>UND</v>
          </cell>
          <cell r="D3059">
            <v>3000</v>
          </cell>
          <cell r="E3059">
            <v>600</v>
          </cell>
          <cell r="F3059">
            <v>3600</v>
          </cell>
          <cell r="G3059">
            <v>0</v>
          </cell>
          <cell r="H3059">
            <v>0</v>
          </cell>
        </row>
        <row r="3060">
          <cell r="A3060" t="str">
            <v>INTERRUPTOR 4 VIAS LUZ PILOTO</v>
          </cell>
          <cell r="B3060">
            <v>19080</v>
          </cell>
          <cell r="C3060" t="str">
            <v>UND</v>
          </cell>
          <cell r="D3060">
            <v>19080</v>
          </cell>
          <cell r="E3060">
            <v>3816</v>
          </cell>
          <cell r="F3060">
            <v>22896</v>
          </cell>
          <cell r="G3060">
            <v>0</v>
          </cell>
          <cell r="H3060">
            <v>0</v>
          </cell>
        </row>
        <row r="3061">
          <cell r="A3061" t="str">
            <v>INTERRUPTOR 40AMP REF BMKG SOBRE RIEL  G</v>
          </cell>
          <cell r="B3061">
            <v>4232.2001953124991</v>
          </cell>
          <cell r="C3061" t="str">
            <v>UND</v>
          </cell>
          <cell r="D3061">
            <v>4232.2001953124991</v>
          </cell>
          <cell r="E3061">
            <v>846.44003906249986</v>
          </cell>
          <cell r="F3061">
            <v>5079</v>
          </cell>
          <cell r="G3061">
            <v>0</v>
          </cell>
          <cell r="H3061">
            <v>0</v>
          </cell>
        </row>
        <row r="3062">
          <cell r="A3062" t="str">
            <v>INTERRUPTOR 70AMP SOBRE RIEL MULTI9 MERL</v>
          </cell>
          <cell r="B3062">
            <v>61831</v>
          </cell>
          <cell r="C3062" t="str">
            <v>UND</v>
          </cell>
          <cell r="D3062">
            <v>61831</v>
          </cell>
          <cell r="E3062">
            <v>12366.2</v>
          </cell>
          <cell r="F3062">
            <v>74197</v>
          </cell>
          <cell r="G3062">
            <v>0</v>
          </cell>
          <cell r="H3062">
            <v>0</v>
          </cell>
        </row>
        <row r="3063">
          <cell r="A3063" t="str">
            <v>INTERRUPTOR BIPOLAR LUZ PILOTO</v>
          </cell>
          <cell r="B3063">
            <v>7900</v>
          </cell>
          <cell r="C3063" t="str">
            <v>UND</v>
          </cell>
          <cell r="D3063">
            <v>7900</v>
          </cell>
          <cell r="E3063">
            <v>1580</v>
          </cell>
          <cell r="F3063">
            <v>9480</v>
          </cell>
          <cell r="G3063">
            <v>0</v>
          </cell>
          <cell r="H3063">
            <v>0</v>
          </cell>
        </row>
        <row r="3064">
          <cell r="A3064" t="str">
            <v>INTERRUPTOR BLANCO LUZ PILOTO DEKO</v>
          </cell>
          <cell r="B3064">
            <v>7780</v>
          </cell>
          <cell r="C3064" t="str">
            <v>UND</v>
          </cell>
          <cell r="D3064">
            <v>7780</v>
          </cell>
          <cell r="E3064">
            <v>1556</v>
          </cell>
          <cell r="F3064">
            <v>9336</v>
          </cell>
          <cell r="G3064">
            <v>0</v>
          </cell>
          <cell r="H3064">
            <v>0</v>
          </cell>
        </row>
        <row r="3065">
          <cell r="A3065" t="str">
            <v>INTERRUPTOR BOLA MARCA MAR-GIRIUS</v>
          </cell>
          <cell r="B3065">
            <v>3000</v>
          </cell>
          <cell r="C3065" t="str">
            <v>UND</v>
          </cell>
          <cell r="D3065">
            <v>3000</v>
          </cell>
          <cell r="E3065">
            <v>600</v>
          </cell>
          <cell r="F3065">
            <v>3600</v>
          </cell>
          <cell r="G3065">
            <v>0</v>
          </cell>
          <cell r="H3065">
            <v>0</v>
          </cell>
        </row>
        <row r="3066">
          <cell r="A3066" t="str">
            <v>INTERRUPTOR CENTRIFUGO P/MOTOR 1800RPM</v>
          </cell>
          <cell r="B3066">
            <v>23400</v>
          </cell>
          <cell r="C3066" t="str">
            <v>UND</v>
          </cell>
          <cell r="D3066">
            <v>23400</v>
          </cell>
          <cell r="E3066">
            <v>4680</v>
          </cell>
          <cell r="F3066">
            <v>28080</v>
          </cell>
          <cell r="G3066">
            <v>0</v>
          </cell>
          <cell r="H3066">
            <v>0</v>
          </cell>
        </row>
        <row r="3067">
          <cell r="A3067" t="str">
            <v>INTERRUPTOR CENTRIFUGO P/MOTOR 3600-1800</v>
          </cell>
          <cell r="B3067">
            <v>23400</v>
          </cell>
          <cell r="C3067" t="str">
            <v>UND</v>
          </cell>
          <cell r="D3067">
            <v>23400</v>
          </cell>
          <cell r="E3067">
            <v>4680</v>
          </cell>
          <cell r="F3067">
            <v>28080</v>
          </cell>
          <cell r="G3067">
            <v>0</v>
          </cell>
          <cell r="H3067">
            <v>0</v>
          </cell>
        </row>
        <row r="3068">
          <cell r="A3068" t="str">
            <v>INTERRUPTOR CODILLO 2P-2POLOS</v>
          </cell>
          <cell r="B3068">
            <v>2000</v>
          </cell>
          <cell r="C3068" t="str">
            <v>UND</v>
          </cell>
          <cell r="D3068">
            <v>2000</v>
          </cell>
          <cell r="E3068">
            <v>400</v>
          </cell>
          <cell r="F3068">
            <v>2400</v>
          </cell>
          <cell r="G3068">
            <v>0</v>
          </cell>
          <cell r="H3068">
            <v>0</v>
          </cell>
        </row>
        <row r="3069">
          <cell r="A3069" t="str">
            <v>INTERRUPTOR CODILLO 2P-2POLOS</v>
          </cell>
          <cell r="B3069">
            <v>3000</v>
          </cell>
          <cell r="C3069" t="str">
            <v>UND</v>
          </cell>
          <cell r="D3069">
            <v>3000</v>
          </cell>
          <cell r="E3069">
            <v>600</v>
          </cell>
          <cell r="F3069">
            <v>3600</v>
          </cell>
          <cell r="G3069">
            <v>0</v>
          </cell>
          <cell r="H3069">
            <v>0</v>
          </cell>
        </row>
        <row r="3070">
          <cell r="A3070" t="str">
            <v>INTERRUPTOR CODILLO 2P-6POLOS</v>
          </cell>
          <cell r="B3070">
            <v>3000</v>
          </cell>
          <cell r="C3070" t="str">
            <v>UND</v>
          </cell>
          <cell r="D3070">
            <v>3000</v>
          </cell>
          <cell r="E3070">
            <v>600</v>
          </cell>
          <cell r="F3070">
            <v>3600</v>
          </cell>
          <cell r="G3070">
            <v>0</v>
          </cell>
          <cell r="H3070">
            <v>0</v>
          </cell>
        </row>
        <row r="3071">
          <cell r="A3071" t="str">
            <v>INTERRUPTOR COMPAC C125N 125A</v>
          </cell>
          <cell r="B3071">
            <v>2000</v>
          </cell>
          <cell r="C3071" t="str">
            <v>UND</v>
          </cell>
          <cell r="D3071">
            <v>2000</v>
          </cell>
          <cell r="E3071">
            <v>400</v>
          </cell>
          <cell r="F3071">
            <v>2400</v>
          </cell>
          <cell r="G3071">
            <v>0</v>
          </cell>
          <cell r="H3071">
            <v>0</v>
          </cell>
        </row>
        <row r="3072">
          <cell r="A3072" t="str">
            <v>INTERRUPTOR COMPAC C225E 200A</v>
          </cell>
          <cell r="B3072">
            <v>2000</v>
          </cell>
          <cell r="C3072" t="str">
            <v>UND</v>
          </cell>
          <cell r="D3072">
            <v>2000</v>
          </cell>
          <cell r="E3072">
            <v>400</v>
          </cell>
          <cell r="F3072">
            <v>2400</v>
          </cell>
          <cell r="G3072">
            <v>0</v>
          </cell>
          <cell r="H3072">
            <v>0</v>
          </cell>
        </row>
        <row r="3073">
          <cell r="A3073" t="str">
            <v>INTERRUPTOR COMPAC F 100E 15A</v>
          </cell>
          <cell r="B3073">
            <v>2000</v>
          </cell>
          <cell r="C3073" t="str">
            <v>UND</v>
          </cell>
          <cell r="D3073">
            <v>2000</v>
          </cell>
          <cell r="E3073">
            <v>400</v>
          </cell>
          <cell r="F3073">
            <v>2400</v>
          </cell>
          <cell r="G3073">
            <v>0</v>
          </cell>
          <cell r="H3073">
            <v>0</v>
          </cell>
        </row>
        <row r="3074">
          <cell r="A3074" t="str">
            <v>INTERRUPTOR CONMUTABLE</v>
          </cell>
          <cell r="B3074">
            <v>3240</v>
          </cell>
          <cell r="C3074" t="str">
            <v>UND</v>
          </cell>
          <cell r="D3074">
            <v>3240</v>
          </cell>
          <cell r="E3074">
            <v>648</v>
          </cell>
          <cell r="F3074">
            <v>3888</v>
          </cell>
          <cell r="G3074">
            <v>0</v>
          </cell>
          <cell r="H3074">
            <v>0</v>
          </cell>
        </row>
        <row r="3075">
          <cell r="A3075" t="str">
            <v>INTERRUPTOR CONMUTABLE</v>
          </cell>
          <cell r="B3075">
            <v>3590</v>
          </cell>
          <cell r="C3075" t="str">
            <v>UND</v>
          </cell>
          <cell r="D3075">
            <v>3590</v>
          </cell>
          <cell r="E3075">
            <v>718</v>
          </cell>
          <cell r="F3075">
            <v>4308</v>
          </cell>
          <cell r="G3075">
            <v>0</v>
          </cell>
          <cell r="H3075">
            <v>0</v>
          </cell>
        </row>
        <row r="3076">
          <cell r="A3076" t="str">
            <v>INTERRUPTOR CONMUTABLE</v>
          </cell>
          <cell r="B3076">
            <v>4060</v>
          </cell>
          <cell r="C3076" t="str">
            <v>UND</v>
          </cell>
          <cell r="D3076">
            <v>4060</v>
          </cell>
          <cell r="E3076">
            <v>812</v>
          </cell>
          <cell r="F3076">
            <v>4872</v>
          </cell>
          <cell r="G3076">
            <v>0</v>
          </cell>
          <cell r="H3076">
            <v>0</v>
          </cell>
        </row>
        <row r="3077">
          <cell r="A3077" t="str">
            <v>INTERRUPTOR CONMUTABLE</v>
          </cell>
          <cell r="B3077">
            <v>4060</v>
          </cell>
          <cell r="C3077" t="str">
            <v>UND</v>
          </cell>
          <cell r="D3077">
            <v>4060</v>
          </cell>
          <cell r="E3077">
            <v>812</v>
          </cell>
          <cell r="F3077">
            <v>4872</v>
          </cell>
          <cell r="G3077">
            <v>0</v>
          </cell>
          <cell r="H3077">
            <v>0</v>
          </cell>
        </row>
        <row r="3078">
          <cell r="A3078" t="str">
            <v>INTERRUPTOR CONMUTABLE</v>
          </cell>
          <cell r="B3078">
            <v>6540</v>
          </cell>
          <cell r="C3078" t="str">
            <v>UND</v>
          </cell>
          <cell r="D3078">
            <v>6540</v>
          </cell>
          <cell r="E3078">
            <v>1308</v>
          </cell>
          <cell r="F3078">
            <v>7848</v>
          </cell>
          <cell r="G3078">
            <v>0</v>
          </cell>
          <cell r="H3078">
            <v>0</v>
          </cell>
        </row>
        <row r="3079">
          <cell r="A3079" t="str">
            <v>INTERRUPTOR CONMUTABLE</v>
          </cell>
          <cell r="B3079">
            <v>6540</v>
          </cell>
          <cell r="C3079" t="str">
            <v>UND</v>
          </cell>
          <cell r="D3079">
            <v>6540</v>
          </cell>
          <cell r="E3079">
            <v>1308</v>
          </cell>
          <cell r="F3079">
            <v>7848</v>
          </cell>
          <cell r="G3079">
            <v>0</v>
          </cell>
          <cell r="H3079">
            <v>0</v>
          </cell>
        </row>
        <row r="3080">
          <cell r="A3080" t="str">
            <v>INTERRUPTOR CONMUTABLE</v>
          </cell>
          <cell r="B3080">
            <v>7020</v>
          </cell>
          <cell r="C3080" t="str">
            <v>UND</v>
          </cell>
          <cell r="D3080">
            <v>7020</v>
          </cell>
          <cell r="E3080">
            <v>1404</v>
          </cell>
          <cell r="F3080">
            <v>8424</v>
          </cell>
          <cell r="G3080">
            <v>0</v>
          </cell>
          <cell r="H3080">
            <v>0</v>
          </cell>
        </row>
        <row r="3081">
          <cell r="A3081" t="str">
            <v>INTERRUPTOR CONMUTABLE +INTERRUPTOR SENC</v>
          </cell>
          <cell r="B3081">
            <v>4560</v>
          </cell>
          <cell r="C3081" t="str">
            <v>UND</v>
          </cell>
          <cell r="D3081">
            <v>4560</v>
          </cell>
          <cell r="E3081">
            <v>912</v>
          </cell>
          <cell r="F3081">
            <v>5472</v>
          </cell>
          <cell r="G3081">
            <v>0</v>
          </cell>
          <cell r="H3081">
            <v>0</v>
          </cell>
        </row>
        <row r="3082">
          <cell r="A3082" t="str">
            <v>INTERRUPTOR CONMUTABLE 4 VIAS MARFIL FUT</v>
          </cell>
          <cell r="B3082">
            <v>3160</v>
          </cell>
          <cell r="C3082" t="str">
            <v>UND</v>
          </cell>
          <cell r="D3082">
            <v>3160</v>
          </cell>
          <cell r="E3082">
            <v>632</v>
          </cell>
          <cell r="F3082">
            <v>3792</v>
          </cell>
          <cell r="G3082">
            <v>0</v>
          </cell>
          <cell r="H3082">
            <v>0</v>
          </cell>
        </row>
        <row r="3083">
          <cell r="A3083" t="str">
            <v>INTERRUPTOR CONMUTABLE DOBLE</v>
          </cell>
          <cell r="B3083">
            <v>4780</v>
          </cell>
          <cell r="C3083" t="str">
            <v>UND</v>
          </cell>
          <cell r="D3083">
            <v>4780</v>
          </cell>
          <cell r="E3083">
            <v>956</v>
          </cell>
          <cell r="F3083">
            <v>5736</v>
          </cell>
          <cell r="G3083">
            <v>0</v>
          </cell>
          <cell r="H3083">
            <v>0</v>
          </cell>
        </row>
        <row r="3084">
          <cell r="A3084" t="str">
            <v>INTERRUPTOR CONMUTABLE DOBLE</v>
          </cell>
          <cell r="B3084">
            <v>5650</v>
          </cell>
          <cell r="C3084" t="str">
            <v>UND</v>
          </cell>
          <cell r="D3084">
            <v>5650</v>
          </cell>
          <cell r="E3084">
            <v>1130</v>
          </cell>
          <cell r="F3084">
            <v>6780</v>
          </cell>
          <cell r="G3084">
            <v>0</v>
          </cell>
          <cell r="H3084">
            <v>0</v>
          </cell>
        </row>
        <row r="3085">
          <cell r="A3085" t="str">
            <v>INTERRUPTOR CONMUTABLE DOBLE</v>
          </cell>
          <cell r="B3085">
            <v>5650</v>
          </cell>
          <cell r="C3085" t="str">
            <v>UND</v>
          </cell>
          <cell r="D3085">
            <v>5650</v>
          </cell>
          <cell r="E3085">
            <v>1130</v>
          </cell>
          <cell r="F3085">
            <v>6780</v>
          </cell>
          <cell r="G3085">
            <v>0</v>
          </cell>
          <cell r="H3085">
            <v>0</v>
          </cell>
        </row>
        <row r="3086">
          <cell r="A3086" t="str">
            <v>INTERRUPTOR CONMUTABLE DOBLE</v>
          </cell>
          <cell r="B3086">
            <v>6030</v>
          </cell>
          <cell r="C3086" t="str">
            <v>UND</v>
          </cell>
          <cell r="D3086">
            <v>6030</v>
          </cell>
          <cell r="E3086">
            <v>1206</v>
          </cell>
          <cell r="F3086">
            <v>7236</v>
          </cell>
          <cell r="G3086">
            <v>0</v>
          </cell>
          <cell r="H3086">
            <v>0</v>
          </cell>
        </row>
        <row r="3087">
          <cell r="A3087" t="str">
            <v>INTERRUPTOR CONMUTABLE DOBLE BLANCO</v>
          </cell>
          <cell r="B3087">
            <v>4780</v>
          </cell>
          <cell r="C3087" t="str">
            <v>UND</v>
          </cell>
          <cell r="D3087">
            <v>4780</v>
          </cell>
          <cell r="E3087">
            <v>956</v>
          </cell>
          <cell r="F3087">
            <v>5736</v>
          </cell>
          <cell r="G3087">
            <v>0</v>
          </cell>
          <cell r="H3087">
            <v>0</v>
          </cell>
        </row>
        <row r="3088">
          <cell r="A3088" t="str">
            <v>INTERRUPTOR CONMUTABLE DOBLE BLANCO FUTU</v>
          </cell>
          <cell r="B3088">
            <v>1920</v>
          </cell>
          <cell r="C3088" t="str">
            <v>UND</v>
          </cell>
          <cell r="D3088">
            <v>1920</v>
          </cell>
          <cell r="E3088">
            <v>384</v>
          </cell>
          <cell r="F3088">
            <v>2304</v>
          </cell>
          <cell r="G3088">
            <v>0</v>
          </cell>
          <cell r="H3088">
            <v>0</v>
          </cell>
        </row>
        <row r="3089">
          <cell r="A3089" t="str">
            <v>INTERRUPTOR CONMUTABLE DOBLE L/PILOTO</v>
          </cell>
          <cell r="B3089">
            <v>9320</v>
          </cell>
          <cell r="C3089" t="str">
            <v>UND</v>
          </cell>
          <cell r="D3089">
            <v>9320</v>
          </cell>
          <cell r="E3089">
            <v>1864</v>
          </cell>
          <cell r="F3089">
            <v>11184</v>
          </cell>
          <cell r="G3089">
            <v>0</v>
          </cell>
          <cell r="H3089">
            <v>0</v>
          </cell>
        </row>
        <row r="3090">
          <cell r="A3090" t="str">
            <v>INTERRUPTOR CONMUTABLE DOBLE LUZ PILOTO</v>
          </cell>
          <cell r="B3090">
            <v>7447</v>
          </cell>
          <cell r="C3090" t="str">
            <v>UND</v>
          </cell>
          <cell r="D3090">
            <v>7447</v>
          </cell>
          <cell r="E3090">
            <v>1489.4</v>
          </cell>
          <cell r="F3090">
            <v>8936</v>
          </cell>
          <cell r="G3090">
            <v>0</v>
          </cell>
          <cell r="H3090">
            <v>0</v>
          </cell>
        </row>
        <row r="3091">
          <cell r="A3091" t="str">
            <v>INTERRUPTOR CONMUTABLE DOBLE LUZ PILOTO</v>
          </cell>
          <cell r="B3091">
            <v>11830</v>
          </cell>
          <cell r="C3091" t="str">
            <v>UND</v>
          </cell>
          <cell r="D3091">
            <v>11830</v>
          </cell>
          <cell r="E3091">
            <v>2366</v>
          </cell>
          <cell r="F3091">
            <v>14196</v>
          </cell>
          <cell r="G3091">
            <v>0</v>
          </cell>
          <cell r="H3091">
            <v>0</v>
          </cell>
        </row>
        <row r="3092">
          <cell r="A3092" t="str">
            <v>INTERRUPTOR CONMUTABLE DOBLE LUZ PILOTO</v>
          </cell>
          <cell r="B3092">
            <v>11830</v>
          </cell>
          <cell r="C3092" t="str">
            <v>UND</v>
          </cell>
          <cell r="D3092">
            <v>11830</v>
          </cell>
          <cell r="E3092">
            <v>2366</v>
          </cell>
          <cell r="F3092">
            <v>14196</v>
          </cell>
          <cell r="G3092">
            <v>0</v>
          </cell>
          <cell r="H3092">
            <v>0</v>
          </cell>
        </row>
        <row r="3093">
          <cell r="A3093" t="str">
            <v>INTERRUPTOR CONMUTABLE DOBLE MARFIL FUTU</v>
          </cell>
          <cell r="B3093">
            <v>1920</v>
          </cell>
          <cell r="C3093" t="str">
            <v>UND</v>
          </cell>
          <cell r="D3093">
            <v>1920</v>
          </cell>
          <cell r="E3093">
            <v>384</v>
          </cell>
          <cell r="F3093">
            <v>2304</v>
          </cell>
          <cell r="G3093">
            <v>0</v>
          </cell>
          <cell r="H3093">
            <v>0</v>
          </cell>
        </row>
        <row r="3094">
          <cell r="A3094" t="str">
            <v>INTERRUPTOR CONMUTABLE DOBLE+INTERRUPTO</v>
          </cell>
          <cell r="B3094">
            <v>6910</v>
          </cell>
          <cell r="C3094" t="str">
            <v>UND</v>
          </cell>
          <cell r="D3094">
            <v>6910</v>
          </cell>
          <cell r="E3094">
            <v>1382</v>
          </cell>
          <cell r="F3094">
            <v>8292</v>
          </cell>
          <cell r="G3094">
            <v>0</v>
          </cell>
          <cell r="H3094">
            <v>0</v>
          </cell>
        </row>
        <row r="3095">
          <cell r="A3095" t="str">
            <v>INTERRUPTOR CONMUTABLE DOBLELUZ PILOTO</v>
          </cell>
          <cell r="B3095">
            <v>7447</v>
          </cell>
          <cell r="C3095" t="str">
            <v>UND</v>
          </cell>
          <cell r="D3095">
            <v>7447</v>
          </cell>
          <cell r="E3095">
            <v>1489.4</v>
          </cell>
          <cell r="F3095">
            <v>8936</v>
          </cell>
          <cell r="G3095">
            <v>0</v>
          </cell>
          <cell r="H3095">
            <v>0</v>
          </cell>
        </row>
        <row r="3096">
          <cell r="A3096" t="str">
            <v>INTERRUPTOR CONMUTABLE LUZ PILOTO</v>
          </cell>
          <cell r="B3096">
            <v>4880</v>
          </cell>
          <cell r="C3096" t="str">
            <v>UND</v>
          </cell>
          <cell r="D3096">
            <v>4880</v>
          </cell>
          <cell r="E3096">
            <v>976</v>
          </cell>
          <cell r="F3096">
            <v>5856</v>
          </cell>
          <cell r="G3096">
            <v>0</v>
          </cell>
          <cell r="H3096">
            <v>0</v>
          </cell>
        </row>
        <row r="3097">
          <cell r="A3097" t="str">
            <v>INTERRUPTOR CONMUTABLE LUZ PILOTO</v>
          </cell>
          <cell r="B3097">
            <v>5780</v>
          </cell>
          <cell r="C3097" t="str">
            <v>UND</v>
          </cell>
          <cell r="D3097">
            <v>5780</v>
          </cell>
          <cell r="E3097">
            <v>1156</v>
          </cell>
          <cell r="F3097">
            <v>6936</v>
          </cell>
          <cell r="G3097">
            <v>0</v>
          </cell>
          <cell r="H3097">
            <v>0</v>
          </cell>
        </row>
        <row r="3098">
          <cell r="A3098" t="str">
            <v>INTERRUPTOR CONMUTABLE LUZ PILOTO</v>
          </cell>
          <cell r="B3098">
            <v>7340</v>
          </cell>
          <cell r="C3098" t="str">
            <v>UND</v>
          </cell>
          <cell r="D3098">
            <v>7340</v>
          </cell>
          <cell r="E3098">
            <v>1468</v>
          </cell>
          <cell r="F3098">
            <v>8808</v>
          </cell>
          <cell r="G3098">
            <v>0</v>
          </cell>
          <cell r="H3098">
            <v>0</v>
          </cell>
        </row>
        <row r="3099">
          <cell r="A3099" t="str">
            <v>INTERRUPTOR CONMUTABLE LUZ PILOTO</v>
          </cell>
          <cell r="B3099">
            <v>7340</v>
          </cell>
          <cell r="C3099" t="str">
            <v>UND</v>
          </cell>
          <cell r="D3099">
            <v>7340</v>
          </cell>
          <cell r="E3099">
            <v>1468</v>
          </cell>
          <cell r="F3099">
            <v>8808</v>
          </cell>
          <cell r="G3099">
            <v>0</v>
          </cell>
          <cell r="H3099">
            <v>0</v>
          </cell>
        </row>
        <row r="3100">
          <cell r="A3100" t="str">
            <v>INTERRUPTOR CONMUTABLE LUZ PILOTO</v>
          </cell>
          <cell r="B3100">
            <v>8320</v>
          </cell>
          <cell r="C3100" t="str">
            <v>UND</v>
          </cell>
          <cell r="D3100">
            <v>8320</v>
          </cell>
          <cell r="E3100">
            <v>1664</v>
          </cell>
          <cell r="F3100">
            <v>9984</v>
          </cell>
          <cell r="G3100">
            <v>0</v>
          </cell>
          <cell r="H3100">
            <v>0</v>
          </cell>
        </row>
        <row r="3101">
          <cell r="A3101" t="str">
            <v>INTERRUPTOR CONMUTABLE LUZ PILOTO</v>
          </cell>
          <cell r="B3101">
            <v>8740</v>
          </cell>
          <cell r="C3101" t="str">
            <v>UND</v>
          </cell>
          <cell r="D3101">
            <v>8740</v>
          </cell>
          <cell r="E3101">
            <v>1748</v>
          </cell>
          <cell r="F3101">
            <v>10488</v>
          </cell>
          <cell r="G3101">
            <v>0</v>
          </cell>
          <cell r="H3101">
            <v>0</v>
          </cell>
        </row>
        <row r="3102">
          <cell r="A3102" t="str">
            <v>INTERRUPTOR CONMUTABLE LUZ PILOTO</v>
          </cell>
          <cell r="B3102">
            <v>8740</v>
          </cell>
          <cell r="C3102" t="str">
            <v>UND</v>
          </cell>
          <cell r="D3102">
            <v>8740</v>
          </cell>
          <cell r="E3102">
            <v>1748</v>
          </cell>
          <cell r="F3102">
            <v>10488</v>
          </cell>
          <cell r="G3102">
            <v>0</v>
          </cell>
          <cell r="H3102">
            <v>0</v>
          </cell>
        </row>
        <row r="3103">
          <cell r="A3103" t="str">
            <v>INTERRUPTOR CONMUTABLE LUZ PILOTO</v>
          </cell>
          <cell r="B3103">
            <v>9230</v>
          </cell>
          <cell r="C3103" t="str">
            <v>UND</v>
          </cell>
          <cell r="D3103">
            <v>9230</v>
          </cell>
          <cell r="E3103">
            <v>1846</v>
          </cell>
          <cell r="F3103">
            <v>11076</v>
          </cell>
          <cell r="G3103">
            <v>0</v>
          </cell>
          <cell r="H3103">
            <v>0</v>
          </cell>
        </row>
        <row r="3104">
          <cell r="A3104" t="str">
            <v>INTERRUPTOR CONMUTABLE LUZ PILOTO MARFIL</v>
          </cell>
          <cell r="B3104">
            <v>9230</v>
          </cell>
          <cell r="C3104" t="str">
            <v>UND</v>
          </cell>
          <cell r="D3104">
            <v>9230</v>
          </cell>
          <cell r="E3104">
            <v>1846</v>
          </cell>
          <cell r="F3104">
            <v>11076</v>
          </cell>
          <cell r="G3104">
            <v>0</v>
          </cell>
          <cell r="H3104">
            <v>0</v>
          </cell>
        </row>
        <row r="3105">
          <cell r="A3105" t="str">
            <v>INTERRUPTOR CONMUTABLE SENCILLO</v>
          </cell>
          <cell r="B3105">
            <v>5800</v>
          </cell>
          <cell r="C3105" t="str">
            <v>UND</v>
          </cell>
          <cell r="D3105">
            <v>5800</v>
          </cell>
          <cell r="E3105">
            <v>1160</v>
          </cell>
          <cell r="F3105">
            <v>6960</v>
          </cell>
          <cell r="G3105">
            <v>0</v>
          </cell>
          <cell r="H3105">
            <v>0</v>
          </cell>
        </row>
        <row r="3106">
          <cell r="A3106" t="str">
            <v>INTERRUPTOR CONMUTABLE SENCILLO BLANCO</v>
          </cell>
          <cell r="B3106">
            <v>3240</v>
          </cell>
          <cell r="C3106" t="str">
            <v>UND</v>
          </cell>
          <cell r="D3106">
            <v>3240</v>
          </cell>
          <cell r="E3106">
            <v>648</v>
          </cell>
          <cell r="F3106">
            <v>3888</v>
          </cell>
          <cell r="G3106">
            <v>0</v>
          </cell>
          <cell r="H3106">
            <v>0</v>
          </cell>
        </row>
        <row r="3107">
          <cell r="A3107" t="str">
            <v>INTERRUPTOR CONMUTABLE TRIPLE</v>
          </cell>
          <cell r="B3107">
            <v>6480</v>
          </cell>
          <cell r="C3107" t="str">
            <v>UND</v>
          </cell>
          <cell r="D3107">
            <v>6480</v>
          </cell>
          <cell r="E3107">
            <v>1296</v>
          </cell>
          <cell r="F3107">
            <v>7776</v>
          </cell>
          <cell r="G3107">
            <v>0</v>
          </cell>
          <cell r="H3107">
            <v>0</v>
          </cell>
        </row>
        <row r="3108">
          <cell r="A3108" t="str">
            <v>INTERRUPTOR CONMUTABLE TRIPLE</v>
          </cell>
          <cell r="B3108">
            <v>8370</v>
          </cell>
          <cell r="C3108" t="str">
            <v>UND</v>
          </cell>
          <cell r="D3108">
            <v>8370</v>
          </cell>
          <cell r="E3108">
            <v>1674</v>
          </cell>
          <cell r="F3108">
            <v>10044</v>
          </cell>
          <cell r="G3108">
            <v>0</v>
          </cell>
          <cell r="H3108">
            <v>0</v>
          </cell>
        </row>
        <row r="3109">
          <cell r="A3109" t="str">
            <v>INTERRUPTOR CONMUTABLE TRIPLE L/PILOTO</v>
          </cell>
          <cell r="B3109">
            <v>12990</v>
          </cell>
          <cell r="C3109" t="str">
            <v>UND</v>
          </cell>
          <cell r="D3109">
            <v>12990</v>
          </cell>
          <cell r="E3109">
            <v>2598</v>
          </cell>
          <cell r="F3109">
            <v>15588</v>
          </cell>
          <cell r="G3109">
            <v>0</v>
          </cell>
          <cell r="H3109">
            <v>0</v>
          </cell>
        </row>
        <row r="3110">
          <cell r="A3110" t="str">
            <v>INTERRUPTOR CONMUTABLE TRIPLE LUZ PILOTO</v>
          </cell>
          <cell r="B3110">
            <v>10820</v>
          </cell>
          <cell r="C3110" t="str">
            <v>UND</v>
          </cell>
          <cell r="D3110">
            <v>10820</v>
          </cell>
          <cell r="E3110">
            <v>2164</v>
          </cell>
          <cell r="F3110">
            <v>12984</v>
          </cell>
          <cell r="G3110">
            <v>0</v>
          </cell>
          <cell r="H3110">
            <v>0</v>
          </cell>
        </row>
        <row r="3111">
          <cell r="A3111" t="str">
            <v>INTERRUPTOR CONMUTABLE TRIPLE LUZ PILOTO</v>
          </cell>
          <cell r="B3111">
            <v>10820</v>
          </cell>
          <cell r="C3111" t="str">
            <v>UND</v>
          </cell>
          <cell r="D3111">
            <v>10820</v>
          </cell>
          <cell r="E3111">
            <v>2164</v>
          </cell>
          <cell r="F3111">
            <v>12984</v>
          </cell>
          <cell r="G3111">
            <v>0</v>
          </cell>
          <cell r="H3111">
            <v>0</v>
          </cell>
        </row>
        <row r="3112">
          <cell r="A3112" t="str">
            <v>INTERRUPTOR CONMUTABLE TRIPLE LUZ PILOTO</v>
          </cell>
          <cell r="B3112">
            <v>16150</v>
          </cell>
          <cell r="C3112" t="str">
            <v>UND</v>
          </cell>
          <cell r="D3112">
            <v>16150</v>
          </cell>
          <cell r="E3112">
            <v>3230</v>
          </cell>
          <cell r="F3112">
            <v>19380</v>
          </cell>
          <cell r="G3112">
            <v>0</v>
          </cell>
          <cell r="H3112">
            <v>0</v>
          </cell>
        </row>
        <row r="3113">
          <cell r="A3113" t="str">
            <v>INTERRUPTOR CONMUTABLE TRIPLE LUZ PILOTO</v>
          </cell>
          <cell r="B3113">
            <v>16150</v>
          </cell>
          <cell r="C3113" t="str">
            <v>UND</v>
          </cell>
          <cell r="D3113">
            <v>16150</v>
          </cell>
          <cell r="E3113">
            <v>3230</v>
          </cell>
          <cell r="F3113">
            <v>19380</v>
          </cell>
          <cell r="G3113">
            <v>0</v>
          </cell>
          <cell r="H3113">
            <v>0</v>
          </cell>
        </row>
        <row r="3114">
          <cell r="A3114" t="str">
            <v>INTERRUPTOR CONMUTABLE+SENCILLO</v>
          </cell>
          <cell r="B3114">
            <v>5730</v>
          </cell>
          <cell r="C3114" t="str">
            <v>UND</v>
          </cell>
          <cell r="D3114">
            <v>5730</v>
          </cell>
          <cell r="E3114">
            <v>1146</v>
          </cell>
          <cell r="F3114">
            <v>6876</v>
          </cell>
          <cell r="G3114">
            <v>0</v>
          </cell>
          <cell r="H3114">
            <v>0</v>
          </cell>
        </row>
        <row r="3115">
          <cell r="A3115" t="str">
            <v>INTERRUPTOR CONMUTABLE+SENCILLO LUZ PILO</v>
          </cell>
          <cell r="B3115">
            <v>10940</v>
          </cell>
          <cell r="C3115" t="str">
            <v>UND</v>
          </cell>
          <cell r="D3115">
            <v>10940</v>
          </cell>
          <cell r="E3115">
            <v>2188</v>
          </cell>
          <cell r="F3115">
            <v>13128</v>
          </cell>
          <cell r="G3115">
            <v>0</v>
          </cell>
          <cell r="H3115">
            <v>0</v>
          </cell>
        </row>
        <row r="3116">
          <cell r="A3116" t="str">
            <v>INTERRUPTOR CONMUTABLE+SENCILLO LUZ PILO</v>
          </cell>
          <cell r="B3116">
            <v>10940</v>
          </cell>
          <cell r="C3116" t="str">
            <v>UND</v>
          </cell>
          <cell r="D3116">
            <v>10940</v>
          </cell>
          <cell r="E3116">
            <v>2188</v>
          </cell>
          <cell r="F3116">
            <v>13128</v>
          </cell>
          <cell r="G3116">
            <v>0</v>
          </cell>
          <cell r="H3116">
            <v>0</v>
          </cell>
        </row>
        <row r="3117">
          <cell r="A3117" t="str">
            <v>INTERRUPTOR CUATRO VIAS BLANCO</v>
          </cell>
          <cell r="B3117">
            <v>11950</v>
          </cell>
          <cell r="C3117" t="str">
            <v>UND</v>
          </cell>
          <cell r="D3117">
            <v>11950</v>
          </cell>
          <cell r="E3117">
            <v>2390</v>
          </cell>
          <cell r="F3117">
            <v>14340</v>
          </cell>
          <cell r="G3117">
            <v>0</v>
          </cell>
          <cell r="H3117">
            <v>0</v>
          </cell>
        </row>
        <row r="3118">
          <cell r="A3118" t="str">
            <v>INTERRUPTOR CUATRO VIAS BOTON GRANDE</v>
          </cell>
          <cell r="B3118">
            <v>11950</v>
          </cell>
          <cell r="C3118" t="str">
            <v>UND</v>
          </cell>
          <cell r="D3118">
            <v>11950</v>
          </cell>
          <cell r="E3118">
            <v>2390</v>
          </cell>
          <cell r="F3118">
            <v>14340</v>
          </cell>
          <cell r="G3118">
            <v>0</v>
          </cell>
          <cell r="H3118">
            <v>0</v>
          </cell>
        </row>
        <row r="3119">
          <cell r="A3119" t="str">
            <v>INTERRUPTOR DE CODILLO 2P. 20AMP/120V</v>
          </cell>
          <cell r="B3119">
            <v>12000</v>
          </cell>
          <cell r="C3119" t="str">
            <v>UND</v>
          </cell>
          <cell r="D3119">
            <v>12000</v>
          </cell>
          <cell r="E3119">
            <v>2400</v>
          </cell>
          <cell r="F3119">
            <v>14400</v>
          </cell>
          <cell r="G3119">
            <v>0</v>
          </cell>
          <cell r="H3119">
            <v>0</v>
          </cell>
        </row>
        <row r="3120">
          <cell r="A3120" t="str">
            <v>INTERRUPTOR DE PASO</v>
          </cell>
          <cell r="B3120">
            <v>352.79998779296898</v>
          </cell>
          <cell r="C3120" t="str">
            <v>UND</v>
          </cell>
          <cell r="D3120">
            <v>352.79998779296898</v>
          </cell>
          <cell r="E3120">
            <v>70.559997558593793</v>
          </cell>
          <cell r="F3120">
            <v>423</v>
          </cell>
          <cell r="G3120">
            <v>0</v>
          </cell>
          <cell r="H3120">
            <v>0</v>
          </cell>
        </row>
        <row r="3121">
          <cell r="A3121" t="str">
            <v>INTERRUPTOR DE PERA 447</v>
          </cell>
          <cell r="B3121">
            <v>473.20001220703097</v>
          </cell>
          <cell r="C3121" t="str">
            <v>UND</v>
          </cell>
          <cell r="D3121">
            <v>473.20001220703097</v>
          </cell>
          <cell r="E3121">
            <v>94.640002441406196</v>
          </cell>
          <cell r="F3121">
            <v>568</v>
          </cell>
          <cell r="G3121">
            <v>0</v>
          </cell>
          <cell r="H3121">
            <v>0</v>
          </cell>
        </row>
        <row r="3122">
          <cell r="A3122" t="str">
            <v>INTERRUPTOR DE POCISION 3SE3020-1AA 21MM</v>
          </cell>
          <cell r="B3122">
            <v>35700</v>
          </cell>
          <cell r="C3122" t="str">
            <v>UND</v>
          </cell>
          <cell r="D3122">
            <v>35700</v>
          </cell>
          <cell r="E3122">
            <v>7140</v>
          </cell>
          <cell r="F3122">
            <v>42840</v>
          </cell>
          <cell r="G3122">
            <v>0</v>
          </cell>
          <cell r="H3122">
            <v>0</v>
          </cell>
        </row>
        <row r="3123">
          <cell r="A3123" t="str">
            <v>INTERRUPTOR DE POSICION</v>
          </cell>
          <cell r="B3123">
            <v>68000</v>
          </cell>
          <cell r="C3123" t="str">
            <v>UND</v>
          </cell>
          <cell r="D3123">
            <v>68000</v>
          </cell>
          <cell r="E3123">
            <v>13600</v>
          </cell>
          <cell r="F3123">
            <v>81600</v>
          </cell>
          <cell r="G3123">
            <v>0</v>
          </cell>
          <cell r="H3123">
            <v>0</v>
          </cell>
        </row>
        <row r="3124">
          <cell r="A3124" t="str">
            <v>INTERRUPTOR DOBLE</v>
          </cell>
          <cell r="B3124">
            <v>4110</v>
          </cell>
          <cell r="C3124" t="str">
            <v>UND</v>
          </cell>
          <cell r="D3124">
            <v>4110</v>
          </cell>
          <cell r="E3124">
            <v>822</v>
          </cell>
          <cell r="F3124">
            <v>4932</v>
          </cell>
          <cell r="G3124">
            <v>0</v>
          </cell>
          <cell r="H3124">
            <v>0</v>
          </cell>
        </row>
        <row r="3125">
          <cell r="A3125" t="str">
            <v>INTERRUPTOR DOBLE</v>
          </cell>
          <cell r="B3125">
            <v>4612</v>
          </cell>
          <cell r="C3125" t="str">
            <v>UND</v>
          </cell>
          <cell r="D3125">
            <v>4612</v>
          </cell>
          <cell r="E3125">
            <v>922.40000000000009</v>
          </cell>
          <cell r="F3125">
            <v>5534</v>
          </cell>
          <cell r="G3125">
            <v>0</v>
          </cell>
          <cell r="H3125">
            <v>0</v>
          </cell>
        </row>
        <row r="3126">
          <cell r="A3126" t="str">
            <v>INTERRUPTOR DOBLE</v>
          </cell>
          <cell r="B3126">
            <v>5020</v>
          </cell>
          <cell r="C3126" t="str">
            <v>UND</v>
          </cell>
          <cell r="D3126">
            <v>5020</v>
          </cell>
          <cell r="E3126">
            <v>1004</v>
          </cell>
          <cell r="F3126">
            <v>6024</v>
          </cell>
          <cell r="G3126">
            <v>0</v>
          </cell>
          <cell r="H3126">
            <v>0</v>
          </cell>
        </row>
        <row r="3127">
          <cell r="A3127" t="str">
            <v>INTERRUPTOR DOBLE</v>
          </cell>
          <cell r="B3127">
            <v>5020</v>
          </cell>
          <cell r="C3127" t="str">
            <v>UND</v>
          </cell>
          <cell r="D3127">
            <v>5020</v>
          </cell>
          <cell r="E3127">
            <v>1004</v>
          </cell>
          <cell r="F3127">
            <v>6024</v>
          </cell>
          <cell r="G3127">
            <v>0</v>
          </cell>
          <cell r="H3127">
            <v>0</v>
          </cell>
        </row>
        <row r="3128">
          <cell r="A3128" t="str">
            <v>INTERRUPTOR DOBLE</v>
          </cell>
          <cell r="B3128">
            <v>5123</v>
          </cell>
          <cell r="C3128" t="str">
            <v>UND</v>
          </cell>
          <cell r="D3128">
            <v>5123</v>
          </cell>
          <cell r="E3128">
            <v>1024.6000000000001</v>
          </cell>
          <cell r="F3128">
            <v>6148</v>
          </cell>
          <cell r="G3128">
            <v>0</v>
          </cell>
          <cell r="H3128">
            <v>0</v>
          </cell>
        </row>
        <row r="3129">
          <cell r="A3129" t="str">
            <v>INTERRUPTOR DOBLE</v>
          </cell>
          <cell r="B3129">
            <v>8510</v>
          </cell>
          <cell r="C3129" t="str">
            <v>UND</v>
          </cell>
          <cell r="D3129">
            <v>8510</v>
          </cell>
          <cell r="E3129">
            <v>1702</v>
          </cell>
          <cell r="F3129">
            <v>10212</v>
          </cell>
          <cell r="G3129">
            <v>0</v>
          </cell>
          <cell r="H3129">
            <v>0</v>
          </cell>
        </row>
        <row r="3130">
          <cell r="A3130" t="str">
            <v>INTERRUPTOR DOBLE 400 AVE</v>
          </cell>
          <cell r="B3130">
            <v>1170.40002441406</v>
          </cell>
          <cell r="C3130" t="str">
            <v>UND</v>
          </cell>
          <cell r="D3130">
            <v>1170.40002441406</v>
          </cell>
          <cell r="E3130">
            <v>234.08000488281201</v>
          </cell>
          <cell r="F3130">
            <v>1404</v>
          </cell>
          <cell r="G3130">
            <v>0</v>
          </cell>
          <cell r="H3130">
            <v>0</v>
          </cell>
        </row>
        <row r="3131">
          <cell r="A3131" t="str">
            <v>INTERRUPTOR DOBLE AVE</v>
          </cell>
          <cell r="B3131">
            <v>2000</v>
          </cell>
          <cell r="C3131" t="str">
            <v>UND</v>
          </cell>
          <cell r="D3131">
            <v>2000</v>
          </cell>
          <cell r="E3131">
            <v>400</v>
          </cell>
          <cell r="F3131">
            <v>2400</v>
          </cell>
          <cell r="G3131">
            <v>0</v>
          </cell>
          <cell r="H3131">
            <v>0</v>
          </cell>
        </row>
        <row r="3132">
          <cell r="A3132" t="str">
            <v>INTERRUPTOR DOBLE AVITARE</v>
          </cell>
          <cell r="B3132">
            <v>2000</v>
          </cell>
          <cell r="C3132" t="str">
            <v>UND</v>
          </cell>
          <cell r="D3132">
            <v>2000</v>
          </cell>
          <cell r="E3132">
            <v>400</v>
          </cell>
          <cell r="F3132">
            <v>2400</v>
          </cell>
          <cell r="G3132">
            <v>0</v>
          </cell>
          <cell r="H3132">
            <v>0</v>
          </cell>
        </row>
        <row r="3133">
          <cell r="A3133" t="str">
            <v>INTERRUPTOR DOBLE BLANCO</v>
          </cell>
          <cell r="B3133">
            <v>4110</v>
          </cell>
          <cell r="C3133" t="str">
            <v>UND</v>
          </cell>
          <cell r="D3133">
            <v>4110</v>
          </cell>
          <cell r="E3133">
            <v>822</v>
          </cell>
          <cell r="F3133">
            <v>4932</v>
          </cell>
          <cell r="G3133">
            <v>0</v>
          </cell>
          <cell r="H3133">
            <v>0</v>
          </cell>
        </row>
        <row r="3134">
          <cell r="A3134" t="str">
            <v>INTERRUPTOR DOBLE BLANCO FUTURA</v>
          </cell>
          <cell r="B3134">
            <v>1655</v>
          </cell>
          <cell r="C3134" t="str">
            <v>UND</v>
          </cell>
          <cell r="D3134">
            <v>1655</v>
          </cell>
          <cell r="E3134">
            <v>331</v>
          </cell>
          <cell r="F3134">
            <v>1986</v>
          </cell>
          <cell r="G3134">
            <v>0</v>
          </cell>
          <cell r="H3134">
            <v>0</v>
          </cell>
        </row>
        <row r="3135">
          <cell r="A3135" t="str">
            <v>INTERRUPTOR DOBLE LEVINTON</v>
          </cell>
          <cell r="B3135">
            <v>2821</v>
          </cell>
          <cell r="C3135" t="str">
            <v>UND</v>
          </cell>
          <cell r="D3135">
            <v>2821</v>
          </cell>
          <cell r="E3135">
            <v>564.20000000000005</v>
          </cell>
          <cell r="F3135">
            <v>3385</v>
          </cell>
          <cell r="G3135">
            <v>0</v>
          </cell>
          <cell r="H3135">
            <v>0</v>
          </cell>
        </row>
        <row r="3136">
          <cell r="A3136" t="str">
            <v>INTERRUPTOR DOBLE LUZ PILOTO</v>
          </cell>
          <cell r="B3136">
            <v>6890</v>
          </cell>
          <cell r="C3136" t="str">
            <v>UND</v>
          </cell>
          <cell r="D3136">
            <v>6890</v>
          </cell>
          <cell r="E3136">
            <v>1378</v>
          </cell>
          <cell r="F3136">
            <v>8268</v>
          </cell>
          <cell r="G3136">
            <v>0</v>
          </cell>
          <cell r="H3136">
            <v>0</v>
          </cell>
        </row>
        <row r="3137">
          <cell r="A3137" t="str">
            <v>INTERRUPTOR DOBLE LUZ PILOTO</v>
          </cell>
          <cell r="B3137">
            <v>7234</v>
          </cell>
          <cell r="C3137" t="str">
            <v>UND</v>
          </cell>
          <cell r="D3137">
            <v>7234</v>
          </cell>
          <cell r="E3137">
            <v>1446.8000000000002</v>
          </cell>
          <cell r="F3137">
            <v>8681</v>
          </cell>
          <cell r="G3137">
            <v>0</v>
          </cell>
          <cell r="H3137">
            <v>0</v>
          </cell>
        </row>
        <row r="3138">
          <cell r="A3138" t="str">
            <v>INTERRUPTOR DOBLE LUZ PILOTO</v>
          </cell>
          <cell r="B3138">
            <v>10130</v>
          </cell>
          <cell r="C3138" t="str">
            <v>UND</v>
          </cell>
          <cell r="D3138">
            <v>10130</v>
          </cell>
          <cell r="E3138">
            <v>2026</v>
          </cell>
          <cell r="F3138">
            <v>12156</v>
          </cell>
          <cell r="G3138">
            <v>0</v>
          </cell>
          <cell r="H3138">
            <v>0</v>
          </cell>
        </row>
        <row r="3139">
          <cell r="A3139" t="str">
            <v>INTERRUPTOR DOBLE LUZ PILOTO</v>
          </cell>
          <cell r="B3139">
            <v>10130</v>
          </cell>
          <cell r="C3139" t="str">
            <v>UND</v>
          </cell>
          <cell r="D3139">
            <v>10130</v>
          </cell>
          <cell r="E3139">
            <v>2026</v>
          </cell>
          <cell r="F3139">
            <v>12156</v>
          </cell>
          <cell r="G3139">
            <v>0</v>
          </cell>
          <cell r="H3139">
            <v>0</v>
          </cell>
        </row>
        <row r="3140">
          <cell r="A3140" t="str">
            <v>INTERRUPTOR DOBLE LUZ PILOTO</v>
          </cell>
          <cell r="B3140">
            <v>11070</v>
          </cell>
          <cell r="C3140" t="str">
            <v>UND</v>
          </cell>
          <cell r="D3140">
            <v>11070</v>
          </cell>
          <cell r="E3140">
            <v>2214</v>
          </cell>
          <cell r="F3140">
            <v>13284</v>
          </cell>
          <cell r="G3140">
            <v>0</v>
          </cell>
          <cell r="H3140">
            <v>0</v>
          </cell>
        </row>
        <row r="3141">
          <cell r="A3141" t="str">
            <v>INTERRUPTOR DOBLE MARFIL FUTURA</v>
          </cell>
          <cell r="B3141">
            <v>1655</v>
          </cell>
          <cell r="C3141" t="str">
            <v>UND</v>
          </cell>
          <cell r="D3141">
            <v>1655</v>
          </cell>
          <cell r="E3141">
            <v>331</v>
          </cell>
          <cell r="F3141">
            <v>1986</v>
          </cell>
          <cell r="G3141">
            <v>0</v>
          </cell>
          <cell r="H3141">
            <v>0</v>
          </cell>
        </row>
        <row r="3142">
          <cell r="A3142" t="str">
            <v>INTERRUPTOR DOBLE MARFIL LUZ PILOTO</v>
          </cell>
          <cell r="B3142">
            <v>8450</v>
          </cell>
          <cell r="C3142" t="str">
            <v>UND</v>
          </cell>
          <cell r="D3142">
            <v>8450</v>
          </cell>
          <cell r="E3142">
            <v>1690</v>
          </cell>
          <cell r="F3142">
            <v>10140</v>
          </cell>
          <cell r="G3142">
            <v>0</v>
          </cell>
          <cell r="H3142">
            <v>0</v>
          </cell>
        </row>
        <row r="3143">
          <cell r="A3143" t="str">
            <v>INTERRUPTOR DOBLE RIEL 1/20A SMMISSLINE</v>
          </cell>
          <cell r="B3143">
            <v>9800</v>
          </cell>
          <cell r="C3143" t="str">
            <v>UND</v>
          </cell>
          <cell r="D3143">
            <v>9800</v>
          </cell>
          <cell r="E3143">
            <v>1960</v>
          </cell>
          <cell r="F3143">
            <v>11760</v>
          </cell>
          <cell r="G3143">
            <v>0</v>
          </cell>
          <cell r="H3143">
            <v>0</v>
          </cell>
        </row>
        <row r="3144">
          <cell r="A3144" t="str">
            <v>INTERRUPTOR DOBLE S/P AVE</v>
          </cell>
          <cell r="B3144">
            <v>1083.59997558594</v>
          </cell>
          <cell r="C3144" t="str">
            <v>UND</v>
          </cell>
          <cell r="D3144">
            <v>1083.59997558594</v>
          </cell>
          <cell r="E3144">
            <v>216.71999511718801</v>
          </cell>
          <cell r="F3144">
            <v>1300</v>
          </cell>
          <cell r="G3144">
            <v>0</v>
          </cell>
          <cell r="H3144">
            <v>0</v>
          </cell>
        </row>
        <row r="3145">
          <cell r="A3145" t="str">
            <v>INTERRUPTOR DOBLE15 AMP /CAJA INTERPERIE</v>
          </cell>
          <cell r="B3145">
            <v>55200</v>
          </cell>
          <cell r="C3145" t="str">
            <v>UND</v>
          </cell>
          <cell r="D3145">
            <v>55200</v>
          </cell>
          <cell r="E3145">
            <v>11040</v>
          </cell>
          <cell r="F3145">
            <v>66240</v>
          </cell>
          <cell r="G3145">
            <v>0</v>
          </cell>
          <cell r="H3145">
            <v>0</v>
          </cell>
        </row>
        <row r="3146">
          <cell r="A3146" t="str">
            <v>INTERRUPTOR ENCHUFABLE 1X15 AVE</v>
          </cell>
          <cell r="B3146">
            <v>1692.59997558594</v>
          </cell>
          <cell r="C3146" t="str">
            <v>UND</v>
          </cell>
          <cell r="D3146">
            <v>1692.59997558594</v>
          </cell>
          <cell r="E3146">
            <v>338.51999511718805</v>
          </cell>
          <cell r="F3146">
            <v>2031</v>
          </cell>
          <cell r="G3146">
            <v>0</v>
          </cell>
          <cell r="H3146">
            <v>0</v>
          </cell>
        </row>
        <row r="3147">
          <cell r="A3147" t="str">
            <v>INTERRUPTOR ENCHUFABLE 1X30</v>
          </cell>
          <cell r="B3147">
            <v>2000</v>
          </cell>
          <cell r="C3147" t="str">
            <v>UND</v>
          </cell>
          <cell r="D3147">
            <v>2000</v>
          </cell>
          <cell r="E3147">
            <v>400</v>
          </cell>
          <cell r="F3147">
            <v>2400</v>
          </cell>
          <cell r="G3147">
            <v>0</v>
          </cell>
          <cell r="H3147">
            <v>0</v>
          </cell>
        </row>
        <row r="3148">
          <cell r="A3148" t="str">
            <v>INTERRUPTOR ENCHUFABLE 1X30 AVE</v>
          </cell>
          <cell r="B3148">
            <v>1692.59997558594</v>
          </cell>
          <cell r="C3148" t="str">
            <v>UND</v>
          </cell>
          <cell r="D3148">
            <v>1692.59997558594</v>
          </cell>
          <cell r="E3148">
            <v>338.51999511718805</v>
          </cell>
          <cell r="F3148">
            <v>2031</v>
          </cell>
          <cell r="G3148">
            <v>0</v>
          </cell>
          <cell r="H3148">
            <v>0</v>
          </cell>
        </row>
        <row r="3149">
          <cell r="A3149" t="str">
            <v>INTERRUPTOR ENCHUFABLE 1X40 AVE</v>
          </cell>
          <cell r="B3149">
            <v>1692.59997558594</v>
          </cell>
          <cell r="C3149" t="str">
            <v>UND</v>
          </cell>
          <cell r="D3149">
            <v>1692.59997558594</v>
          </cell>
          <cell r="E3149">
            <v>338.51999511718805</v>
          </cell>
          <cell r="F3149">
            <v>2031</v>
          </cell>
          <cell r="G3149">
            <v>0</v>
          </cell>
          <cell r="H3149">
            <v>0</v>
          </cell>
        </row>
        <row r="3150">
          <cell r="A3150" t="str">
            <v>INTERRUPTOR ENCHUFABLE 1X50 AVE</v>
          </cell>
          <cell r="B3150">
            <v>1692.59997558594</v>
          </cell>
          <cell r="C3150" t="str">
            <v>UND</v>
          </cell>
          <cell r="D3150">
            <v>1692.59997558594</v>
          </cell>
          <cell r="E3150">
            <v>338.51999511718805</v>
          </cell>
          <cell r="F3150">
            <v>2031</v>
          </cell>
          <cell r="G3150">
            <v>0</v>
          </cell>
          <cell r="H3150">
            <v>0</v>
          </cell>
        </row>
        <row r="3151">
          <cell r="A3151" t="str">
            <v>INTERRUPTOR ENCHUFABLE 2X50</v>
          </cell>
          <cell r="B3151">
            <v>2000</v>
          </cell>
          <cell r="C3151" t="str">
            <v>UND</v>
          </cell>
          <cell r="D3151">
            <v>2000</v>
          </cell>
          <cell r="E3151">
            <v>400</v>
          </cell>
          <cell r="F3151">
            <v>2400</v>
          </cell>
          <cell r="G3151">
            <v>0</v>
          </cell>
          <cell r="H3151">
            <v>0</v>
          </cell>
        </row>
        <row r="3152">
          <cell r="A3152" t="str">
            <v>INTERRUPTOR ENCHUFABLE 3X50 AVE</v>
          </cell>
          <cell r="B3152">
            <v>2000</v>
          </cell>
          <cell r="C3152" t="str">
            <v>UND</v>
          </cell>
          <cell r="D3152">
            <v>2000</v>
          </cell>
          <cell r="E3152">
            <v>400</v>
          </cell>
          <cell r="F3152">
            <v>2400</v>
          </cell>
          <cell r="G3152">
            <v>0</v>
          </cell>
          <cell r="H3152">
            <v>0</v>
          </cell>
        </row>
        <row r="3153">
          <cell r="A3153" t="str">
            <v>INTERRUPTOR ENCHUFABLE QP3100AMP</v>
          </cell>
          <cell r="B3153">
            <v>62600</v>
          </cell>
          <cell r="C3153" t="str">
            <v>UND</v>
          </cell>
          <cell r="D3153">
            <v>62600</v>
          </cell>
          <cell r="E3153">
            <v>12520</v>
          </cell>
          <cell r="F3153">
            <v>75120</v>
          </cell>
          <cell r="G3153">
            <v>0</v>
          </cell>
          <cell r="H3153">
            <v>0</v>
          </cell>
        </row>
        <row r="3154">
          <cell r="A3154" t="str">
            <v>INTERRUPTOR ENCHUFABLE QP330AMP.</v>
          </cell>
          <cell r="B3154">
            <v>52100</v>
          </cell>
          <cell r="C3154" t="str">
            <v>UND</v>
          </cell>
          <cell r="D3154">
            <v>52100</v>
          </cell>
          <cell r="E3154">
            <v>10420</v>
          </cell>
          <cell r="F3154">
            <v>62520</v>
          </cell>
          <cell r="G3154">
            <v>0</v>
          </cell>
          <cell r="H3154">
            <v>0</v>
          </cell>
        </row>
        <row r="3155">
          <cell r="A3155" t="str">
            <v>INTERRUPTOR ENCHUFABLE QP350AMP.</v>
          </cell>
          <cell r="B3155">
            <v>52100</v>
          </cell>
          <cell r="C3155" t="str">
            <v>UND</v>
          </cell>
          <cell r="D3155">
            <v>52100</v>
          </cell>
          <cell r="E3155">
            <v>10420</v>
          </cell>
          <cell r="F3155">
            <v>62520</v>
          </cell>
          <cell r="G3155">
            <v>0</v>
          </cell>
          <cell r="H3155">
            <v>0</v>
          </cell>
        </row>
        <row r="3156">
          <cell r="A3156" t="str">
            <v>INTERRUPTOR ENCHUFABLE QP380AMP.</v>
          </cell>
          <cell r="B3156">
            <v>62600</v>
          </cell>
          <cell r="C3156" t="str">
            <v>UND</v>
          </cell>
          <cell r="D3156">
            <v>62600</v>
          </cell>
          <cell r="E3156">
            <v>12520</v>
          </cell>
          <cell r="F3156">
            <v>75120</v>
          </cell>
          <cell r="G3156">
            <v>0</v>
          </cell>
          <cell r="H3156">
            <v>0</v>
          </cell>
        </row>
        <row r="3157">
          <cell r="A3157" t="str">
            <v>INTERRUPTOR ENCHUFABLE TIPO Q220</v>
          </cell>
          <cell r="B3157">
            <v>18300</v>
          </cell>
          <cell r="C3157" t="str">
            <v>UND</v>
          </cell>
          <cell r="D3157">
            <v>18300</v>
          </cell>
          <cell r="E3157">
            <v>3660</v>
          </cell>
          <cell r="F3157">
            <v>21960</v>
          </cell>
          <cell r="G3157">
            <v>0</v>
          </cell>
          <cell r="H3157">
            <v>0</v>
          </cell>
        </row>
        <row r="3158">
          <cell r="A3158" t="str">
            <v>INTERRUPTOR ENCHUFABLE TIPO QP Q230</v>
          </cell>
          <cell r="B3158">
            <v>18300</v>
          </cell>
          <cell r="C3158" t="str">
            <v>UND</v>
          </cell>
          <cell r="D3158">
            <v>18300</v>
          </cell>
          <cell r="E3158">
            <v>3660</v>
          </cell>
          <cell r="F3158">
            <v>21960</v>
          </cell>
          <cell r="G3158">
            <v>0</v>
          </cell>
          <cell r="H3158">
            <v>0</v>
          </cell>
        </row>
        <row r="3159">
          <cell r="A3159" t="str">
            <v>INTERRUPTOR ENCHUFABLE TIPO QP Q340</v>
          </cell>
          <cell r="B3159">
            <v>52100</v>
          </cell>
          <cell r="C3159" t="str">
            <v>UND</v>
          </cell>
          <cell r="D3159">
            <v>52100</v>
          </cell>
          <cell r="E3159">
            <v>10420</v>
          </cell>
          <cell r="F3159">
            <v>62520</v>
          </cell>
          <cell r="G3159">
            <v>0</v>
          </cell>
          <cell r="H3159">
            <v>0</v>
          </cell>
        </row>
        <row r="3160">
          <cell r="A3160" t="str">
            <v>INTERRUPTOR ENCHUFABLE TIPO QP Q360</v>
          </cell>
          <cell r="B3160">
            <v>62600</v>
          </cell>
          <cell r="C3160" t="str">
            <v>UND</v>
          </cell>
          <cell r="D3160">
            <v>62600</v>
          </cell>
          <cell r="E3160">
            <v>12520</v>
          </cell>
          <cell r="F3160">
            <v>75120</v>
          </cell>
          <cell r="G3160">
            <v>0</v>
          </cell>
          <cell r="H3160">
            <v>0</v>
          </cell>
        </row>
        <row r="3161">
          <cell r="A3161" t="str">
            <v>INTERRUPTOR FIJO 160A. ABB</v>
          </cell>
          <cell r="B3161">
            <v>267844</v>
          </cell>
          <cell r="C3161" t="str">
            <v>UND</v>
          </cell>
          <cell r="D3161">
            <v>267844</v>
          </cell>
          <cell r="E3161">
            <v>53568.800000000003</v>
          </cell>
          <cell r="F3161">
            <v>321413</v>
          </cell>
          <cell r="G3161">
            <v>0</v>
          </cell>
          <cell r="H3161">
            <v>0</v>
          </cell>
        </row>
        <row r="3162">
          <cell r="A3162" t="str">
            <v>INTERRUPTOR G.E.</v>
          </cell>
          <cell r="B3162">
            <v>453600</v>
          </cell>
          <cell r="C3162" t="str">
            <v>UND</v>
          </cell>
          <cell r="D3162">
            <v>453600</v>
          </cell>
          <cell r="E3162">
            <v>90720</v>
          </cell>
          <cell r="F3162">
            <v>544320</v>
          </cell>
          <cell r="G3162">
            <v>0</v>
          </cell>
          <cell r="H3162">
            <v>0</v>
          </cell>
        </row>
        <row r="3163">
          <cell r="A3163" t="str">
            <v>INTERRUPTOR GENERAL ELECTRIC (SKHA26AT12</v>
          </cell>
          <cell r="B3163">
            <v>453600</v>
          </cell>
          <cell r="C3163" t="str">
            <v>UND</v>
          </cell>
          <cell r="D3163">
            <v>453600</v>
          </cell>
          <cell r="E3163">
            <v>90720</v>
          </cell>
          <cell r="F3163">
            <v>544320</v>
          </cell>
          <cell r="G3163">
            <v>0</v>
          </cell>
          <cell r="H3163">
            <v>0</v>
          </cell>
        </row>
        <row r="3164">
          <cell r="A3164" t="str">
            <v>INTERRUPTOR GENERAL ELECTRIC 3x15 A EHB</v>
          </cell>
          <cell r="B3164">
            <v>85260</v>
          </cell>
          <cell r="C3164" t="str">
            <v>UND</v>
          </cell>
          <cell r="D3164">
            <v>85260</v>
          </cell>
          <cell r="E3164">
            <v>17052</v>
          </cell>
          <cell r="F3164">
            <v>102312</v>
          </cell>
          <cell r="G3164">
            <v>0</v>
          </cell>
          <cell r="H3164">
            <v>0</v>
          </cell>
        </row>
        <row r="3165">
          <cell r="A3165" t="str">
            <v>INTERRUPTOR GENERAL ELECTRIC 3X30A TEB</v>
          </cell>
          <cell r="B3165">
            <v>85260</v>
          </cell>
          <cell r="C3165" t="str">
            <v>UND</v>
          </cell>
          <cell r="D3165">
            <v>85260</v>
          </cell>
          <cell r="E3165">
            <v>17052</v>
          </cell>
          <cell r="F3165">
            <v>102312</v>
          </cell>
          <cell r="G3165">
            <v>0</v>
          </cell>
          <cell r="H3165">
            <v>0</v>
          </cell>
        </row>
        <row r="3166">
          <cell r="A3166" t="str">
            <v>INTERRUPTOR GENERAL ELECTRIC 3X50AMP.</v>
          </cell>
          <cell r="B3166">
            <v>104000</v>
          </cell>
          <cell r="C3166" t="str">
            <v>UND</v>
          </cell>
          <cell r="D3166">
            <v>104000</v>
          </cell>
          <cell r="E3166">
            <v>20800</v>
          </cell>
          <cell r="F3166">
            <v>124800</v>
          </cell>
          <cell r="G3166">
            <v>0</v>
          </cell>
          <cell r="H3166">
            <v>0</v>
          </cell>
        </row>
        <row r="3167">
          <cell r="A3167" t="str">
            <v>INTERRUPTOR GENERAL POWER</v>
          </cell>
          <cell r="B3167">
            <v>447200</v>
          </cell>
          <cell r="C3167" t="str">
            <v>UND</v>
          </cell>
          <cell r="D3167">
            <v>447200</v>
          </cell>
          <cell r="E3167">
            <v>89440</v>
          </cell>
          <cell r="F3167">
            <v>536640</v>
          </cell>
          <cell r="G3167">
            <v>0</v>
          </cell>
          <cell r="H3167">
            <v>0</v>
          </cell>
        </row>
        <row r="3168">
          <cell r="A3168" t="str">
            <v>INTERRUPTOR GENERAL POWER</v>
          </cell>
          <cell r="B3168">
            <v>602000</v>
          </cell>
          <cell r="C3168" t="str">
            <v>UND</v>
          </cell>
          <cell r="D3168">
            <v>602000</v>
          </cell>
          <cell r="E3168">
            <v>120400</v>
          </cell>
          <cell r="F3168">
            <v>722400</v>
          </cell>
          <cell r="G3168">
            <v>0</v>
          </cell>
          <cell r="H3168">
            <v>0</v>
          </cell>
        </row>
        <row r="3169">
          <cell r="A3169" t="str">
            <v>INTERRUPTOR GHC-20A</v>
          </cell>
          <cell r="B3169">
            <v>2000</v>
          </cell>
          <cell r="C3169" t="str">
            <v>UND</v>
          </cell>
          <cell r="D3169">
            <v>2000</v>
          </cell>
          <cell r="E3169">
            <v>400</v>
          </cell>
          <cell r="F3169">
            <v>2400</v>
          </cell>
          <cell r="G3169">
            <v>0</v>
          </cell>
          <cell r="H3169">
            <v>0</v>
          </cell>
        </row>
        <row r="3170">
          <cell r="A3170" t="str">
            <v>INTERRUPTOR HQP 1X50 EXE AVE</v>
          </cell>
          <cell r="B3170">
            <v>1776.59997558594</v>
          </cell>
          <cell r="C3170" t="str">
            <v>UND</v>
          </cell>
          <cell r="D3170">
            <v>1776.59997558594</v>
          </cell>
          <cell r="E3170">
            <v>355.319995117188</v>
          </cell>
          <cell r="F3170">
            <v>2132</v>
          </cell>
          <cell r="G3170">
            <v>0</v>
          </cell>
          <cell r="H3170">
            <v>0</v>
          </cell>
        </row>
        <row r="3171">
          <cell r="A3171" t="str">
            <v>INTERRUPTOR INDUSTRIAL 3X30 ABS53 GOLDST</v>
          </cell>
          <cell r="B3171">
            <v>29726.199218749996</v>
          </cell>
          <cell r="C3171" t="str">
            <v>UND</v>
          </cell>
          <cell r="D3171">
            <v>29726.199218749996</v>
          </cell>
          <cell r="E3171">
            <v>5945.2398437499996</v>
          </cell>
          <cell r="F3171">
            <v>35671</v>
          </cell>
          <cell r="G3171">
            <v>0</v>
          </cell>
          <cell r="H3171">
            <v>0</v>
          </cell>
        </row>
        <row r="3172">
          <cell r="A3172" t="str">
            <v>INTERRUPTOR MULTI 9 70A</v>
          </cell>
          <cell r="B3172">
            <v>2000</v>
          </cell>
          <cell r="C3172" t="str">
            <v>UND</v>
          </cell>
          <cell r="D3172">
            <v>2000</v>
          </cell>
          <cell r="E3172">
            <v>400</v>
          </cell>
          <cell r="F3172">
            <v>2400</v>
          </cell>
          <cell r="G3172">
            <v>0</v>
          </cell>
          <cell r="H3172">
            <v>0</v>
          </cell>
        </row>
        <row r="3173">
          <cell r="A3173" t="str">
            <v>INTERRUPTOR NO AUTOM.1X100 ENCHUFA AVE</v>
          </cell>
          <cell r="B3173">
            <v>2000</v>
          </cell>
          <cell r="C3173" t="str">
            <v>UND</v>
          </cell>
          <cell r="D3173">
            <v>2000</v>
          </cell>
          <cell r="E3173">
            <v>400</v>
          </cell>
          <cell r="F3173">
            <v>2400</v>
          </cell>
          <cell r="G3173">
            <v>0</v>
          </cell>
          <cell r="H3173">
            <v>0</v>
          </cell>
        </row>
        <row r="3174">
          <cell r="A3174" t="str">
            <v>INTERRUPTOR POSICION PALANCA RODILLO</v>
          </cell>
          <cell r="B3174">
            <v>89300</v>
          </cell>
          <cell r="C3174" t="str">
            <v>UND</v>
          </cell>
          <cell r="D3174">
            <v>89300</v>
          </cell>
          <cell r="E3174">
            <v>17860</v>
          </cell>
          <cell r="F3174">
            <v>107160</v>
          </cell>
          <cell r="G3174">
            <v>0</v>
          </cell>
          <cell r="H3174">
            <v>0</v>
          </cell>
        </row>
        <row r="3175">
          <cell r="A3175" t="str">
            <v>INTERRUPTOR POSICION PALANCA RODILLO</v>
          </cell>
          <cell r="B3175">
            <v>148100</v>
          </cell>
          <cell r="C3175" t="str">
            <v>UND</v>
          </cell>
          <cell r="D3175">
            <v>148100</v>
          </cell>
          <cell r="E3175">
            <v>29620</v>
          </cell>
          <cell r="F3175">
            <v>177720</v>
          </cell>
          <cell r="G3175">
            <v>0</v>
          </cell>
          <cell r="H3175">
            <v>0</v>
          </cell>
        </row>
        <row r="3176">
          <cell r="A3176" t="str">
            <v>INTERRUPTOR PULSADOR ACERO FREED-PORT</v>
          </cell>
          <cell r="B3176">
            <v>2000</v>
          </cell>
          <cell r="C3176" t="str">
            <v>UND</v>
          </cell>
          <cell r="D3176">
            <v>2000</v>
          </cell>
          <cell r="E3176">
            <v>400</v>
          </cell>
          <cell r="F3176">
            <v>2400</v>
          </cell>
          <cell r="G3176">
            <v>0</v>
          </cell>
          <cell r="H3176">
            <v>0</v>
          </cell>
        </row>
        <row r="3177">
          <cell r="A3177" t="str">
            <v>INTERRUPTOR PULSADOR ACREO SQUARED</v>
          </cell>
          <cell r="B3177">
            <v>2000</v>
          </cell>
          <cell r="C3177" t="str">
            <v>UND</v>
          </cell>
          <cell r="D3177">
            <v>2000</v>
          </cell>
          <cell r="E3177">
            <v>400</v>
          </cell>
          <cell r="F3177">
            <v>2400</v>
          </cell>
          <cell r="G3177">
            <v>0</v>
          </cell>
          <cell r="H3177">
            <v>0</v>
          </cell>
        </row>
        <row r="3178">
          <cell r="A3178" t="str">
            <v>INTERRUPTOR PULSADOR PLASTICO AGUT</v>
          </cell>
          <cell r="B3178">
            <v>2000</v>
          </cell>
          <cell r="C3178" t="str">
            <v>UND</v>
          </cell>
          <cell r="D3178">
            <v>2000</v>
          </cell>
          <cell r="E3178">
            <v>400</v>
          </cell>
          <cell r="F3178">
            <v>2400</v>
          </cell>
          <cell r="G3178">
            <v>0</v>
          </cell>
          <cell r="H3178">
            <v>0</v>
          </cell>
        </row>
        <row r="3179">
          <cell r="A3179" t="str">
            <v>INTERRUPTOR PULSADOR ROLDANA SIEMENS</v>
          </cell>
          <cell r="B3179">
            <v>2000</v>
          </cell>
          <cell r="C3179" t="str">
            <v>UND</v>
          </cell>
          <cell r="D3179">
            <v>2000</v>
          </cell>
          <cell r="E3179">
            <v>400</v>
          </cell>
          <cell r="F3179">
            <v>2400</v>
          </cell>
          <cell r="G3179">
            <v>0</v>
          </cell>
          <cell r="H3179">
            <v>0</v>
          </cell>
        </row>
        <row r="3180">
          <cell r="A3180" t="str">
            <v>INTERRUPTOR QPX-3015</v>
          </cell>
          <cell r="B3180">
            <v>2000</v>
          </cell>
          <cell r="C3180" t="str">
            <v>UND</v>
          </cell>
          <cell r="D3180">
            <v>2000</v>
          </cell>
          <cell r="E3180">
            <v>400</v>
          </cell>
          <cell r="F3180">
            <v>2400</v>
          </cell>
          <cell r="G3180">
            <v>0</v>
          </cell>
          <cell r="H3180">
            <v>0</v>
          </cell>
        </row>
        <row r="3181">
          <cell r="A3181" t="str">
            <v>INTERRUPTOR QPX-3020</v>
          </cell>
          <cell r="B3181">
            <v>2000</v>
          </cell>
          <cell r="C3181" t="str">
            <v>UND</v>
          </cell>
          <cell r="D3181">
            <v>2000</v>
          </cell>
          <cell r="E3181">
            <v>400</v>
          </cell>
          <cell r="F3181">
            <v>2400</v>
          </cell>
          <cell r="G3181">
            <v>0</v>
          </cell>
          <cell r="H3181">
            <v>0</v>
          </cell>
        </row>
        <row r="3182">
          <cell r="A3182" t="str">
            <v>INTERRUPTOR SENCILLO</v>
          </cell>
          <cell r="B3182">
            <v>3390</v>
          </cell>
          <cell r="C3182" t="str">
            <v>UND</v>
          </cell>
          <cell r="D3182">
            <v>3390</v>
          </cell>
          <cell r="E3182">
            <v>678</v>
          </cell>
          <cell r="F3182">
            <v>4068</v>
          </cell>
          <cell r="G3182">
            <v>0</v>
          </cell>
          <cell r="H3182">
            <v>0</v>
          </cell>
        </row>
        <row r="3183">
          <cell r="A3183" t="str">
            <v>INTERRUPTOR SENCILLO</v>
          </cell>
          <cell r="B3183">
            <v>3390</v>
          </cell>
          <cell r="C3183" t="str">
            <v>UND</v>
          </cell>
          <cell r="D3183">
            <v>3390</v>
          </cell>
          <cell r="E3183">
            <v>678</v>
          </cell>
          <cell r="F3183">
            <v>4068</v>
          </cell>
          <cell r="G3183">
            <v>0</v>
          </cell>
          <cell r="H3183">
            <v>0</v>
          </cell>
        </row>
        <row r="3184">
          <cell r="A3184" t="str">
            <v>INTERRUPTOR SENCILLO</v>
          </cell>
          <cell r="B3184">
            <v>6170</v>
          </cell>
          <cell r="C3184" t="str">
            <v>UND</v>
          </cell>
          <cell r="D3184">
            <v>6170</v>
          </cell>
          <cell r="E3184">
            <v>1234</v>
          </cell>
          <cell r="F3184">
            <v>7404</v>
          </cell>
          <cell r="G3184">
            <v>0</v>
          </cell>
          <cell r="H3184">
            <v>0</v>
          </cell>
        </row>
        <row r="3185">
          <cell r="A3185" t="str">
            <v>INTERRUPTOR SENCILLO</v>
          </cell>
          <cell r="B3185">
            <v>6170</v>
          </cell>
          <cell r="C3185" t="str">
            <v>UND</v>
          </cell>
          <cell r="D3185">
            <v>6170</v>
          </cell>
          <cell r="E3185">
            <v>1234</v>
          </cell>
          <cell r="F3185">
            <v>7404</v>
          </cell>
          <cell r="G3185">
            <v>0</v>
          </cell>
          <cell r="H3185">
            <v>0</v>
          </cell>
        </row>
        <row r="3186">
          <cell r="A3186" t="str">
            <v>INTERRUPTOR SENCILLO</v>
          </cell>
          <cell r="B3186">
            <v>6240</v>
          </cell>
          <cell r="C3186" t="str">
            <v>UND</v>
          </cell>
          <cell r="D3186">
            <v>6240</v>
          </cell>
          <cell r="E3186">
            <v>1248</v>
          </cell>
          <cell r="F3186">
            <v>7488</v>
          </cell>
          <cell r="G3186">
            <v>0</v>
          </cell>
          <cell r="H3186">
            <v>0</v>
          </cell>
        </row>
        <row r="3187">
          <cell r="A3187" t="str">
            <v>INTERRUPTOR SENCILLO</v>
          </cell>
          <cell r="B3187">
            <v>6250</v>
          </cell>
          <cell r="C3187" t="str">
            <v>UND</v>
          </cell>
          <cell r="D3187">
            <v>6250</v>
          </cell>
          <cell r="E3187">
            <v>1250</v>
          </cell>
          <cell r="F3187">
            <v>7500</v>
          </cell>
          <cell r="G3187">
            <v>0</v>
          </cell>
          <cell r="H3187">
            <v>0</v>
          </cell>
        </row>
        <row r="3188">
          <cell r="A3188" t="str">
            <v>INTERRUPTOR SENCILLO BLANCO</v>
          </cell>
          <cell r="B3188">
            <v>2940</v>
          </cell>
          <cell r="C3188" t="str">
            <v>UND</v>
          </cell>
          <cell r="D3188">
            <v>2940</v>
          </cell>
          <cell r="E3188">
            <v>588</v>
          </cell>
          <cell r="F3188">
            <v>3528</v>
          </cell>
          <cell r="G3188">
            <v>0</v>
          </cell>
          <cell r="H3188">
            <v>0</v>
          </cell>
        </row>
        <row r="3189">
          <cell r="A3189" t="str">
            <v>INTERRUPTOR SENCILLO BLANCO FUTURA</v>
          </cell>
          <cell r="B3189">
            <v>1180</v>
          </cell>
          <cell r="C3189" t="str">
            <v>UND</v>
          </cell>
          <cell r="D3189">
            <v>1180</v>
          </cell>
          <cell r="E3189">
            <v>236</v>
          </cell>
          <cell r="F3189">
            <v>1416</v>
          </cell>
          <cell r="G3189">
            <v>0</v>
          </cell>
          <cell r="H3189">
            <v>0</v>
          </cell>
        </row>
        <row r="3190">
          <cell r="A3190" t="str">
            <v>INTERRUPTOR SENCILLO DE SOBREPONER BTP</v>
          </cell>
          <cell r="B3190">
            <v>1600</v>
          </cell>
          <cell r="C3190" t="str">
            <v>UND</v>
          </cell>
          <cell r="D3190">
            <v>1600</v>
          </cell>
          <cell r="E3190">
            <v>320</v>
          </cell>
          <cell r="F3190">
            <v>1920</v>
          </cell>
          <cell r="G3190">
            <v>0</v>
          </cell>
          <cell r="H3190">
            <v>0</v>
          </cell>
        </row>
        <row r="3191">
          <cell r="A3191" t="str">
            <v>INTERRUPTOR SENCILLO EDELUX</v>
          </cell>
          <cell r="B3191">
            <v>775.59997558593795</v>
          </cell>
          <cell r="C3191" t="str">
            <v>UND</v>
          </cell>
          <cell r="D3191">
            <v>775.59997558593795</v>
          </cell>
          <cell r="E3191">
            <v>155.11999511718761</v>
          </cell>
          <cell r="F3191">
            <v>931</v>
          </cell>
          <cell r="G3191">
            <v>0</v>
          </cell>
          <cell r="H3191">
            <v>0</v>
          </cell>
        </row>
        <row r="3192">
          <cell r="A3192" t="str">
            <v>INTERRUPTOR SENCILLO LEVINTON</v>
          </cell>
          <cell r="B3192">
            <v>1128.40002441406</v>
          </cell>
          <cell r="C3192" t="str">
            <v>UND</v>
          </cell>
          <cell r="D3192">
            <v>1128.40002441406</v>
          </cell>
          <cell r="E3192">
            <v>225.680004882812</v>
          </cell>
          <cell r="F3192">
            <v>1354</v>
          </cell>
          <cell r="G3192">
            <v>0</v>
          </cell>
          <cell r="H3192">
            <v>0</v>
          </cell>
        </row>
        <row r="3193">
          <cell r="A3193" t="str">
            <v>INTERRUPTOR SENCILLO LINEA AMBIA(MARFIL)</v>
          </cell>
          <cell r="B3193">
            <v>2940</v>
          </cell>
          <cell r="C3193" t="str">
            <v>UND</v>
          </cell>
          <cell r="D3193">
            <v>2940</v>
          </cell>
          <cell r="E3193">
            <v>588</v>
          </cell>
          <cell r="F3193">
            <v>3528</v>
          </cell>
          <cell r="G3193">
            <v>0</v>
          </cell>
          <cell r="H3193">
            <v>0</v>
          </cell>
        </row>
        <row r="3194">
          <cell r="A3194" t="str">
            <v>INTERRUPTOR SENCILLO LUZ PILOTO</v>
          </cell>
          <cell r="B3194">
            <v>5000</v>
          </cell>
          <cell r="C3194" t="str">
            <v>UND</v>
          </cell>
          <cell r="D3194">
            <v>5000</v>
          </cell>
          <cell r="E3194">
            <v>1000</v>
          </cell>
          <cell r="F3194">
            <v>6000</v>
          </cell>
          <cell r="G3194">
            <v>0</v>
          </cell>
          <cell r="H3194">
            <v>0</v>
          </cell>
        </row>
        <row r="3195">
          <cell r="A3195" t="str">
            <v>INTERRUPTOR SENCILLO LUZ PILOTO</v>
          </cell>
          <cell r="B3195">
            <v>5210</v>
          </cell>
          <cell r="C3195" t="str">
            <v>UND</v>
          </cell>
          <cell r="D3195">
            <v>5210</v>
          </cell>
          <cell r="E3195">
            <v>1042</v>
          </cell>
          <cell r="F3195">
            <v>6252</v>
          </cell>
          <cell r="G3195">
            <v>0</v>
          </cell>
          <cell r="H3195">
            <v>0</v>
          </cell>
        </row>
        <row r="3196">
          <cell r="A3196" t="str">
            <v>INTERRUPTOR SENCILLO LUZ PILOTO</v>
          </cell>
          <cell r="B3196">
            <v>6070</v>
          </cell>
          <cell r="C3196" t="str">
            <v>UND</v>
          </cell>
          <cell r="D3196">
            <v>6070</v>
          </cell>
          <cell r="E3196">
            <v>1214</v>
          </cell>
          <cell r="F3196">
            <v>7284</v>
          </cell>
          <cell r="G3196">
            <v>0</v>
          </cell>
          <cell r="H3196">
            <v>0</v>
          </cell>
        </row>
        <row r="3197">
          <cell r="A3197" t="str">
            <v>INTERRUPTOR SENCILLO LUZ PILOTO</v>
          </cell>
          <cell r="B3197">
            <v>6070</v>
          </cell>
          <cell r="C3197" t="str">
            <v>UND</v>
          </cell>
          <cell r="D3197">
            <v>6070</v>
          </cell>
          <cell r="E3197">
            <v>1214</v>
          </cell>
          <cell r="F3197">
            <v>7284</v>
          </cell>
          <cell r="G3197">
            <v>0</v>
          </cell>
          <cell r="H3197">
            <v>0</v>
          </cell>
        </row>
        <row r="3198">
          <cell r="A3198" t="str">
            <v>INTERRUPTOR SENCILLO LUZ PILOTO</v>
          </cell>
          <cell r="B3198">
            <v>7550</v>
          </cell>
          <cell r="C3198" t="str">
            <v>UND</v>
          </cell>
          <cell r="D3198">
            <v>7550</v>
          </cell>
          <cell r="E3198">
            <v>1510</v>
          </cell>
          <cell r="F3198">
            <v>9060</v>
          </cell>
          <cell r="G3198">
            <v>0</v>
          </cell>
          <cell r="H3198">
            <v>0</v>
          </cell>
        </row>
        <row r="3199">
          <cell r="A3199" t="str">
            <v>INTERRUPTOR SENCILLO LUZ PILOTO</v>
          </cell>
          <cell r="B3199">
            <v>7780</v>
          </cell>
          <cell r="C3199" t="str">
            <v>UND</v>
          </cell>
          <cell r="D3199">
            <v>7780</v>
          </cell>
          <cell r="E3199">
            <v>1556</v>
          </cell>
          <cell r="F3199">
            <v>9336</v>
          </cell>
          <cell r="G3199">
            <v>0</v>
          </cell>
          <cell r="H3199">
            <v>0</v>
          </cell>
        </row>
        <row r="3200">
          <cell r="A3200" t="str">
            <v>INTERRUPTOR SENCILLO LUZ PILOTO</v>
          </cell>
          <cell r="B3200">
            <v>8370</v>
          </cell>
          <cell r="C3200" t="str">
            <v>UND</v>
          </cell>
          <cell r="D3200">
            <v>8370</v>
          </cell>
          <cell r="E3200">
            <v>1674</v>
          </cell>
          <cell r="F3200">
            <v>10044</v>
          </cell>
          <cell r="G3200">
            <v>0</v>
          </cell>
          <cell r="H3200">
            <v>0</v>
          </cell>
        </row>
        <row r="3201">
          <cell r="A3201" t="str">
            <v>INTERRUPTOR SENCILLO LUZ PILOTO GRIS</v>
          </cell>
          <cell r="B3201">
            <v>7780</v>
          </cell>
          <cell r="C3201" t="str">
            <v>UND</v>
          </cell>
          <cell r="D3201">
            <v>7780</v>
          </cell>
          <cell r="E3201">
            <v>1556</v>
          </cell>
          <cell r="F3201">
            <v>9336</v>
          </cell>
          <cell r="G3201">
            <v>0</v>
          </cell>
          <cell r="H3201">
            <v>0</v>
          </cell>
        </row>
        <row r="3202">
          <cell r="A3202" t="str">
            <v>INTERRUPTOR SENCILLO MARFIL</v>
          </cell>
          <cell r="B3202">
            <v>6250</v>
          </cell>
          <cell r="C3202" t="str">
            <v>UND</v>
          </cell>
          <cell r="D3202">
            <v>6250</v>
          </cell>
          <cell r="E3202">
            <v>1250</v>
          </cell>
          <cell r="F3202">
            <v>7500</v>
          </cell>
          <cell r="G3202">
            <v>0</v>
          </cell>
          <cell r="H3202">
            <v>0</v>
          </cell>
        </row>
        <row r="3203">
          <cell r="A3203" t="str">
            <v>INTERRUPTOR SENCILLO MARFIL FUTURA</v>
          </cell>
          <cell r="B3203">
            <v>1180</v>
          </cell>
          <cell r="C3203" t="str">
            <v>UND</v>
          </cell>
          <cell r="D3203">
            <v>1180</v>
          </cell>
          <cell r="E3203">
            <v>236</v>
          </cell>
          <cell r="F3203">
            <v>1416</v>
          </cell>
          <cell r="G3203">
            <v>0</v>
          </cell>
          <cell r="H3203">
            <v>0</v>
          </cell>
        </row>
        <row r="3204">
          <cell r="A3204" t="str">
            <v>INTERRUPTOR SENCILLO MODULO AVE</v>
          </cell>
          <cell r="B3204">
            <v>2000</v>
          </cell>
          <cell r="C3204" t="str">
            <v>UND</v>
          </cell>
          <cell r="D3204">
            <v>2000</v>
          </cell>
          <cell r="E3204">
            <v>400</v>
          </cell>
          <cell r="F3204">
            <v>2400</v>
          </cell>
          <cell r="G3204">
            <v>0</v>
          </cell>
          <cell r="H3204">
            <v>0</v>
          </cell>
        </row>
        <row r="3205">
          <cell r="A3205" t="str">
            <v>INTERRUPTOR SENCILLO S/P AVE</v>
          </cell>
          <cell r="B3205">
            <v>600.59997558593795</v>
          </cell>
          <cell r="C3205" t="str">
            <v>UND</v>
          </cell>
          <cell r="D3205">
            <v>600.59997558593795</v>
          </cell>
          <cell r="E3205">
            <v>120.1199951171876</v>
          </cell>
          <cell r="F3205">
            <v>721</v>
          </cell>
          <cell r="G3205">
            <v>0</v>
          </cell>
          <cell r="H3205">
            <v>0</v>
          </cell>
        </row>
        <row r="3206">
          <cell r="A3206" t="str">
            <v>INTERRUPTOR SENCILLO+INTERRUPTOR CONMUTA</v>
          </cell>
          <cell r="B3206">
            <v>6279</v>
          </cell>
          <cell r="C3206" t="str">
            <v>UND</v>
          </cell>
          <cell r="D3206">
            <v>6279</v>
          </cell>
          <cell r="E3206">
            <v>1255.8000000000002</v>
          </cell>
          <cell r="F3206">
            <v>7535</v>
          </cell>
          <cell r="G3206">
            <v>0</v>
          </cell>
          <cell r="H3206">
            <v>0</v>
          </cell>
        </row>
        <row r="3207">
          <cell r="A3207" t="str">
            <v>INTERRUPTOR SENCILLO15 AMP. CAJA/INTERPE</v>
          </cell>
          <cell r="B3207">
            <v>46000</v>
          </cell>
          <cell r="C3207" t="str">
            <v>UND</v>
          </cell>
          <cell r="D3207">
            <v>46000</v>
          </cell>
          <cell r="E3207">
            <v>9200</v>
          </cell>
          <cell r="F3207">
            <v>55200</v>
          </cell>
          <cell r="G3207">
            <v>0</v>
          </cell>
          <cell r="H3207">
            <v>0</v>
          </cell>
        </row>
        <row r="3208">
          <cell r="A3208" t="str">
            <v>INTERRUPTOR SIN PALANCA SQUARED</v>
          </cell>
          <cell r="B3208">
            <v>2000</v>
          </cell>
          <cell r="C3208" t="str">
            <v>UND</v>
          </cell>
          <cell r="D3208">
            <v>2000</v>
          </cell>
          <cell r="E3208">
            <v>400</v>
          </cell>
          <cell r="F3208">
            <v>2400</v>
          </cell>
          <cell r="G3208">
            <v>0</v>
          </cell>
          <cell r="H3208">
            <v>0</v>
          </cell>
        </row>
        <row r="3209">
          <cell r="A3209" t="str">
            <v>INTERRUPTOR SOBRE RIEL 10AMP REF:BKMG GO</v>
          </cell>
          <cell r="B3209">
            <v>4232.2001953124991</v>
          </cell>
          <cell r="C3209" t="str">
            <v>UND</v>
          </cell>
          <cell r="D3209">
            <v>4232.2001953124991</v>
          </cell>
          <cell r="E3209">
            <v>846.44003906249986</v>
          </cell>
          <cell r="F3209">
            <v>5079</v>
          </cell>
          <cell r="G3209">
            <v>0</v>
          </cell>
          <cell r="H3209">
            <v>0</v>
          </cell>
        </row>
        <row r="3210">
          <cell r="A3210" t="str">
            <v>INTERRUPTOR SOBRE RIEL 1X10AMP REF:GS</v>
          </cell>
          <cell r="B3210">
            <v>5642</v>
          </cell>
          <cell r="C3210" t="str">
            <v>UND</v>
          </cell>
          <cell r="D3210">
            <v>5642</v>
          </cell>
          <cell r="E3210">
            <v>1128.4000000000001</v>
          </cell>
          <cell r="F3210">
            <v>6770</v>
          </cell>
          <cell r="G3210">
            <v>0</v>
          </cell>
          <cell r="H3210">
            <v>0</v>
          </cell>
        </row>
        <row r="3211">
          <cell r="A3211" t="str">
            <v>INTERRUPTOR SOBRE RIEL 1X3.02.302</v>
          </cell>
          <cell r="B3211">
            <v>2000</v>
          </cell>
          <cell r="C3211" t="str">
            <v>UND</v>
          </cell>
          <cell r="D3211">
            <v>2000</v>
          </cell>
          <cell r="E3211">
            <v>400</v>
          </cell>
          <cell r="F3211">
            <v>2400</v>
          </cell>
          <cell r="G3211">
            <v>0</v>
          </cell>
          <cell r="H3211">
            <v>0</v>
          </cell>
        </row>
        <row r="3212">
          <cell r="A3212" t="str">
            <v>INTERRUPTOR SOBRE RIEL 2X10AMP REF:02334</v>
          </cell>
          <cell r="B3212">
            <v>15374.799804687498</v>
          </cell>
          <cell r="C3212" t="str">
            <v>UND</v>
          </cell>
          <cell r="D3212">
            <v>15374.799804687498</v>
          </cell>
          <cell r="E3212">
            <v>3074.9599609375</v>
          </cell>
          <cell r="F3212">
            <v>18450</v>
          </cell>
          <cell r="G3212">
            <v>0</v>
          </cell>
          <cell r="H3212">
            <v>0</v>
          </cell>
        </row>
        <row r="3213">
          <cell r="A3213" t="str">
            <v>INTERRUPTOR SOBRE RIEL 2X16AMP REF:02335</v>
          </cell>
          <cell r="B3213">
            <v>15374.799804687498</v>
          </cell>
          <cell r="C3213" t="str">
            <v>UND</v>
          </cell>
          <cell r="D3213">
            <v>15374.799804687498</v>
          </cell>
          <cell r="E3213">
            <v>3074.9599609375</v>
          </cell>
          <cell r="F3213">
            <v>18450</v>
          </cell>
          <cell r="G3213">
            <v>0</v>
          </cell>
          <cell r="H3213">
            <v>0</v>
          </cell>
        </row>
        <row r="3214">
          <cell r="A3214" t="str">
            <v>INTERRUPTOR SOBREPONER 2X50</v>
          </cell>
          <cell r="B3214">
            <v>2000</v>
          </cell>
          <cell r="C3214" t="str">
            <v>UND</v>
          </cell>
          <cell r="D3214">
            <v>2000</v>
          </cell>
          <cell r="E3214">
            <v>400</v>
          </cell>
          <cell r="F3214">
            <v>2400</v>
          </cell>
          <cell r="G3214">
            <v>0</v>
          </cell>
          <cell r="H3214">
            <v>0</v>
          </cell>
        </row>
        <row r="3215">
          <cell r="A3215" t="str">
            <v>INTERRUPTOR SOBREPONER 3X75 FUCE</v>
          </cell>
          <cell r="B3215">
            <v>2000</v>
          </cell>
          <cell r="C3215" t="str">
            <v>UND</v>
          </cell>
          <cell r="D3215">
            <v>2000</v>
          </cell>
          <cell r="E3215">
            <v>400</v>
          </cell>
          <cell r="F3215">
            <v>2400</v>
          </cell>
          <cell r="G3215">
            <v>0</v>
          </cell>
          <cell r="H3215">
            <v>0</v>
          </cell>
        </row>
        <row r="3216">
          <cell r="A3216" t="str">
            <v>INTERRUPTOR SOBREPONER MARCA-LG2X30</v>
          </cell>
          <cell r="B3216">
            <v>18000</v>
          </cell>
          <cell r="C3216" t="str">
            <v>UND</v>
          </cell>
          <cell r="D3216">
            <v>18000</v>
          </cell>
          <cell r="E3216">
            <v>3600</v>
          </cell>
          <cell r="F3216">
            <v>21600</v>
          </cell>
          <cell r="G3216">
            <v>0</v>
          </cell>
          <cell r="H3216">
            <v>0</v>
          </cell>
        </row>
        <row r="3217">
          <cell r="A3217" t="str">
            <v>INTERRUPTOR TAQ 3X175 GE</v>
          </cell>
          <cell r="B3217">
            <v>215807.20312500003</v>
          </cell>
          <cell r="C3217" t="str">
            <v>UND</v>
          </cell>
          <cell r="D3217">
            <v>215807.20312500003</v>
          </cell>
          <cell r="E3217">
            <v>43161.44062500001</v>
          </cell>
          <cell r="F3217">
            <v>258969</v>
          </cell>
          <cell r="G3217">
            <v>0</v>
          </cell>
          <cell r="H3217">
            <v>0</v>
          </cell>
        </row>
        <row r="3218">
          <cell r="A3218" t="str">
            <v>INTERRUPTOR TEB 40A G,E,</v>
          </cell>
          <cell r="B3218">
            <v>2000</v>
          </cell>
          <cell r="C3218" t="str">
            <v>UND</v>
          </cell>
          <cell r="D3218">
            <v>2000</v>
          </cell>
          <cell r="E3218">
            <v>400</v>
          </cell>
          <cell r="F3218">
            <v>2400</v>
          </cell>
          <cell r="G3218">
            <v>0</v>
          </cell>
          <cell r="H3218">
            <v>0</v>
          </cell>
        </row>
        <row r="3219">
          <cell r="A3219" t="str">
            <v>INTERRUPTOR THQC3X20 G.E.</v>
          </cell>
          <cell r="B3219">
            <v>2000</v>
          </cell>
          <cell r="C3219" t="str">
            <v>UND</v>
          </cell>
          <cell r="D3219">
            <v>2000</v>
          </cell>
          <cell r="E3219">
            <v>400</v>
          </cell>
          <cell r="F3219">
            <v>2400</v>
          </cell>
          <cell r="G3219">
            <v>0</v>
          </cell>
          <cell r="H3219">
            <v>0</v>
          </cell>
        </row>
        <row r="3220">
          <cell r="A3220" t="str">
            <v>INTERRUPTOR THQL 1X30 GE</v>
          </cell>
          <cell r="B3220">
            <v>4232.2001953124991</v>
          </cell>
          <cell r="C3220" t="str">
            <v>UND</v>
          </cell>
          <cell r="D3220">
            <v>4232.2001953124991</v>
          </cell>
          <cell r="E3220">
            <v>846.44003906249986</v>
          </cell>
          <cell r="F3220">
            <v>5079</v>
          </cell>
          <cell r="G3220">
            <v>0</v>
          </cell>
          <cell r="H3220">
            <v>0</v>
          </cell>
        </row>
        <row r="3221">
          <cell r="A3221" t="str">
            <v>INTERRUPTOR THQL 1X50 GE</v>
          </cell>
          <cell r="B3221">
            <v>4232.2001953124991</v>
          </cell>
          <cell r="C3221" t="str">
            <v>UND</v>
          </cell>
          <cell r="D3221">
            <v>4232.2001953124991</v>
          </cell>
          <cell r="E3221">
            <v>846.44003906249986</v>
          </cell>
          <cell r="F3221">
            <v>5079</v>
          </cell>
          <cell r="G3221">
            <v>0</v>
          </cell>
          <cell r="H3221">
            <v>0</v>
          </cell>
        </row>
        <row r="3222">
          <cell r="A3222" t="str">
            <v>INTERRUPTOR THQL 2X50 G.E.</v>
          </cell>
          <cell r="B3222">
            <v>10438.400390624998</v>
          </cell>
          <cell r="C3222" t="str">
            <v>UND</v>
          </cell>
          <cell r="D3222">
            <v>10438.400390624998</v>
          </cell>
          <cell r="E3222">
            <v>2087.6800781249999</v>
          </cell>
          <cell r="F3222">
            <v>12526</v>
          </cell>
          <cell r="G3222">
            <v>0</v>
          </cell>
          <cell r="H3222">
            <v>0</v>
          </cell>
        </row>
        <row r="3223">
          <cell r="A3223" t="str">
            <v>INTERRUPTOR THQL 3X15</v>
          </cell>
          <cell r="B3223">
            <v>2000</v>
          </cell>
          <cell r="C3223" t="str">
            <v>UND</v>
          </cell>
          <cell r="D3223">
            <v>2000</v>
          </cell>
          <cell r="E3223">
            <v>400</v>
          </cell>
          <cell r="F3223">
            <v>2400</v>
          </cell>
          <cell r="G3223">
            <v>0</v>
          </cell>
          <cell r="H3223">
            <v>0</v>
          </cell>
        </row>
        <row r="3224">
          <cell r="A3224" t="str">
            <v>INTERRUPTOR THQL3X20</v>
          </cell>
          <cell r="B3224">
            <v>2000</v>
          </cell>
          <cell r="C3224" t="str">
            <v>UND</v>
          </cell>
          <cell r="D3224">
            <v>2000</v>
          </cell>
          <cell r="E3224">
            <v>400</v>
          </cell>
          <cell r="F3224">
            <v>2400</v>
          </cell>
          <cell r="G3224">
            <v>0</v>
          </cell>
          <cell r="H3224">
            <v>0</v>
          </cell>
        </row>
        <row r="3225">
          <cell r="A3225" t="str">
            <v>INTERRUPTOR TQA125A</v>
          </cell>
          <cell r="B3225">
            <v>2000</v>
          </cell>
          <cell r="C3225" t="str">
            <v>UND</v>
          </cell>
          <cell r="D3225">
            <v>2000</v>
          </cell>
          <cell r="E3225">
            <v>400</v>
          </cell>
          <cell r="F3225">
            <v>2400</v>
          </cell>
          <cell r="G3225">
            <v>0</v>
          </cell>
          <cell r="H3225">
            <v>0</v>
          </cell>
        </row>
        <row r="3226">
          <cell r="A3226" t="str">
            <v>INTERRUPTOR TRIPLE</v>
          </cell>
          <cell r="B3226">
            <v>5800</v>
          </cell>
          <cell r="C3226" t="str">
            <v>UND</v>
          </cell>
          <cell r="D3226">
            <v>5800</v>
          </cell>
          <cell r="E3226">
            <v>1160</v>
          </cell>
          <cell r="F3226">
            <v>6960</v>
          </cell>
          <cell r="G3226">
            <v>0</v>
          </cell>
          <cell r="H3226">
            <v>0</v>
          </cell>
        </row>
        <row r="3227">
          <cell r="A3227" t="str">
            <v>INTERRUPTOR TRIPLE</v>
          </cell>
          <cell r="B3227">
            <v>6860</v>
          </cell>
          <cell r="C3227" t="str">
            <v>UND</v>
          </cell>
          <cell r="D3227">
            <v>6860</v>
          </cell>
          <cell r="E3227">
            <v>1372</v>
          </cell>
          <cell r="F3227">
            <v>8232</v>
          </cell>
          <cell r="G3227">
            <v>0</v>
          </cell>
          <cell r="H3227">
            <v>0</v>
          </cell>
        </row>
        <row r="3228">
          <cell r="A3228" t="str">
            <v>INTERRUPTOR TRIPLE</v>
          </cell>
          <cell r="B3228">
            <v>6860</v>
          </cell>
          <cell r="C3228" t="str">
            <v>UND</v>
          </cell>
          <cell r="D3228">
            <v>6860</v>
          </cell>
          <cell r="E3228">
            <v>1372</v>
          </cell>
          <cell r="F3228">
            <v>8232</v>
          </cell>
          <cell r="G3228">
            <v>0</v>
          </cell>
          <cell r="H3228">
            <v>0</v>
          </cell>
        </row>
        <row r="3229">
          <cell r="A3229" t="str">
            <v>INTERRUPTOR TRIPLE</v>
          </cell>
          <cell r="B3229">
            <v>7391</v>
          </cell>
          <cell r="C3229" t="str">
            <v>UND</v>
          </cell>
          <cell r="D3229">
            <v>7391</v>
          </cell>
          <cell r="E3229">
            <v>1478.2</v>
          </cell>
          <cell r="F3229">
            <v>8869</v>
          </cell>
          <cell r="G3229">
            <v>0</v>
          </cell>
          <cell r="H3229">
            <v>0</v>
          </cell>
        </row>
        <row r="3230">
          <cell r="A3230" t="str">
            <v>INTERRUPTOR TRIPLE AVE</v>
          </cell>
          <cell r="B3230">
            <v>2000</v>
          </cell>
          <cell r="C3230" t="str">
            <v>UND</v>
          </cell>
          <cell r="D3230">
            <v>2000</v>
          </cell>
          <cell r="E3230">
            <v>400</v>
          </cell>
          <cell r="F3230">
            <v>2400</v>
          </cell>
          <cell r="G3230">
            <v>0</v>
          </cell>
          <cell r="H3230">
            <v>0</v>
          </cell>
        </row>
        <row r="3231">
          <cell r="A3231" t="str">
            <v>INTERRUPTOR TRIPLE BLANCO</v>
          </cell>
          <cell r="B3231">
            <v>5800</v>
          </cell>
          <cell r="C3231" t="str">
            <v>UND</v>
          </cell>
          <cell r="D3231">
            <v>5800</v>
          </cell>
          <cell r="E3231">
            <v>1160</v>
          </cell>
          <cell r="F3231">
            <v>6960</v>
          </cell>
          <cell r="G3231">
            <v>0</v>
          </cell>
          <cell r="H3231">
            <v>0</v>
          </cell>
        </row>
        <row r="3232">
          <cell r="A3232" t="str">
            <v>INTERRUPTOR TRIPLE FUTURA</v>
          </cell>
          <cell r="B3232">
            <v>2335</v>
          </cell>
          <cell r="C3232" t="str">
            <v>UND</v>
          </cell>
          <cell r="D3232">
            <v>2335</v>
          </cell>
          <cell r="E3232">
            <v>467</v>
          </cell>
          <cell r="F3232">
            <v>2802</v>
          </cell>
          <cell r="G3232">
            <v>0</v>
          </cell>
          <cell r="H3232">
            <v>0</v>
          </cell>
        </row>
        <row r="3233">
          <cell r="A3233" t="str">
            <v>INTERRUPTOR TRIPLE L.P. AVE</v>
          </cell>
          <cell r="B3233">
            <v>2000</v>
          </cell>
          <cell r="C3233" t="str">
            <v>UND</v>
          </cell>
          <cell r="D3233">
            <v>2000</v>
          </cell>
          <cell r="E3233">
            <v>400</v>
          </cell>
          <cell r="F3233">
            <v>2400</v>
          </cell>
          <cell r="G3233">
            <v>0</v>
          </cell>
          <cell r="H3233">
            <v>0</v>
          </cell>
        </row>
        <row r="3234">
          <cell r="A3234" t="str">
            <v>INTERRUPTOR TRIPLE LINEA AVITARE</v>
          </cell>
          <cell r="B3234">
            <v>1776.59997558594</v>
          </cell>
          <cell r="C3234" t="str">
            <v>UND</v>
          </cell>
          <cell r="D3234">
            <v>1776.59997558594</v>
          </cell>
          <cell r="E3234">
            <v>355.319995117188</v>
          </cell>
          <cell r="F3234">
            <v>2132</v>
          </cell>
          <cell r="G3234">
            <v>0</v>
          </cell>
          <cell r="H3234">
            <v>0</v>
          </cell>
        </row>
        <row r="3235">
          <cell r="A3235" t="str">
            <v>INTERRUPTOR TRIPLE LUZ PILOTO</v>
          </cell>
          <cell r="B3235">
            <v>9966</v>
          </cell>
          <cell r="C3235" t="str">
            <v>UND</v>
          </cell>
          <cell r="D3235">
            <v>9966</v>
          </cell>
          <cell r="E3235">
            <v>1993.2</v>
          </cell>
          <cell r="F3235">
            <v>11959</v>
          </cell>
          <cell r="G3235">
            <v>0</v>
          </cell>
          <cell r="H3235">
            <v>0</v>
          </cell>
        </row>
        <row r="3236">
          <cell r="A3236" t="str">
            <v>INTERRUPTOR TRIPLE LUZ PILOTO</v>
          </cell>
          <cell r="B3236">
            <v>11720</v>
          </cell>
          <cell r="C3236" t="str">
            <v>UND</v>
          </cell>
          <cell r="D3236">
            <v>11720</v>
          </cell>
          <cell r="E3236">
            <v>2344</v>
          </cell>
          <cell r="F3236">
            <v>14064</v>
          </cell>
          <cell r="G3236">
            <v>0</v>
          </cell>
          <cell r="H3236">
            <v>0</v>
          </cell>
        </row>
        <row r="3237">
          <cell r="A3237" t="str">
            <v>INTERRUPTOR TRIPLE LUZ PILOTO</v>
          </cell>
          <cell r="B3237">
            <v>14610</v>
          </cell>
          <cell r="C3237" t="str">
            <v>UND</v>
          </cell>
          <cell r="D3237">
            <v>14610</v>
          </cell>
          <cell r="E3237">
            <v>2922</v>
          </cell>
          <cell r="F3237">
            <v>17532</v>
          </cell>
          <cell r="G3237">
            <v>0</v>
          </cell>
          <cell r="H3237">
            <v>0</v>
          </cell>
        </row>
        <row r="3238">
          <cell r="A3238" t="str">
            <v>INTERRUPTOR TRIPLE LUZ PILOTO</v>
          </cell>
          <cell r="B3238">
            <v>14610</v>
          </cell>
          <cell r="C3238" t="str">
            <v>UND</v>
          </cell>
          <cell r="D3238">
            <v>14610</v>
          </cell>
          <cell r="E3238">
            <v>2922</v>
          </cell>
          <cell r="F3238">
            <v>17532</v>
          </cell>
          <cell r="G3238">
            <v>0</v>
          </cell>
          <cell r="H3238">
            <v>0</v>
          </cell>
        </row>
        <row r="3239">
          <cell r="A3239" t="str">
            <v>INTERRUPTOR TRIPOLAR 34.5KV-1200A SF6</v>
          </cell>
          <cell r="B3239">
            <v>39664972</v>
          </cell>
          <cell r="C3239" t="str">
            <v>UND</v>
          </cell>
          <cell r="D3239">
            <v>39664972</v>
          </cell>
          <cell r="E3239">
            <v>7932994.4000000004</v>
          </cell>
          <cell r="F3239">
            <v>47597966</v>
          </cell>
          <cell r="G3239">
            <v>0</v>
          </cell>
          <cell r="H3239">
            <v>0</v>
          </cell>
        </row>
        <row r="3240">
          <cell r="A3240" t="str">
            <v>INTERRUPTOR TRIPOLAR 5SX2 350-7 50AMP</v>
          </cell>
          <cell r="B3240">
            <v>100300</v>
          </cell>
          <cell r="C3240" t="str">
            <v>UND</v>
          </cell>
          <cell r="D3240">
            <v>100300</v>
          </cell>
          <cell r="E3240">
            <v>20060</v>
          </cell>
          <cell r="F3240">
            <v>120360</v>
          </cell>
          <cell r="G3240">
            <v>0</v>
          </cell>
          <cell r="H3240">
            <v>0</v>
          </cell>
        </row>
        <row r="3241">
          <cell r="A3241" t="str">
            <v>INTERRUPTOR TRIPOLAR 5SX2-316-7 16AMP</v>
          </cell>
          <cell r="B3241">
            <v>29675</v>
          </cell>
          <cell r="C3241" t="str">
            <v>UND</v>
          </cell>
          <cell r="D3241">
            <v>29675</v>
          </cell>
          <cell r="E3241">
            <v>5935</v>
          </cell>
          <cell r="F3241">
            <v>35610</v>
          </cell>
          <cell r="G3241">
            <v>0</v>
          </cell>
          <cell r="H3241">
            <v>0</v>
          </cell>
        </row>
        <row r="3242">
          <cell r="A3242" t="str">
            <v>INTERRUPTOR TRIPOLAR 5SX2-332-7 32AMP</v>
          </cell>
          <cell r="B3242">
            <v>75000</v>
          </cell>
          <cell r="C3242" t="str">
            <v>UND</v>
          </cell>
          <cell r="D3242">
            <v>75000</v>
          </cell>
          <cell r="E3242">
            <v>15000</v>
          </cell>
          <cell r="F3242">
            <v>90000</v>
          </cell>
          <cell r="G3242">
            <v>0</v>
          </cell>
          <cell r="H3242">
            <v>0</v>
          </cell>
        </row>
        <row r="3243">
          <cell r="A3243" t="str">
            <v>INTERRUPTOR TRIPOLAR 5SX2X3AMP.</v>
          </cell>
          <cell r="B3243">
            <v>15080</v>
          </cell>
          <cell r="C3243" t="str">
            <v>UND</v>
          </cell>
          <cell r="D3243">
            <v>15080</v>
          </cell>
          <cell r="E3243">
            <v>3016</v>
          </cell>
          <cell r="F3243">
            <v>18096</v>
          </cell>
          <cell r="G3243">
            <v>0</v>
          </cell>
          <cell r="H3243">
            <v>0</v>
          </cell>
        </row>
        <row r="3244">
          <cell r="A3244" t="str">
            <v>INTERRUPTOR TRIPOLAR 5SX3X3AMP</v>
          </cell>
          <cell r="B3244">
            <v>20880</v>
          </cell>
          <cell r="C3244" t="str">
            <v>UND</v>
          </cell>
          <cell r="D3244">
            <v>20880</v>
          </cell>
          <cell r="E3244">
            <v>4176</v>
          </cell>
          <cell r="F3244">
            <v>25056</v>
          </cell>
          <cell r="G3244">
            <v>0</v>
          </cell>
          <cell r="H3244">
            <v>0</v>
          </cell>
        </row>
        <row r="3245">
          <cell r="A3245" t="str">
            <v>INTERRUPTOR TRIPOLAR 5SX7391-7  100 A</v>
          </cell>
          <cell r="B3245">
            <v>201000</v>
          </cell>
          <cell r="C3245" t="str">
            <v>UND</v>
          </cell>
          <cell r="D3245">
            <v>201000</v>
          </cell>
          <cell r="E3245">
            <v>40200</v>
          </cell>
          <cell r="F3245">
            <v>241200</v>
          </cell>
          <cell r="G3245">
            <v>0</v>
          </cell>
          <cell r="H3245">
            <v>0</v>
          </cell>
        </row>
        <row r="3246">
          <cell r="A3246" t="str">
            <v>INTERRUPTOR VARIO TRIPOLAR 32 AMP</v>
          </cell>
          <cell r="B3246">
            <v>103000</v>
          </cell>
          <cell r="C3246" t="str">
            <v>UND</v>
          </cell>
          <cell r="D3246">
            <v>103000</v>
          </cell>
          <cell r="E3246">
            <v>20600</v>
          </cell>
          <cell r="F3246">
            <v>123600</v>
          </cell>
          <cell r="G3246">
            <v>0</v>
          </cell>
          <cell r="H3246">
            <v>0</v>
          </cell>
        </row>
        <row r="3247">
          <cell r="A3247" t="str">
            <v>INTERRUPTOR XCKP 510</v>
          </cell>
          <cell r="B3247">
            <v>2000</v>
          </cell>
          <cell r="C3247" t="str">
            <v>UND</v>
          </cell>
          <cell r="D3247">
            <v>2000</v>
          </cell>
          <cell r="E3247">
            <v>400</v>
          </cell>
          <cell r="F3247">
            <v>2400</v>
          </cell>
          <cell r="G3247">
            <v>0</v>
          </cell>
          <cell r="H3247">
            <v>0</v>
          </cell>
        </row>
        <row r="3248">
          <cell r="A3248" t="str">
            <v>INTERRUPTOR XCKP-110</v>
          </cell>
          <cell r="B3248">
            <v>2000</v>
          </cell>
          <cell r="C3248" t="str">
            <v>UND</v>
          </cell>
          <cell r="D3248">
            <v>2000</v>
          </cell>
          <cell r="E3248">
            <v>400</v>
          </cell>
          <cell r="F3248">
            <v>2400</v>
          </cell>
          <cell r="G3248">
            <v>0</v>
          </cell>
          <cell r="H3248">
            <v>0</v>
          </cell>
        </row>
        <row r="3249">
          <cell r="A3249" t="str">
            <v>INTERUPTOR CONMUTABLE SENCILLO MARFIL FU</v>
          </cell>
          <cell r="B3249">
            <v>1295</v>
          </cell>
          <cell r="C3249" t="str">
            <v>UND</v>
          </cell>
          <cell r="D3249">
            <v>1295</v>
          </cell>
          <cell r="E3249">
            <v>259</v>
          </cell>
          <cell r="F3249">
            <v>1554</v>
          </cell>
          <cell r="G3249">
            <v>0</v>
          </cell>
          <cell r="H3249">
            <v>0</v>
          </cell>
        </row>
        <row r="3250">
          <cell r="A3250" t="str">
            <v>INVERSOR 25AMP</v>
          </cell>
          <cell r="B3250">
            <v>560000</v>
          </cell>
          <cell r="C3250" t="str">
            <v>UND</v>
          </cell>
          <cell r="D3250">
            <v>560000</v>
          </cell>
          <cell r="E3250">
            <v>112000</v>
          </cell>
          <cell r="F3250">
            <v>672000</v>
          </cell>
          <cell r="G3250">
            <v>0</v>
          </cell>
          <cell r="H3250">
            <v>0</v>
          </cell>
        </row>
        <row r="3251">
          <cell r="A3251" t="str">
            <v>INVERSOR 30AMP EN CAJA MARCA MAR GIRIUS</v>
          </cell>
          <cell r="B3251">
            <v>2000</v>
          </cell>
          <cell r="C3251" t="str">
            <v>UND</v>
          </cell>
          <cell r="D3251">
            <v>2000</v>
          </cell>
          <cell r="E3251">
            <v>400</v>
          </cell>
          <cell r="F3251">
            <v>2400</v>
          </cell>
          <cell r="G3251">
            <v>0</v>
          </cell>
          <cell r="H3251">
            <v>0</v>
          </cell>
        </row>
        <row r="3252">
          <cell r="A3252" t="str">
            <v>INVERSOR ABIERTO  20AMP AC1 16AAC3 P/TAB</v>
          </cell>
          <cell r="B3252">
            <v>26573.400390625004</v>
          </cell>
          <cell r="C3252" t="str">
            <v>UND</v>
          </cell>
          <cell r="D3252">
            <v>26573.400390625004</v>
          </cell>
          <cell r="E3252">
            <v>5314.6800781250013</v>
          </cell>
          <cell r="F3252">
            <v>31888</v>
          </cell>
          <cell r="G3252">
            <v>0</v>
          </cell>
          <cell r="H3252">
            <v>0</v>
          </cell>
        </row>
        <row r="3253">
          <cell r="A3253" t="str">
            <v>INVERSOR ABIERTO KM</v>
          </cell>
          <cell r="B3253">
            <v>63050.3984375</v>
          </cell>
          <cell r="C3253" t="str">
            <v>UND</v>
          </cell>
          <cell r="D3253">
            <v>63050.3984375</v>
          </cell>
          <cell r="E3253">
            <v>12610.079687500001</v>
          </cell>
          <cell r="F3253">
            <v>75660</v>
          </cell>
          <cell r="G3253">
            <v>0</v>
          </cell>
          <cell r="H3253">
            <v>0</v>
          </cell>
        </row>
        <row r="3254">
          <cell r="A3254" t="str">
            <v>INVERSOR CAJA 20A  PRETER</v>
          </cell>
          <cell r="B3254">
            <v>2000</v>
          </cell>
          <cell r="C3254" t="str">
            <v>UND</v>
          </cell>
          <cell r="D3254">
            <v>2000</v>
          </cell>
          <cell r="E3254">
            <v>400</v>
          </cell>
          <cell r="F3254">
            <v>2400</v>
          </cell>
          <cell r="G3254">
            <v>0</v>
          </cell>
          <cell r="H3254">
            <v>0</v>
          </cell>
        </row>
        <row r="3255">
          <cell r="A3255" t="str">
            <v>INVERSOR DE MARCHA 12AMP</v>
          </cell>
          <cell r="B3255">
            <v>300000</v>
          </cell>
          <cell r="C3255" t="str">
            <v>UND</v>
          </cell>
          <cell r="D3255">
            <v>300000</v>
          </cell>
          <cell r="E3255">
            <v>60000</v>
          </cell>
          <cell r="F3255">
            <v>360000</v>
          </cell>
          <cell r="G3255">
            <v>0</v>
          </cell>
          <cell r="H3255">
            <v>0</v>
          </cell>
        </row>
        <row r="3256">
          <cell r="A3256" t="str">
            <v>INVERSOR DEMARCHA 9AMP</v>
          </cell>
          <cell r="B3256">
            <v>276000</v>
          </cell>
          <cell r="C3256" t="str">
            <v>UND</v>
          </cell>
          <cell r="D3256">
            <v>276000</v>
          </cell>
          <cell r="E3256">
            <v>55200</v>
          </cell>
          <cell r="F3256">
            <v>331200</v>
          </cell>
          <cell r="G3256">
            <v>0</v>
          </cell>
          <cell r="H3256">
            <v>0</v>
          </cell>
        </row>
        <row r="3257">
          <cell r="A3257" t="str">
            <v>INVERSOR TRIPOLAR 1-0-2 20A</v>
          </cell>
          <cell r="B3257">
            <v>78000</v>
          </cell>
          <cell r="C3257" t="str">
            <v>UND</v>
          </cell>
          <cell r="D3257">
            <v>78000</v>
          </cell>
          <cell r="E3257">
            <v>15600</v>
          </cell>
          <cell r="F3257">
            <v>93600</v>
          </cell>
          <cell r="G3257">
            <v>0</v>
          </cell>
          <cell r="H3257">
            <v>0</v>
          </cell>
        </row>
        <row r="3258">
          <cell r="A3258" t="str">
            <v>INVERSORES TRIPOLAR</v>
          </cell>
          <cell r="B3258">
            <v>36584.80078125</v>
          </cell>
          <cell r="C3258" t="str">
            <v>UND</v>
          </cell>
          <cell r="D3258">
            <v>36584.80078125</v>
          </cell>
          <cell r="E3258">
            <v>7316.9601562500002</v>
          </cell>
          <cell r="F3258">
            <v>43902</v>
          </cell>
          <cell r="G3258">
            <v>0</v>
          </cell>
          <cell r="H3258">
            <v>0</v>
          </cell>
        </row>
        <row r="3259">
          <cell r="A3259" t="str">
            <v>JUEGO CONTACTOS (LC1F185-FG43221)</v>
          </cell>
          <cell r="B3259">
            <v>462000</v>
          </cell>
          <cell r="C3259" t="str">
            <v>UND</v>
          </cell>
          <cell r="D3259">
            <v>462000</v>
          </cell>
          <cell r="E3259">
            <v>92400</v>
          </cell>
          <cell r="F3259">
            <v>554400</v>
          </cell>
          <cell r="G3259">
            <v>0</v>
          </cell>
          <cell r="H3259">
            <v>0</v>
          </cell>
        </row>
        <row r="3260">
          <cell r="A3260" t="str">
            <v>JUEGO CONTACTOS (LC1F265-FH43221)</v>
          </cell>
          <cell r="B3260">
            <v>805000</v>
          </cell>
          <cell r="C3260" t="str">
            <v>UND</v>
          </cell>
          <cell r="D3260">
            <v>805000</v>
          </cell>
          <cell r="E3260">
            <v>161000</v>
          </cell>
          <cell r="F3260">
            <v>966000</v>
          </cell>
          <cell r="G3260">
            <v>0</v>
          </cell>
          <cell r="H3260">
            <v>0</v>
          </cell>
        </row>
        <row r="3261">
          <cell r="A3261" t="str">
            <v>JUEGO DE BOQUILLA 1"</v>
          </cell>
          <cell r="B3261">
            <v>431</v>
          </cell>
          <cell r="C3261" t="str">
            <v>JUG</v>
          </cell>
          <cell r="D3261">
            <v>431</v>
          </cell>
          <cell r="E3261">
            <v>86.2</v>
          </cell>
          <cell r="F3261">
            <v>517</v>
          </cell>
          <cell r="G3261">
            <v>0</v>
          </cell>
          <cell r="H3261">
            <v>0</v>
          </cell>
        </row>
        <row r="3262">
          <cell r="A3262" t="str">
            <v>JUEGO DE BOQUILLA 1/2"</v>
          </cell>
          <cell r="B3262">
            <v>193</v>
          </cell>
          <cell r="C3262" t="str">
            <v>JUG</v>
          </cell>
          <cell r="D3262">
            <v>193</v>
          </cell>
          <cell r="E3262">
            <v>38.6</v>
          </cell>
          <cell r="F3262">
            <v>232</v>
          </cell>
          <cell r="G3262">
            <v>0</v>
          </cell>
          <cell r="H3262">
            <v>0</v>
          </cell>
        </row>
        <row r="3263">
          <cell r="A3263" t="str">
            <v>JUEGO DE BOQUILLA 11/2"</v>
          </cell>
          <cell r="B3263">
            <v>708</v>
          </cell>
          <cell r="C3263" t="str">
            <v>JUG</v>
          </cell>
          <cell r="D3263">
            <v>708</v>
          </cell>
          <cell r="E3263">
            <v>141.6</v>
          </cell>
          <cell r="F3263">
            <v>850</v>
          </cell>
          <cell r="G3263">
            <v>0</v>
          </cell>
          <cell r="H3263">
            <v>0</v>
          </cell>
        </row>
        <row r="3264">
          <cell r="A3264" t="str">
            <v>JUEGO DE BOQUILLA 11/4"</v>
          </cell>
          <cell r="B3264">
            <v>575</v>
          </cell>
          <cell r="C3264" t="str">
            <v>JUG</v>
          </cell>
          <cell r="D3264">
            <v>575</v>
          </cell>
          <cell r="E3264">
            <v>115</v>
          </cell>
          <cell r="F3264">
            <v>690</v>
          </cell>
          <cell r="G3264">
            <v>0</v>
          </cell>
          <cell r="H3264">
            <v>0</v>
          </cell>
        </row>
        <row r="3265">
          <cell r="A3265" t="str">
            <v>JUEGO DE BOQUILLA 2"</v>
          </cell>
          <cell r="B3265">
            <v>980</v>
          </cell>
          <cell r="C3265" t="str">
            <v>JUG</v>
          </cell>
          <cell r="D3265">
            <v>980</v>
          </cell>
          <cell r="E3265">
            <v>196</v>
          </cell>
          <cell r="F3265">
            <v>1176</v>
          </cell>
          <cell r="G3265">
            <v>0</v>
          </cell>
          <cell r="H3265">
            <v>0</v>
          </cell>
        </row>
        <row r="3266">
          <cell r="A3266" t="str">
            <v>JUEGO DE BOQUILLA 21/2"</v>
          </cell>
          <cell r="B3266">
            <v>2113</v>
          </cell>
          <cell r="C3266" t="str">
            <v>JUG</v>
          </cell>
          <cell r="D3266">
            <v>2113</v>
          </cell>
          <cell r="E3266">
            <v>422.6</v>
          </cell>
          <cell r="F3266">
            <v>2536</v>
          </cell>
          <cell r="G3266">
            <v>0</v>
          </cell>
          <cell r="H3266">
            <v>0</v>
          </cell>
        </row>
        <row r="3267">
          <cell r="A3267" t="str">
            <v>JUEGO DE BOQUILLA 3"</v>
          </cell>
          <cell r="B3267">
            <v>4500</v>
          </cell>
          <cell r="C3267" t="str">
            <v>JUG</v>
          </cell>
          <cell r="D3267">
            <v>4500</v>
          </cell>
          <cell r="E3267">
            <v>900</v>
          </cell>
          <cell r="F3267">
            <v>5400</v>
          </cell>
          <cell r="G3267">
            <v>0</v>
          </cell>
          <cell r="H3267">
            <v>0</v>
          </cell>
        </row>
        <row r="3268">
          <cell r="A3268" t="str">
            <v>JUEGO DE BOQUILLA 3/4"</v>
          </cell>
          <cell r="B3268">
            <v>272</v>
          </cell>
          <cell r="C3268" t="str">
            <v>JUG</v>
          </cell>
          <cell r="D3268">
            <v>272</v>
          </cell>
          <cell r="E3268">
            <v>54.400000000000006</v>
          </cell>
          <cell r="F3268">
            <v>326</v>
          </cell>
          <cell r="G3268">
            <v>0</v>
          </cell>
          <cell r="H3268">
            <v>0</v>
          </cell>
        </row>
        <row r="3269">
          <cell r="A3269" t="str">
            <v>JUEGO DE BOQUILLA 4"</v>
          </cell>
          <cell r="B3269">
            <v>6965</v>
          </cell>
          <cell r="C3269" t="str">
            <v>JUG</v>
          </cell>
          <cell r="D3269">
            <v>6965</v>
          </cell>
          <cell r="E3269">
            <v>1393</v>
          </cell>
          <cell r="F3269">
            <v>8358</v>
          </cell>
          <cell r="G3269">
            <v>0</v>
          </cell>
          <cell r="H3269">
            <v>0</v>
          </cell>
        </row>
        <row r="3270">
          <cell r="A3270" t="str">
            <v>JUEGO DE CONTACTOS 3TB-46</v>
          </cell>
          <cell r="B3270">
            <v>236700</v>
          </cell>
          <cell r="C3270" t="str">
            <v>JUG</v>
          </cell>
          <cell r="D3270">
            <v>236700</v>
          </cell>
          <cell r="E3270">
            <v>47340</v>
          </cell>
          <cell r="F3270">
            <v>284040</v>
          </cell>
          <cell r="G3270">
            <v>0</v>
          </cell>
          <cell r="H3270">
            <v>0</v>
          </cell>
        </row>
        <row r="3271">
          <cell r="A3271" t="str">
            <v>JUEGO DE CONTACTOS 3TB48</v>
          </cell>
          <cell r="B3271">
            <v>332700</v>
          </cell>
          <cell r="C3271" t="str">
            <v>JUG</v>
          </cell>
          <cell r="D3271">
            <v>332700</v>
          </cell>
          <cell r="E3271">
            <v>66540</v>
          </cell>
          <cell r="F3271">
            <v>399240</v>
          </cell>
          <cell r="G3271">
            <v>0</v>
          </cell>
          <cell r="H3271">
            <v>0</v>
          </cell>
        </row>
        <row r="3272">
          <cell r="A3272" t="str">
            <v>JUEGO DE CONTACTOS 3TB48 REGULAR SIEMENS</v>
          </cell>
          <cell r="B3272">
            <v>70000</v>
          </cell>
          <cell r="C3272" t="str">
            <v>JUG</v>
          </cell>
          <cell r="D3272">
            <v>70000</v>
          </cell>
          <cell r="E3272">
            <v>14000</v>
          </cell>
          <cell r="F3272">
            <v>84000</v>
          </cell>
          <cell r="G3272">
            <v>0</v>
          </cell>
          <cell r="H3272">
            <v>0</v>
          </cell>
        </row>
        <row r="3273">
          <cell r="A3273" t="str">
            <v>JUEGO DE LIMPIEZA PARA CABLE TELEFONICO</v>
          </cell>
          <cell r="B3273">
            <v>6500</v>
          </cell>
          <cell r="C3273" t="str">
            <v>JUG</v>
          </cell>
          <cell r="D3273">
            <v>6500</v>
          </cell>
          <cell r="E3273">
            <v>1300</v>
          </cell>
          <cell r="F3273">
            <v>7800</v>
          </cell>
          <cell r="G3273">
            <v>0</v>
          </cell>
          <cell r="H3273">
            <v>0</v>
          </cell>
        </row>
        <row r="3274">
          <cell r="A3274" t="str">
            <v>JUEGO DE PREPARACION</v>
          </cell>
          <cell r="B3274">
            <v>28621</v>
          </cell>
          <cell r="C3274" t="str">
            <v>JUG</v>
          </cell>
          <cell r="D3274">
            <v>28621</v>
          </cell>
          <cell r="E3274">
            <v>5724.2000000000007</v>
          </cell>
          <cell r="F3274">
            <v>34345</v>
          </cell>
          <cell r="G3274">
            <v>0</v>
          </cell>
          <cell r="H3274">
            <v>0</v>
          </cell>
        </row>
        <row r="3275">
          <cell r="A3275" t="str">
            <v>JUEGO PARA SELLADO DE TUBO 3M</v>
          </cell>
          <cell r="B3275">
            <v>90000</v>
          </cell>
          <cell r="C3275" t="str">
            <v>JUG</v>
          </cell>
          <cell r="D3275">
            <v>90000</v>
          </cell>
          <cell r="E3275">
            <v>18000</v>
          </cell>
          <cell r="F3275">
            <v>108000</v>
          </cell>
          <cell r="G3275">
            <v>0</v>
          </cell>
          <cell r="H3275">
            <v>0</v>
          </cell>
        </row>
        <row r="3276">
          <cell r="A3276" t="str">
            <v>JUEGO REPARACION CHAQUETA 1.85-4.0"</v>
          </cell>
          <cell r="B3276">
            <v>194178</v>
          </cell>
          <cell r="C3276" t="str">
            <v>JUG</v>
          </cell>
          <cell r="D3276">
            <v>194178</v>
          </cell>
          <cell r="E3276">
            <v>38835.599999999999</v>
          </cell>
          <cell r="F3276">
            <v>233014</v>
          </cell>
          <cell r="G3276">
            <v>0</v>
          </cell>
          <cell r="H3276">
            <v>0</v>
          </cell>
        </row>
        <row r="3277">
          <cell r="A3277" t="str">
            <v>JUEGO TOMA CLAVIJA 3X20 INCR.AVE</v>
          </cell>
          <cell r="B3277">
            <v>20000</v>
          </cell>
          <cell r="C3277" t="str">
            <v>JUG</v>
          </cell>
          <cell r="D3277">
            <v>20000</v>
          </cell>
          <cell r="E3277">
            <v>4000</v>
          </cell>
          <cell r="F3277">
            <v>24000</v>
          </cell>
          <cell r="G3277">
            <v>0</v>
          </cell>
          <cell r="H3277">
            <v>0</v>
          </cell>
        </row>
        <row r="3278">
          <cell r="A3278" t="str">
            <v>JUEGO TOMA CLAVIJA SEG AEREO 4X20 OLIMPI</v>
          </cell>
          <cell r="B3278">
            <v>20000</v>
          </cell>
          <cell r="C3278" t="str">
            <v>JUG</v>
          </cell>
          <cell r="D3278">
            <v>20000</v>
          </cell>
          <cell r="E3278">
            <v>4000</v>
          </cell>
          <cell r="F3278">
            <v>24000</v>
          </cell>
          <cell r="G3278">
            <v>0</v>
          </cell>
          <cell r="H3278">
            <v>0</v>
          </cell>
        </row>
        <row r="3279">
          <cell r="A3279" t="str">
            <v>JUEGO TOMA CLAVIJA SEG.AEREA 4X20TUENPUL</v>
          </cell>
          <cell r="B3279">
            <v>20000</v>
          </cell>
          <cell r="C3279" t="str">
            <v>JUG</v>
          </cell>
          <cell r="D3279">
            <v>20000</v>
          </cell>
          <cell r="E3279">
            <v>4000</v>
          </cell>
          <cell r="F3279">
            <v>24000</v>
          </cell>
          <cell r="G3279">
            <v>0</v>
          </cell>
          <cell r="H3279">
            <v>0</v>
          </cell>
        </row>
        <row r="3280">
          <cell r="A3280" t="str">
            <v>JUEGO TOMA Y CLAVIJA S.G. AEREA 4X20 TAI</v>
          </cell>
          <cell r="B3280">
            <v>28000</v>
          </cell>
          <cell r="C3280" t="str">
            <v>JUG</v>
          </cell>
          <cell r="D3280">
            <v>28000</v>
          </cell>
          <cell r="E3280">
            <v>5600</v>
          </cell>
          <cell r="F3280">
            <v>33600</v>
          </cell>
          <cell r="G3280">
            <v>0</v>
          </cell>
          <cell r="H3280">
            <v>0</v>
          </cell>
        </row>
        <row r="3281">
          <cell r="A3281" t="str">
            <v>JUEGOS DE CONTACTOS (LC1F115-FF43221)</v>
          </cell>
          <cell r="B3281">
            <v>397000</v>
          </cell>
          <cell r="C3281" t="str">
            <v>JUG</v>
          </cell>
          <cell r="D3281">
            <v>397000</v>
          </cell>
          <cell r="E3281">
            <v>79400</v>
          </cell>
          <cell r="F3281">
            <v>476400</v>
          </cell>
          <cell r="G3281">
            <v>0</v>
          </cell>
          <cell r="H3281">
            <v>0</v>
          </cell>
        </row>
        <row r="3282">
          <cell r="A3282" t="str">
            <v>JUEGO TOMA CLAVIJA 2X20C/PTIERR AEREA LEV</v>
          </cell>
          <cell r="B3282">
            <v>20000</v>
          </cell>
          <cell r="C3282" t="str">
            <v>JUG</v>
          </cell>
          <cell r="D3282">
            <v>20000</v>
          </cell>
          <cell r="E3282">
            <v>4000</v>
          </cell>
          <cell r="F3282">
            <v>24000</v>
          </cell>
          <cell r="G3282">
            <v>0</v>
          </cell>
          <cell r="H3282">
            <v>0</v>
          </cell>
        </row>
        <row r="3283">
          <cell r="A3283" t="str">
            <v>KIT BARRA TIERRA 7B(VTQ/TQ 6-8-12) S/BOR</v>
          </cell>
          <cell r="B3283">
            <v>4970</v>
          </cell>
          <cell r="C3283" t="str">
            <v>UND</v>
          </cell>
          <cell r="D3283">
            <v>4970</v>
          </cell>
          <cell r="E3283">
            <v>994</v>
          </cell>
          <cell r="F3283">
            <v>5964</v>
          </cell>
          <cell r="G3283">
            <v>0</v>
          </cell>
          <cell r="H3283">
            <v>0</v>
          </cell>
        </row>
        <row r="3284">
          <cell r="A3284" t="str">
            <v>KIT BARRA TIERRA P/TABLEROS 24 A 30 CIRC</v>
          </cell>
          <cell r="B3284">
            <v>21430</v>
          </cell>
          <cell r="C3284" t="str">
            <v>UND</v>
          </cell>
          <cell r="D3284">
            <v>21430</v>
          </cell>
          <cell r="E3284">
            <v>4286</v>
          </cell>
          <cell r="F3284">
            <v>25716</v>
          </cell>
          <cell r="G3284">
            <v>0</v>
          </cell>
          <cell r="H3284">
            <v>0</v>
          </cell>
        </row>
        <row r="3285">
          <cell r="A3285" t="str">
            <v>KIT TOTALIZADOR CORTACIRCUITO GHC O GI</v>
          </cell>
          <cell r="B3285">
            <v>1408.40002441406</v>
          </cell>
          <cell r="C3285" t="str">
            <v>UND</v>
          </cell>
          <cell r="D3285">
            <v>1408.40002441406</v>
          </cell>
          <cell r="E3285">
            <v>281.680004882812</v>
          </cell>
          <cell r="F3285">
            <v>1690</v>
          </cell>
          <cell r="G3285">
            <v>0</v>
          </cell>
          <cell r="H3285">
            <v>0</v>
          </cell>
        </row>
        <row r="3286">
          <cell r="A3286" t="str">
            <v>KIT TOTALIZADOR CORTACIRCUITO QCX</v>
          </cell>
          <cell r="B3286">
            <v>1199.8000488281298</v>
          </cell>
          <cell r="C3286" t="str">
            <v>UND</v>
          </cell>
          <cell r="D3286">
            <v>1199.8000488281298</v>
          </cell>
          <cell r="E3286">
            <v>239.96000976562595</v>
          </cell>
          <cell r="F3286">
            <v>1440</v>
          </cell>
          <cell r="G3286">
            <v>0</v>
          </cell>
          <cell r="H3286">
            <v>0</v>
          </cell>
        </row>
        <row r="3287">
          <cell r="A3287" t="str">
            <v>KIT TOTALIZADOR DPX-125 2 ó3 POLOS TWC-M</v>
          </cell>
          <cell r="B3287">
            <v>3520</v>
          </cell>
          <cell r="C3287" t="str">
            <v>UND</v>
          </cell>
          <cell r="D3287">
            <v>3520</v>
          </cell>
          <cell r="E3287">
            <v>704</v>
          </cell>
          <cell r="F3287">
            <v>4224</v>
          </cell>
          <cell r="G3287">
            <v>0</v>
          </cell>
          <cell r="H3287">
            <v>0</v>
          </cell>
        </row>
        <row r="3288">
          <cell r="A3288" t="str">
            <v>KIT TOTALIZADOR DPX-160 3 POLOS TWC-M</v>
          </cell>
          <cell r="B3288">
            <v>3520</v>
          </cell>
          <cell r="C3288" t="str">
            <v>UND</v>
          </cell>
          <cell r="D3288">
            <v>3520</v>
          </cell>
          <cell r="E3288">
            <v>704</v>
          </cell>
          <cell r="F3288">
            <v>4224</v>
          </cell>
          <cell r="G3288">
            <v>0</v>
          </cell>
          <cell r="H3288">
            <v>0</v>
          </cell>
        </row>
        <row r="3289">
          <cell r="A3289" t="str">
            <v>LADRILLO COCIDO CLARO</v>
          </cell>
          <cell r="B3289">
            <v>170</v>
          </cell>
          <cell r="C3289" t="str">
            <v>UND</v>
          </cell>
          <cell r="D3289">
            <v>170</v>
          </cell>
          <cell r="E3289">
            <v>34</v>
          </cell>
          <cell r="F3289">
            <v>204</v>
          </cell>
          <cell r="G3289">
            <v>0</v>
          </cell>
          <cell r="H3289">
            <v>0</v>
          </cell>
        </row>
        <row r="3290">
          <cell r="A3290" t="str">
            <v>LAMINILLA 100A 250 P/FUSIBLE LUHFSER</v>
          </cell>
          <cell r="B3290">
            <v>100</v>
          </cell>
          <cell r="C3290" t="str">
            <v>UND</v>
          </cell>
          <cell r="D3290">
            <v>100</v>
          </cell>
          <cell r="E3290">
            <v>20</v>
          </cell>
          <cell r="F3290">
            <v>120</v>
          </cell>
          <cell r="G3290">
            <v>0</v>
          </cell>
          <cell r="H3290">
            <v>0</v>
          </cell>
        </row>
        <row r="3291">
          <cell r="A3291" t="str">
            <v>LAMINILLA 100A CUCHILLA</v>
          </cell>
          <cell r="B3291">
            <v>55</v>
          </cell>
          <cell r="C3291" t="str">
            <v>UND</v>
          </cell>
          <cell r="D3291">
            <v>55</v>
          </cell>
          <cell r="E3291">
            <v>11</v>
          </cell>
          <cell r="F3291">
            <v>66</v>
          </cell>
          <cell r="G3291">
            <v>0</v>
          </cell>
          <cell r="H3291">
            <v>0</v>
          </cell>
        </row>
        <row r="3292">
          <cell r="A3292" t="str">
            <v>LAMINILLA 200A 250V P/FUSIBLE LUHFER</v>
          </cell>
          <cell r="B3292">
            <v>250</v>
          </cell>
          <cell r="C3292" t="str">
            <v>UND</v>
          </cell>
          <cell r="D3292">
            <v>250</v>
          </cell>
          <cell r="E3292">
            <v>50</v>
          </cell>
          <cell r="F3292">
            <v>300</v>
          </cell>
          <cell r="G3292">
            <v>0</v>
          </cell>
          <cell r="H3292">
            <v>0</v>
          </cell>
        </row>
        <row r="3293">
          <cell r="A3293" t="str">
            <v>LAMINILLA 30A 250V P/FUSIBLE LUHFSER</v>
          </cell>
          <cell r="B3293">
            <v>25</v>
          </cell>
          <cell r="C3293" t="str">
            <v>UND</v>
          </cell>
          <cell r="D3293">
            <v>25</v>
          </cell>
          <cell r="E3293">
            <v>5</v>
          </cell>
          <cell r="F3293">
            <v>30</v>
          </cell>
          <cell r="G3293">
            <v>0</v>
          </cell>
          <cell r="H3293">
            <v>0</v>
          </cell>
        </row>
        <row r="3294">
          <cell r="A3294" t="str">
            <v>LAMINILLA 30A 250V P/SWITCHT CUCHILLA</v>
          </cell>
          <cell r="B3294">
            <v>25</v>
          </cell>
          <cell r="C3294" t="str">
            <v>UND</v>
          </cell>
          <cell r="D3294">
            <v>25</v>
          </cell>
          <cell r="E3294">
            <v>5</v>
          </cell>
          <cell r="F3294">
            <v>30</v>
          </cell>
          <cell r="G3294">
            <v>0</v>
          </cell>
          <cell r="H3294">
            <v>0</v>
          </cell>
        </row>
        <row r="3295">
          <cell r="A3295" t="str">
            <v>LAMINILLA 400A 250V P/FUSIBLE LUHFSER</v>
          </cell>
          <cell r="B3295">
            <v>2324</v>
          </cell>
          <cell r="C3295" t="str">
            <v>UND</v>
          </cell>
          <cell r="D3295">
            <v>2324</v>
          </cell>
          <cell r="E3295">
            <v>464.8</v>
          </cell>
          <cell r="F3295">
            <v>2789</v>
          </cell>
          <cell r="G3295">
            <v>0</v>
          </cell>
          <cell r="H3295">
            <v>0</v>
          </cell>
        </row>
        <row r="3296">
          <cell r="A3296" t="str">
            <v>LAMINILLA 60A 250V P/FUSIBLE LUHFSER</v>
          </cell>
          <cell r="B3296">
            <v>75</v>
          </cell>
          <cell r="C3296" t="str">
            <v>UND</v>
          </cell>
          <cell r="D3296">
            <v>75</v>
          </cell>
          <cell r="E3296">
            <v>15</v>
          </cell>
          <cell r="F3296">
            <v>90</v>
          </cell>
          <cell r="G3296">
            <v>0</v>
          </cell>
          <cell r="H3296">
            <v>0</v>
          </cell>
        </row>
        <row r="3297">
          <cell r="A3297" t="str">
            <v>LAMINILLA 60A 250V P/SWICHT CUCHILLA</v>
          </cell>
          <cell r="B3297">
            <v>55</v>
          </cell>
          <cell r="C3297" t="str">
            <v>UND</v>
          </cell>
          <cell r="D3297">
            <v>55</v>
          </cell>
          <cell r="E3297">
            <v>11</v>
          </cell>
          <cell r="F3297">
            <v>66</v>
          </cell>
          <cell r="G3297">
            <v>0</v>
          </cell>
          <cell r="H3297">
            <v>0</v>
          </cell>
        </row>
        <row r="3298">
          <cell r="A3298" t="str">
            <v>LAMPARA  BA95-24/30V - 2W</v>
          </cell>
          <cell r="B3298">
            <v>7500</v>
          </cell>
          <cell r="C3298" t="str">
            <v>UND</v>
          </cell>
          <cell r="D3298">
            <v>7500</v>
          </cell>
          <cell r="E3298">
            <v>1500</v>
          </cell>
          <cell r="F3298">
            <v>9000</v>
          </cell>
          <cell r="G3298">
            <v>0</v>
          </cell>
          <cell r="H3298">
            <v>0</v>
          </cell>
        </row>
        <row r="3299">
          <cell r="A3299" t="str">
            <v>LAMPARA 2X96 TIPO INDUSTRIAL</v>
          </cell>
          <cell r="B3299">
            <v>48100</v>
          </cell>
          <cell r="C3299" t="str">
            <v>UND</v>
          </cell>
          <cell r="D3299">
            <v>48100</v>
          </cell>
          <cell r="E3299">
            <v>9620</v>
          </cell>
          <cell r="F3299">
            <v>57720</v>
          </cell>
          <cell r="G3299">
            <v>0</v>
          </cell>
          <cell r="H3299">
            <v>0</v>
          </cell>
        </row>
        <row r="3300">
          <cell r="A3300" t="str">
            <v>LAMPARA AMARILLA</v>
          </cell>
          <cell r="B3300">
            <v>20500</v>
          </cell>
          <cell r="C3300" t="str">
            <v>UND</v>
          </cell>
          <cell r="D3300">
            <v>20500</v>
          </cell>
          <cell r="E3300">
            <v>4100</v>
          </cell>
          <cell r="F3300">
            <v>24600</v>
          </cell>
          <cell r="G3300">
            <v>0</v>
          </cell>
          <cell r="H3300">
            <v>0</v>
          </cell>
        </row>
        <row r="3301">
          <cell r="A3301" t="str">
            <v>LAMPARA AMARILLA</v>
          </cell>
          <cell r="B3301">
            <v>20500</v>
          </cell>
          <cell r="C3301" t="str">
            <v>UND</v>
          </cell>
          <cell r="D3301">
            <v>20500</v>
          </cell>
          <cell r="E3301">
            <v>4100</v>
          </cell>
          <cell r="F3301">
            <v>24600</v>
          </cell>
          <cell r="G3301">
            <v>0</v>
          </cell>
          <cell r="H3301">
            <v>0</v>
          </cell>
        </row>
        <row r="3302">
          <cell r="A3302" t="str">
            <v>LAMPARA DE EMERG.NEMA7 INCANDES. C/BOMBI</v>
          </cell>
          <cell r="B3302">
            <v>360000</v>
          </cell>
          <cell r="C3302" t="str">
            <v>UND</v>
          </cell>
          <cell r="D3302">
            <v>360000</v>
          </cell>
          <cell r="E3302">
            <v>72000</v>
          </cell>
          <cell r="F3302">
            <v>432000</v>
          </cell>
          <cell r="G3302">
            <v>0</v>
          </cell>
          <cell r="H3302">
            <v>0</v>
          </cell>
        </row>
        <row r="3303">
          <cell r="A3303" t="str">
            <v>LAMPARA ESCUALIZABLE INR CIELO RAZO</v>
          </cell>
          <cell r="B3303">
            <v>50000</v>
          </cell>
          <cell r="C3303" t="str">
            <v>UND</v>
          </cell>
          <cell r="D3303">
            <v>50000</v>
          </cell>
          <cell r="E3303">
            <v>10000</v>
          </cell>
          <cell r="F3303">
            <v>60000</v>
          </cell>
          <cell r="G3303">
            <v>0</v>
          </cell>
          <cell r="H3303">
            <v>0</v>
          </cell>
        </row>
        <row r="3304">
          <cell r="A3304" t="str">
            <v>LAMPARA EXCUALIZABLE PELGON</v>
          </cell>
          <cell r="B3304">
            <v>14000</v>
          </cell>
          <cell r="C3304" t="str">
            <v>UND</v>
          </cell>
          <cell r="D3304">
            <v>14000</v>
          </cell>
          <cell r="E3304">
            <v>2800</v>
          </cell>
          <cell r="F3304">
            <v>16800</v>
          </cell>
          <cell r="G3304">
            <v>0</v>
          </cell>
          <cell r="H3304">
            <v>0</v>
          </cell>
        </row>
        <row r="3305">
          <cell r="A3305" t="str">
            <v>LAMPARA LILIPUT T.5.5</v>
          </cell>
          <cell r="B3305">
            <v>10200</v>
          </cell>
          <cell r="C3305" t="str">
            <v>UND</v>
          </cell>
          <cell r="D3305">
            <v>10200</v>
          </cell>
          <cell r="E3305">
            <v>2040</v>
          </cell>
          <cell r="F3305">
            <v>12240</v>
          </cell>
          <cell r="G3305">
            <v>0</v>
          </cell>
          <cell r="H3305">
            <v>0</v>
          </cell>
        </row>
        <row r="3306">
          <cell r="A3306" t="str">
            <v>LAMPARA PELGON</v>
          </cell>
          <cell r="B3306">
            <v>3100</v>
          </cell>
          <cell r="C3306" t="str">
            <v>UND</v>
          </cell>
          <cell r="D3306">
            <v>3100</v>
          </cell>
          <cell r="E3306">
            <v>620</v>
          </cell>
          <cell r="F3306">
            <v>3720</v>
          </cell>
          <cell r="G3306">
            <v>0</v>
          </cell>
          <cell r="H3306">
            <v>0</v>
          </cell>
        </row>
        <row r="3307">
          <cell r="A3307" t="str">
            <v>LAMPARA SE¥ALIZACION</v>
          </cell>
          <cell r="B3307">
            <v>20500</v>
          </cell>
          <cell r="C3307" t="str">
            <v>UND</v>
          </cell>
          <cell r="D3307">
            <v>20500</v>
          </cell>
          <cell r="E3307">
            <v>4100</v>
          </cell>
          <cell r="F3307">
            <v>24600</v>
          </cell>
          <cell r="G3307">
            <v>0</v>
          </cell>
          <cell r="H3307">
            <v>0</v>
          </cell>
        </row>
        <row r="3308">
          <cell r="A3308" t="str">
            <v>LAMPARA SE¥ALIZACION</v>
          </cell>
          <cell r="B3308">
            <v>20500</v>
          </cell>
          <cell r="C3308" t="str">
            <v>UND</v>
          </cell>
          <cell r="D3308">
            <v>20500</v>
          </cell>
          <cell r="E3308">
            <v>4100</v>
          </cell>
          <cell r="F3308">
            <v>24600</v>
          </cell>
          <cell r="G3308">
            <v>0</v>
          </cell>
          <cell r="H3308">
            <v>0</v>
          </cell>
        </row>
        <row r="3309">
          <cell r="A3309" t="str">
            <v>LAMPARA SEGURIDAD VERT.CERRADA151-245</v>
          </cell>
          <cell r="B3309">
            <v>35200</v>
          </cell>
          <cell r="C3309" t="str">
            <v>UND</v>
          </cell>
          <cell r="D3309">
            <v>35200</v>
          </cell>
          <cell r="E3309">
            <v>7040</v>
          </cell>
          <cell r="F3309">
            <v>42240</v>
          </cell>
          <cell r="G3309">
            <v>0</v>
          </cell>
          <cell r="H3309">
            <v>0</v>
          </cell>
        </row>
        <row r="3310">
          <cell r="A3310" t="str">
            <v>LAMPARA SENALIZACION 3SB1204 6BE06 250V</v>
          </cell>
          <cell r="B3310">
            <v>20500</v>
          </cell>
          <cell r="C3310" t="str">
            <v>UND</v>
          </cell>
          <cell r="D3310">
            <v>20500</v>
          </cell>
          <cell r="E3310">
            <v>4100</v>
          </cell>
          <cell r="F3310">
            <v>24600</v>
          </cell>
          <cell r="G3310">
            <v>0</v>
          </cell>
          <cell r="H3310">
            <v>0</v>
          </cell>
        </row>
        <row r="3311">
          <cell r="A3311" t="str">
            <v>LAMPARA SENALIZACION 3SB12046BC06 250V</v>
          </cell>
          <cell r="B3311">
            <v>20500</v>
          </cell>
          <cell r="C3311" t="str">
            <v>UND</v>
          </cell>
          <cell r="D3311">
            <v>20500</v>
          </cell>
          <cell r="E3311">
            <v>4100</v>
          </cell>
          <cell r="F3311">
            <v>24600</v>
          </cell>
          <cell r="G3311">
            <v>0</v>
          </cell>
          <cell r="H3311">
            <v>0</v>
          </cell>
        </row>
        <row r="3312">
          <cell r="A3312" t="str">
            <v>LAMPARA SLIM 2X40 LATERAL METALICO</v>
          </cell>
          <cell r="B3312">
            <v>19000</v>
          </cell>
          <cell r="C3312" t="str">
            <v>UND</v>
          </cell>
          <cell r="D3312">
            <v>19000</v>
          </cell>
          <cell r="E3312">
            <v>3800</v>
          </cell>
          <cell r="F3312">
            <v>22800</v>
          </cell>
          <cell r="G3312">
            <v>0</v>
          </cell>
          <cell r="H3312">
            <v>0</v>
          </cell>
        </row>
        <row r="3313">
          <cell r="A3313" t="str">
            <v>LAMPARA SLIM 2X48 INDUSTRIAL COMPLETA</v>
          </cell>
          <cell r="B3313">
            <v>89000</v>
          </cell>
          <cell r="C3313" t="str">
            <v>UND</v>
          </cell>
          <cell r="D3313">
            <v>89000</v>
          </cell>
          <cell r="E3313">
            <v>17800</v>
          </cell>
          <cell r="F3313">
            <v>65000</v>
          </cell>
          <cell r="G3313">
            <v>0</v>
          </cell>
          <cell r="H3313">
            <v>0</v>
          </cell>
        </row>
        <row r="3314">
          <cell r="A3314" t="str">
            <v>LAMPARA SLIM 2X48 LATERAL METALICO COMPL</v>
          </cell>
          <cell r="B3314">
            <v>20000</v>
          </cell>
          <cell r="C3314" t="str">
            <v>UND</v>
          </cell>
          <cell r="D3314">
            <v>20000</v>
          </cell>
          <cell r="E3314">
            <v>4000</v>
          </cell>
          <cell r="F3314">
            <v>24000</v>
          </cell>
          <cell r="G3314">
            <v>0</v>
          </cell>
          <cell r="H3314">
            <v>0</v>
          </cell>
        </row>
        <row r="3315">
          <cell r="A3315" t="str">
            <v>LAMPARA SLIM 2X96 LATERAL  COMPLETA</v>
          </cell>
          <cell r="B3315">
            <v>46920</v>
          </cell>
          <cell r="C3315" t="str">
            <v>UND</v>
          </cell>
          <cell r="D3315">
            <v>46920</v>
          </cell>
          <cell r="E3315">
            <v>9384</v>
          </cell>
          <cell r="F3315">
            <v>56304</v>
          </cell>
          <cell r="G3315">
            <v>0</v>
          </cell>
          <cell r="H3315">
            <v>0</v>
          </cell>
        </row>
        <row r="3316">
          <cell r="A3316" t="str">
            <v>LAMPARA TIPO TORTUGA REF. WL008BK</v>
          </cell>
          <cell r="B3316">
            <v>44000</v>
          </cell>
          <cell r="C3316" t="str">
            <v>UND</v>
          </cell>
          <cell r="D3316">
            <v>44000</v>
          </cell>
          <cell r="E3316">
            <v>8800</v>
          </cell>
          <cell r="F3316">
            <v>52800</v>
          </cell>
          <cell r="G3316">
            <v>0</v>
          </cell>
          <cell r="H3316">
            <v>0</v>
          </cell>
        </row>
        <row r="3317">
          <cell r="A3317" t="str">
            <v>LAMPARA TIPO PIN HOL DE 2 X 9 W</v>
          </cell>
          <cell r="B3317">
            <v>38000</v>
          </cell>
          <cell r="C3317" t="str">
            <v>UND</v>
          </cell>
          <cell r="D3317">
            <v>38000</v>
          </cell>
          <cell r="E3317">
            <v>7600</v>
          </cell>
          <cell r="F3317">
            <v>45600</v>
          </cell>
          <cell r="G3317">
            <v>0</v>
          </cell>
          <cell r="H3317">
            <v>0</v>
          </cell>
        </row>
        <row r="3318">
          <cell r="A3318" t="str">
            <v>LAMPARA BALA PARA PISO</v>
          </cell>
          <cell r="B3318">
            <v>70200</v>
          </cell>
          <cell r="C3318" t="str">
            <v>UND</v>
          </cell>
          <cell r="D3318">
            <v>70200</v>
          </cell>
          <cell r="E3318">
            <v>28080</v>
          </cell>
          <cell r="F3318">
            <v>98280</v>
          </cell>
          <cell r="G3318">
            <v>0</v>
          </cell>
          <cell r="H3318">
            <v>0</v>
          </cell>
        </row>
        <row r="3319">
          <cell r="A3319" t="str">
            <v>LIBRETA PARA CAARCAR CABLE LETRAS A-Z DE</v>
          </cell>
          <cell r="B3319">
            <v>11200</v>
          </cell>
          <cell r="C3319" t="str">
            <v>UND</v>
          </cell>
          <cell r="D3319">
            <v>11200</v>
          </cell>
          <cell r="E3319">
            <v>2240</v>
          </cell>
          <cell r="F3319">
            <v>13440</v>
          </cell>
          <cell r="G3319">
            <v>0</v>
          </cell>
          <cell r="H3319">
            <v>0</v>
          </cell>
        </row>
        <row r="3320">
          <cell r="A3320" t="str">
            <v>LICUADORA 110 VOL</v>
          </cell>
          <cell r="B3320">
            <v>64000</v>
          </cell>
          <cell r="C3320" t="str">
            <v>UND</v>
          </cell>
          <cell r="D3320">
            <v>64000</v>
          </cell>
          <cell r="E3320">
            <v>12800</v>
          </cell>
          <cell r="F3320">
            <v>76800</v>
          </cell>
          <cell r="G3320">
            <v>0</v>
          </cell>
          <cell r="H3320">
            <v>0</v>
          </cell>
        </row>
        <row r="3321">
          <cell r="A3321" t="str">
            <v>LIMPIADOR PVC 1/4"</v>
          </cell>
          <cell r="B3321">
            <v>12160.1</v>
          </cell>
          <cell r="C3321" t="str">
            <v>UND</v>
          </cell>
          <cell r="D3321">
            <v>12160.1</v>
          </cell>
          <cell r="E3321">
            <v>2432.02</v>
          </cell>
          <cell r="F3321">
            <v>14592</v>
          </cell>
          <cell r="G3321">
            <v>0</v>
          </cell>
          <cell r="H3321">
            <v>0</v>
          </cell>
        </row>
        <row r="3322">
          <cell r="A3322" t="str">
            <v>LISTON DE ORDINARIO</v>
          </cell>
          <cell r="B3322">
            <v>7000</v>
          </cell>
          <cell r="C3322" t="str">
            <v>UND</v>
          </cell>
          <cell r="D3322">
            <v>7000</v>
          </cell>
          <cell r="E3322">
            <v>1400</v>
          </cell>
          <cell r="F3322">
            <v>8400</v>
          </cell>
          <cell r="G3322">
            <v>0</v>
          </cell>
          <cell r="H3322">
            <v>0</v>
          </cell>
        </row>
        <row r="3323">
          <cell r="A3323" t="str">
            <v>LLANA PEQUEÑA</v>
          </cell>
          <cell r="B3323">
            <v>4655</v>
          </cell>
          <cell r="C3323" t="str">
            <v>UND</v>
          </cell>
          <cell r="D3323">
            <v>4655</v>
          </cell>
          <cell r="E3323">
            <v>931</v>
          </cell>
          <cell r="F3323">
            <v>5586</v>
          </cell>
          <cell r="G3323">
            <v>0</v>
          </cell>
          <cell r="H3323">
            <v>0</v>
          </cell>
        </row>
        <row r="3324">
          <cell r="A3324" t="str">
            <v>LLAVE BRETTER  ELECTRICA 2 POSICIONES</v>
          </cell>
          <cell r="B3324">
            <v>16830</v>
          </cell>
          <cell r="C3324" t="str">
            <v>UND</v>
          </cell>
          <cell r="D3324">
            <v>16830</v>
          </cell>
          <cell r="E3324">
            <v>3366</v>
          </cell>
          <cell r="F3324">
            <v>20196</v>
          </cell>
          <cell r="G3324">
            <v>0</v>
          </cell>
          <cell r="H3324">
            <v>0</v>
          </cell>
        </row>
        <row r="3325">
          <cell r="A3325" t="str">
            <v>LLAVE BRISTOL 3/16 X 8 X 2 CMS</v>
          </cell>
          <cell r="B3325">
            <v>300</v>
          </cell>
          <cell r="C3325" t="str">
            <v>UND</v>
          </cell>
          <cell r="D3325">
            <v>300</v>
          </cell>
          <cell r="E3325">
            <v>60</v>
          </cell>
          <cell r="F3325">
            <v>360</v>
          </cell>
          <cell r="G3325">
            <v>0</v>
          </cell>
          <cell r="H3325">
            <v>0</v>
          </cell>
        </row>
        <row r="3326">
          <cell r="A3326" t="str">
            <v>LLAVE BRISTOL 5/16 X 7 X 2 CMS</v>
          </cell>
          <cell r="B3326">
            <v>360</v>
          </cell>
          <cell r="C3326" t="str">
            <v>UND</v>
          </cell>
          <cell r="D3326">
            <v>360</v>
          </cell>
          <cell r="E3326">
            <v>72</v>
          </cell>
          <cell r="F3326">
            <v>432</v>
          </cell>
          <cell r="G3326">
            <v>0</v>
          </cell>
          <cell r="H3326">
            <v>0</v>
          </cell>
        </row>
        <row r="3327">
          <cell r="A3327" t="str">
            <v>LLAVE FIJA 10MMX11MM</v>
          </cell>
          <cell r="B3327">
            <v>1820</v>
          </cell>
          <cell r="C3327" t="str">
            <v>UND</v>
          </cell>
          <cell r="D3327">
            <v>1820</v>
          </cell>
          <cell r="E3327">
            <v>364</v>
          </cell>
          <cell r="F3327">
            <v>2184</v>
          </cell>
          <cell r="G3327">
            <v>0</v>
          </cell>
          <cell r="H3327">
            <v>0</v>
          </cell>
        </row>
        <row r="3328">
          <cell r="A3328" t="str">
            <v>LLAVE FIJA 3/8X7/16</v>
          </cell>
          <cell r="B3328">
            <v>3080</v>
          </cell>
          <cell r="C3328" t="str">
            <v>UND</v>
          </cell>
          <cell r="D3328">
            <v>3080</v>
          </cell>
          <cell r="E3328">
            <v>616</v>
          </cell>
          <cell r="F3328">
            <v>3696</v>
          </cell>
          <cell r="G3328">
            <v>0</v>
          </cell>
          <cell r="H3328">
            <v>0</v>
          </cell>
        </row>
        <row r="3329">
          <cell r="A3329" t="str">
            <v>LOCALIZADOR PUNTOS CALIENTES -18C A 400C</v>
          </cell>
          <cell r="B3329">
            <v>4574638</v>
          </cell>
          <cell r="C3329" t="str">
            <v>UND</v>
          </cell>
          <cell r="D3329">
            <v>4574638</v>
          </cell>
          <cell r="E3329">
            <v>914927.60000000009</v>
          </cell>
          <cell r="F3329">
            <v>5489566</v>
          </cell>
          <cell r="G3329">
            <v>0</v>
          </cell>
          <cell r="H3329">
            <v>0</v>
          </cell>
        </row>
        <row r="3330">
          <cell r="A3330" t="str">
            <v>LUBRICANTE PARA CABLE WL-1GALON</v>
          </cell>
          <cell r="B3330">
            <v>73040</v>
          </cell>
          <cell r="C3330" t="str">
            <v>UND</v>
          </cell>
          <cell r="D3330">
            <v>73040</v>
          </cell>
          <cell r="E3330">
            <v>14608</v>
          </cell>
          <cell r="F3330">
            <v>87648</v>
          </cell>
          <cell r="G3330">
            <v>0</v>
          </cell>
          <cell r="H3330">
            <v>0</v>
          </cell>
        </row>
        <row r="3331">
          <cell r="A3331" t="str">
            <v>LUBRICANTE PARA CABLE WL-5GALON</v>
          </cell>
          <cell r="B3331">
            <v>252234</v>
          </cell>
          <cell r="C3331" t="str">
            <v>UND</v>
          </cell>
          <cell r="D3331">
            <v>252234</v>
          </cell>
          <cell r="E3331">
            <v>50446.8</v>
          </cell>
          <cell r="F3331">
            <v>302681</v>
          </cell>
          <cell r="G3331">
            <v>0</v>
          </cell>
          <cell r="H3331">
            <v>0</v>
          </cell>
        </row>
        <row r="3332">
          <cell r="A3332" t="str">
            <v>LUBRICANTE PARA CABLE WL-QT 1/4 GALON</v>
          </cell>
          <cell r="B3332">
            <v>26400</v>
          </cell>
          <cell r="C3332" t="str">
            <v>UND</v>
          </cell>
          <cell r="D3332">
            <v>26400</v>
          </cell>
          <cell r="E3332">
            <v>5280</v>
          </cell>
          <cell r="F3332">
            <v>31680</v>
          </cell>
          <cell r="G3332">
            <v>0</v>
          </cell>
          <cell r="H3332">
            <v>0</v>
          </cell>
        </row>
        <row r="3333">
          <cell r="A3333" t="str">
            <v>LUMINARIA A PARED GUIALUX 250W Na</v>
          </cell>
          <cell r="B3333">
            <v>246000</v>
          </cell>
          <cell r="C3333" t="str">
            <v>UND</v>
          </cell>
          <cell r="D3333">
            <v>246000</v>
          </cell>
          <cell r="E3333">
            <v>49200</v>
          </cell>
          <cell r="F3333">
            <v>295200</v>
          </cell>
          <cell r="G3333">
            <v>0</v>
          </cell>
          <cell r="H3333">
            <v>0</v>
          </cell>
        </row>
        <row r="3334">
          <cell r="A3334" t="str">
            <v>LUMINARIA DECORATIVA 125W 208/220V DJK</v>
          </cell>
          <cell r="B3334">
            <v>172000</v>
          </cell>
          <cell r="C3334" t="str">
            <v>UND</v>
          </cell>
          <cell r="D3334">
            <v>172000</v>
          </cell>
          <cell r="E3334">
            <v>34400</v>
          </cell>
          <cell r="F3334">
            <v>206400</v>
          </cell>
          <cell r="G3334">
            <v>0</v>
          </cell>
          <cell r="H3334">
            <v>0</v>
          </cell>
        </row>
        <row r="3335">
          <cell r="A3335" t="str">
            <v>LUMINARIA DECORATIVA 150W 208/220V DJK</v>
          </cell>
          <cell r="B3335">
            <v>194000</v>
          </cell>
          <cell r="C3335" t="str">
            <v>UND</v>
          </cell>
          <cell r="D3335">
            <v>194000</v>
          </cell>
          <cell r="E3335">
            <v>38800</v>
          </cell>
          <cell r="F3335">
            <v>232800</v>
          </cell>
          <cell r="G3335">
            <v>0</v>
          </cell>
          <cell r="H3335">
            <v>0</v>
          </cell>
        </row>
        <row r="3336">
          <cell r="A3336" t="str">
            <v>LUMINARIA DECORATIVA 250W 208/220 Hg DJK</v>
          </cell>
          <cell r="B3336">
            <v>186000</v>
          </cell>
          <cell r="C3336" t="str">
            <v>UND</v>
          </cell>
          <cell r="D3336">
            <v>186000</v>
          </cell>
          <cell r="E3336">
            <v>37200</v>
          </cell>
          <cell r="F3336">
            <v>223200</v>
          </cell>
          <cell r="G3336">
            <v>0</v>
          </cell>
          <cell r="H3336">
            <v>0</v>
          </cell>
        </row>
        <row r="3337">
          <cell r="A3337" t="str">
            <v>LUMINARIA DECORATIVA 70W 208V Na</v>
          </cell>
          <cell r="B3337">
            <v>220000</v>
          </cell>
          <cell r="C3337" t="str">
            <v>UND</v>
          </cell>
          <cell r="D3337">
            <v>220000</v>
          </cell>
          <cell r="E3337">
            <v>44000</v>
          </cell>
          <cell r="F3337">
            <v>264000</v>
          </cell>
          <cell r="G3337">
            <v>0</v>
          </cell>
          <cell r="H3337">
            <v>0</v>
          </cell>
        </row>
        <row r="3338">
          <cell r="A3338" t="str">
            <v>LUMINARIA DECORATIVA Na 70W C/A NIZA</v>
          </cell>
          <cell r="B3338">
            <v>177000</v>
          </cell>
          <cell r="C3338" t="str">
            <v>UND</v>
          </cell>
          <cell r="D3338">
            <v>177000</v>
          </cell>
          <cell r="E3338">
            <v>35400</v>
          </cell>
          <cell r="F3338">
            <v>212400</v>
          </cell>
          <cell r="G3338">
            <v>0</v>
          </cell>
          <cell r="H3338">
            <v>0</v>
          </cell>
        </row>
        <row r="3339">
          <cell r="A3339" t="str">
            <v>LUMINARIA GUIALUX  70W - 208 V.</v>
          </cell>
          <cell r="B3339">
            <v>179000</v>
          </cell>
          <cell r="C3339" t="str">
            <v>UND</v>
          </cell>
          <cell r="D3339">
            <v>179000</v>
          </cell>
          <cell r="E3339">
            <v>35800</v>
          </cell>
          <cell r="F3339">
            <v>214800</v>
          </cell>
          <cell r="G3339">
            <v>0</v>
          </cell>
          <cell r="H3339">
            <v>0</v>
          </cell>
        </row>
        <row r="3340">
          <cell r="A3340" t="str">
            <v>LUMINARIA HOR. CERRADA 150Na S/BAS SIEME</v>
          </cell>
          <cell r="B3340">
            <v>144000</v>
          </cell>
          <cell r="C3340" t="str">
            <v>UND</v>
          </cell>
          <cell r="D3340">
            <v>144000</v>
          </cell>
          <cell r="E3340">
            <v>28800</v>
          </cell>
          <cell r="F3340">
            <v>172800</v>
          </cell>
          <cell r="G3340">
            <v>0</v>
          </cell>
          <cell r="H3340">
            <v>0</v>
          </cell>
        </row>
        <row r="3341">
          <cell r="A3341" t="str">
            <v>LUMINARIA HOR.CERRADA 150Na C/BAS SIEMEN</v>
          </cell>
          <cell r="B3341">
            <v>147000</v>
          </cell>
          <cell r="C3341" t="str">
            <v>UND</v>
          </cell>
          <cell r="D3341">
            <v>147000</v>
          </cell>
          <cell r="E3341">
            <v>29400</v>
          </cell>
          <cell r="F3341">
            <v>176400</v>
          </cell>
          <cell r="G3341">
            <v>0</v>
          </cell>
          <cell r="H3341">
            <v>0</v>
          </cell>
        </row>
        <row r="3342">
          <cell r="A3342" t="str">
            <v>LUMINARIA HORIZ.CERRADA 70WNa C/BASE SIE</v>
          </cell>
          <cell r="B3342">
            <v>131000</v>
          </cell>
          <cell r="C3342" t="str">
            <v>UND</v>
          </cell>
          <cell r="D3342">
            <v>131000</v>
          </cell>
          <cell r="E3342">
            <v>26200</v>
          </cell>
          <cell r="F3342">
            <v>157200</v>
          </cell>
          <cell r="G3342">
            <v>0</v>
          </cell>
          <cell r="H3342">
            <v>0</v>
          </cell>
        </row>
        <row r="3343">
          <cell r="A3343" t="str">
            <v>LUMINARIA HORIZONTAL  CERRADA  250W C/B</v>
          </cell>
          <cell r="B3343">
            <v>397000</v>
          </cell>
          <cell r="C3343" t="str">
            <v>UND</v>
          </cell>
          <cell r="D3343">
            <v>397000</v>
          </cell>
          <cell r="E3343">
            <v>79400</v>
          </cell>
          <cell r="F3343">
            <v>476400</v>
          </cell>
          <cell r="G3343">
            <v>0</v>
          </cell>
          <cell r="H3343">
            <v>0</v>
          </cell>
        </row>
        <row r="3344">
          <cell r="A3344" t="str">
            <v>LUMINARIA HORIZONTAL 250W /220 C/BASE</v>
          </cell>
          <cell r="B3344">
            <v>219000</v>
          </cell>
          <cell r="C3344" t="str">
            <v>UND</v>
          </cell>
          <cell r="D3344">
            <v>219000</v>
          </cell>
          <cell r="E3344">
            <v>43800</v>
          </cell>
          <cell r="F3344">
            <v>262800</v>
          </cell>
          <cell r="G3344">
            <v>0</v>
          </cell>
          <cell r="H3344">
            <v>0</v>
          </cell>
        </row>
        <row r="3345">
          <cell r="A3345" t="str">
            <v>LUMINARIA HORIZONTAL ABIERTA 125W 220V H</v>
          </cell>
          <cell r="B3345">
            <v>98000</v>
          </cell>
          <cell r="C3345" t="str">
            <v>UND</v>
          </cell>
          <cell r="D3345">
            <v>98000</v>
          </cell>
          <cell r="E3345">
            <v>19600</v>
          </cell>
          <cell r="F3345">
            <v>117600</v>
          </cell>
          <cell r="G3345">
            <v>0</v>
          </cell>
          <cell r="H3345">
            <v>0</v>
          </cell>
        </row>
        <row r="3346">
          <cell r="A3346" t="str">
            <v>LUMINARIA HORIZONTAL ABIERTA 150W 208/22</v>
          </cell>
          <cell r="B3346">
            <v>128000</v>
          </cell>
          <cell r="C3346" t="str">
            <v>UND</v>
          </cell>
          <cell r="D3346">
            <v>128000</v>
          </cell>
          <cell r="E3346">
            <v>25600</v>
          </cell>
          <cell r="F3346">
            <v>153600</v>
          </cell>
          <cell r="G3346">
            <v>0</v>
          </cell>
          <cell r="H3346">
            <v>0</v>
          </cell>
        </row>
        <row r="3347">
          <cell r="A3347" t="str">
            <v>LUMINARIA HORIZONTAL ABIERTA 150W C/BASE</v>
          </cell>
          <cell r="B3347">
            <v>131000</v>
          </cell>
          <cell r="C3347" t="str">
            <v>UND</v>
          </cell>
          <cell r="D3347">
            <v>131000</v>
          </cell>
          <cell r="E3347">
            <v>26200</v>
          </cell>
          <cell r="F3347">
            <v>157200</v>
          </cell>
          <cell r="G3347">
            <v>0</v>
          </cell>
          <cell r="H3347">
            <v>0</v>
          </cell>
        </row>
        <row r="3348">
          <cell r="A3348" t="str">
            <v>LUMINARIA HORIZONTAL ABIERTA 150W Na S/B</v>
          </cell>
          <cell r="B3348">
            <v>106250</v>
          </cell>
          <cell r="C3348" t="str">
            <v>UND</v>
          </cell>
          <cell r="D3348">
            <v>106250</v>
          </cell>
          <cell r="E3348">
            <v>21250</v>
          </cell>
          <cell r="F3348">
            <v>127500</v>
          </cell>
          <cell r="G3348">
            <v>0</v>
          </cell>
          <cell r="H3348">
            <v>0</v>
          </cell>
        </row>
        <row r="3349">
          <cell r="A3349" t="str">
            <v>LUMINARIA HORIZONTAL ABIERTA 250W 208V H</v>
          </cell>
          <cell r="B3349">
            <v>115000</v>
          </cell>
          <cell r="C3349" t="str">
            <v>UND</v>
          </cell>
          <cell r="D3349">
            <v>115000</v>
          </cell>
          <cell r="E3349">
            <v>23000</v>
          </cell>
          <cell r="F3349">
            <v>138000</v>
          </cell>
          <cell r="G3349">
            <v>0</v>
          </cell>
          <cell r="H3349">
            <v>0</v>
          </cell>
        </row>
        <row r="3350">
          <cell r="A3350" t="str">
            <v>LUMINARIA HORIZONTAL ABIERTA 70W 208 ARR</v>
          </cell>
          <cell r="B3350">
            <v>111000</v>
          </cell>
          <cell r="C3350" t="str">
            <v>UND</v>
          </cell>
          <cell r="D3350">
            <v>111000</v>
          </cell>
          <cell r="E3350">
            <v>22200</v>
          </cell>
          <cell r="F3350">
            <v>133200</v>
          </cell>
          <cell r="G3350">
            <v>0</v>
          </cell>
          <cell r="H3350">
            <v>0</v>
          </cell>
        </row>
        <row r="3351">
          <cell r="A3351" t="str">
            <v>LUMINARIA HORIZONTAL ABIERTA 70W 208 SIN</v>
          </cell>
          <cell r="B3351">
            <v>97000</v>
          </cell>
          <cell r="C3351" t="str">
            <v>UND</v>
          </cell>
          <cell r="D3351">
            <v>97000</v>
          </cell>
          <cell r="E3351">
            <v>19400</v>
          </cell>
          <cell r="F3351">
            <v>116400</v>
          </cell>
          <cell r="G3351">
            <v>0</v>
          </cell>
          <cell r="H3351">
            <v>0</v>
          </cell>
        </row>
        <row r="3352">
          <cell r="A3352" t="str">
            <v>LUMINARIA HORIZONTAL ABIERTA 70W CON BAS</v>
          </cell>
          <cell r="B3352">
            <v>114000</v>
          </cell>
          <cell r="C3352" t="str">
            <v>UND</v>
          </cell>
          <cell r="D3352">
            <v>114000</v>
          </cell>
          <cell r="E3352">
            <v>22800</v>
          </cell>
          <cell r="F3352">
            <v>136800</v>
          </cell>
          <cell r="G3352">
            <v>0</v>
          </cell>
          <cell r="H3352">
            <v>0</v>
          </cell>
        </row>
        <row r="3353">
          <cell r="A3353" t="str">
            <v>LUMINARIA HORIZONTAL ABIERTA 70W Na C/BA</v>
          </cell>
          <cell r="B3353">
            <v>120000</v>
          </cell>
          <cell r="C3353" t="str">
            <v>UND</v>
          </cell>
          <cell r="D3353">
            <v>120000</v>
          </cell>
          <cell r="E3353">
            <v>24000</v>
          </cell>
          <cell r="F3353">
            <v>144000</v>
          </cell>
          <cell r="G3353">
            <v>0</v>
          </cell>
          <cell r="H3353">
            <v>0</v>
          </cell>
        </row>
        <row r="3354">
          <cell r="A3354" t="str">
            <v>LUMINARIA HORIZONTAL ABIERTA 70W Na OPTI</v>
          </cell>
          <cell r="B3354">
            <v>120000</v>
          </cell>
          <cell r="C3354" t="str">
            <v>UND</v>
          </cell>
          <cell r="D3354">
            <v>120000</v>
          </cell>
          <cell r="E3354">
            <v>24000</v>
          </cell>
          <cell r="F3354">
            <v>144000</v>
          </cell>
          <cell r="G3354">
            <v>0</v>
          </cell>
          <cell r="H3354">
            <v>0</v>
          </cell>
        </row>
        <row r="3355">
          <cell r="A3355" t="str">
            <v>LUMINARIA HORIZONTAL ABIERTA 70W Na RED</v>
          </cell>
          <cell r="B3355">
            <v>67200</v>
          </cell>
          <cell r="C3355" t="str">
            <v>UND</v>
          </cell>
          <cell r="D3355">
            <v>67200</v>
          </cell>
          <cell r="E3355">
            <v>13440</v>
          </cell>
          <cell r="F3355">
            <v>80640</v>
          </cell>
          <cell r="G3355">
            <v>0</v>
          </cell>
          <cell r="H3355">
            <v>0</v>
          </cell>
        </row>
        <row r="3356">
          <cell r="A3356" t="str">
            <v>LUMINARIA HORIZONTAL CERRADA  Na 250W</v>
          </cell>
          <cell r="B3356">
            <v>218000</v>
          </cell>
          <cell r="C3356" t="str">
            <v>UND</v>
          </cell>
          <cell r="D3356">
            <v>218000</v>
          </cell>
          <cell r="E3356">
            <v>43600</v>
          </cell>
          <cell r="F3356">
            <v>261600</v>
          </cell>
          <cell r="G3356">
            <v>0</v>
          </cell>
          <cell r="H3356">
            <v>0</v>
          </cell>
        </row>
        <row r="3357">
          <cell r="A3357" t="str">
            <v>LUMINARIA HORIZONTAL CERRADA 125 -208/22</v>
          </cell>
          <cell r="B3357">
            <v>117000</v>
          </cell>
          <cell r="C3357" t="str">
            <v>UND</v>
          </cell>
          <cell r="D3357">
            <v>117000</v>
          </cell>
          <cell r="E3357">
            <v>23400</v>
          </cell>
          <cell r="F3357">
            <v>140400</v>
          </cell>
          <cell r="G3357">
            <v>0</v>
          </cell>
          <cell r="H3357">
            <v>0</v>
          </cell>
        </row>
        <row r="3358">
          <cell r="A3358" t="str">
            <v>LUMINARIA HORIZONTAL CERRADA 125W 208V</v>
          </cell>
          <cell r="B3358">
            <v>117000</v>
          </cell>
          <cell r="C3358" t="str">
            <v>UND</v>
          </cell>
          <cell r="D3358">
            <v>117000</v>
          </cell>
          <cell r="E3358">
            <v>23400</v>
          </cell>
          <cell r="F3358">
            <v>140400</v>
          </cell>
          <cell r="G3358">
            <v>0</v>
          </cell>
          <cell r="H3358">
            <v>0</v>
          </cell>
        </row>
        <row r="3359">
          <cell r="A3359" t="str">
            <v>LUMINARIA HORIZONTAL CERRADA 150W 208/22</v>
          </cell>
          <cell r="B3359">
            <v>144000</v>
          </cell>
          <cell r="C3359" t="str">
            <v>UND</v>
          </cell>
          <cell r="D3359">
            <v>144000</v>
          </cell>
          <cell r="E3359">
            <v>28800</v>
          </cell>
          <cell r="F3359">
            <v>172800</v>
          </cell>
          <cell r="G3359">
            <v>0</v>
          </cell>
          <cell r="H3359">
            <v>0</v>
          </cell>
        </row>
        <row r="3360">
          <cell r="A3360" t="str">
            <v>LUMINARIA HORIZONTAL CERRADA 150W 220V</v>
          </cell>
          <cell r="B3360">
            <v>251000</v>
          </cell>
          <cell r="C3360" t="str">
            <v>UND</v>
          </cell>
          <cell r="D3360">
            <v>251000</v>
          </cell>
          <cell r="E3360">
            <v>50200</v>
          </cell>
          <cell r="F3360">
            <v>301200</v>
          </cell>
          <cell r="G3360">
            <v>0</v>
          </cell>
          <cell r="H3360">
            <v>0</v>
          </cell>
        </row>
        <row r="3361">
          <cell r="A3361" t="str">
            <v>LUMINARIA HORIZONTAL CERRADA 150W BASE F</v>
          </cell>
          <cell r="B3361">
            <v>254000</v>
          </cell>
          <cell r="C3361" t="str">
            <v>UND</v>
          </cell>
          <cell r="D3361">
            <v>254000</v>
          </cell>
          <cell r="E3361">
            <v>50800</v>
          </cell>
          <cell r="F3361">
            <v>304800</v>
          </cell>
          <cell r="G3361">
            <v>0</v>
          </cell>
          <cell r="H3361">
            <v>0</v>
          </cell>
        </row>
        <row r="3362">
          <cell r="A3362" t="str">
            <v>LUMINARIA HORIZONTAL CERRADA 150W Na C/B</v>
          </cell>
          <cell r="B3362">
            <v>150849</v>
          </cell>
          <cell r="C3362" t="str">
            <v>UND</v>
          </cell>
          <cell r="D3362">
            <v>150849</v>
          </cell>
          <cell r="E3362">
            <v>30169.800000000003</v>
          </cell>
          <cell r="F3362">
            <v>181019</v>
          </cell>
          <cell r="G3362">
            <v>0</v>
          </cell>
          <cell r="H3362">
            <v>0</v>
          </cell>
        </row>
        <row r="3363">
          <cell r="A3363" t="str">
            <v>LUMINARIA HORIZONTAL CERRADA 150W Na S/B</v>
          </cell>
          <cell r="B3363">
            <v>188000</v>
          </cell>
          <cell r="C3363" t="str">
            <v>UND</v>
          </cell>
          <cell r="D3363">
            <v>188000</v>
          </cell>
          <cell r="E3363">
            <v>37600</v>
          </cell>
          <cell r="F3363">
            <v>225600</v>
          </cell>
          <cell r="G3363">
            <v>0</v>
          </cell>
          <cell r="H3363">
            <v>0</v>
          </cell>
        </row>
        <row r="3364">
          <cell r="A3364" t="str">
            <v>LUMINARIA HORIZONTAL CERRADA 250W 208/22</v>
          </cell>
          <cell r="B3364">
            <v>237000</v>
          </cell>
          <cell r="C3364" t="str">
            <v>UND</v>
          </cell>
          <cell r="D3364">
            <v>237000</v>
          </cell>
          <cell r="E3364">
            <v>47400</v>
          </cell>
          <cell r="F3364">
            <v>284400</v>
          </cell>
          <cell r="G3364">
            <v>0</v>
          </cell>
          <cell r="H3364">
            <v>0</v>
          </cell>
        </row>
        <row r="3365">
          <cell r="A3365" t="str">
            <v>LUMINARIA HORIZONTAL CERRADA 250W 208V</v>
          </cell>
          <cell r="B3365">
            <v>230000</v>
          </cell>
          <cell r="C3365" t="str">
            <v>UND</v>
          </cell>
          <cell r="D3365">
            <v>230000</v>
          </cell>
          <cell r="E3365">
            <v>46000</v>
          </cell>
          <cell r="F3365">
            <v>276000</v>
          </cell>
          <cell r="G3365">
            <v>0</v>
          </cell>
          <cell r="H3365">
            <v>0</v>
          </cell>
        </row>
        <row r="3366">
          <cell r="A3366" t="str">
            <v>LUMINARIA HORIZONTAL CERRADA 250W 220V</v>
          </cell>
          <cell r="B3366">
            <v>394000</v>
          </cell>
          <cell r="C3366" t="str">
            <v>UND</v>
          </cell>
          <cell r="D3366">
            <v>394000</v>
          </cell>
          <cell r="E3366">
            <v>78800</v>
          </cell>
          <cell r="F3366">
            <v>472800</v>
          </cell>
          <cell r="G3366">
            <v>0</v>
          </cell>
          <cell r="H3366">
            <v>0</v>
          </cell>
        </row>
        <row r="3367">
          <cell r="A3367" t="str">
            <v>LUMINARIA HORIZONTAL CERRADA 250W C/BASE</v>
          </cell>
          <cell r="B3367">
            <v>397000</v>
          </cell>
          <cell r="C3367" t="str">
            <v>UND</v>
          </cell>
          <cell r="D3367">
            <v>397000</v>
          </cell>
          <cell r="E3367">
            <v>79400</v>
          </cell>
          <cell r="F3367">
            <v>476400</v>
          </cell>
          <cell r="G3367">
            <v>0</v>
          </cell>
          <cell r="H3367">
            <v>0</v>
          </cell>
        </row>
        <row r="3368">
          <cell r="A3368" t="str">
            <v>LUMINARIA HORIZONTAL CERRADA 250W Hg</v>
          </cell>
          <cell r="B3368">
            <v>115000</v>
          </cell>
          <cell r="C3368" t="str">
            <v>UND</v>
          </cell>
          <cell r="D3368">
            <v>115000</v>
          </cell>
          <cell r="E3368">
            <v>23000</v>
          </cell>
          <cell r="F3368">
            <v>138000</v>
          </cell>
          <cell r="G3368">
            <v>0</v>
          </cell>
          <cell r="H3368">
            <v>0</v>
          </cell>
        </row>
        <row r="3369">
          <cell r="A3369" t="str">
            <v>LUMINARIA HORIZONTAL CERRADA 250W Hg S/B</v>
          </cell>
          <cell r="B3369">
            <v>116000</v>
          </cell>
          <cell r="C3369" t="str">
            <v>UND</v>
          </cell>
          <cell r="D3369">
            <v>116000</v>
          </cell>
          <cell r="E3369">
            <v>23200</v>
          </cell>
          <cell r="F3369">
            <v>139200</v>
          </cell>
          <cell r="G3369">
            <v>0</v>
          </cell>
          <cell r="H3369">
            <v>0</v>
          </cell>
        </row>
        <row r="3370">
          <cell r="A3370" t="str">
            <v>LUMINARIA HORIZONTAL CERRADA 250W Na C/B</v>
          </cell>
          <cell r="B3370">
            <v>166000</v>
          </cell>
          <cell r="C3370" t="str">
            <v>UND</v>
          </cell>
          <cell r="D3370">
            <v>166000</v>
          </cell>
          <cell r="E3370">
            <v>33200</v>
          </cell>
          <cell r="F3370">
            <v>199200</v>
          </cell>
          <cell r="G3370">
            <v>0</v>
          </cell>
          <cell r="H3370">
            <v>0</v>
          </cell>
        </row>
        <row r="3371">
          <cell r="A3371" t="str">
            <v>LUMINARIA HORIZONTAL CERRADA 250W Na CBA</v>
          </cell>
          <cell r="B3371">
            <v>189000</v>
          </cell>
          <cell r="C3371" t="str">
            <v>UND</v>
          </cell>
          <cell r="D3371">
            <v>189000</v>
          </cell>
          <cell r="E3371">
            <v>37800</v>
          </cell>
          <cell r="F3371">
            <v>226800</v>
          </cell>
          <cell r="G3371">
            <v>0</v>
          </cell>
          <cell r="H3371">
            <v>0</v>
          </cell>
        </row>
        <row r="3372">
          <cell r="A3372" t="str">
            <v>LUMINARIA HORIZONTAL CERRADA 400W 208/220V</v>
          </cell>
          <cell r="B3372">
            <v>480000</v>
          </cell>
          <cell r="C3372" t="str">
            <v>UND</v>
          </cell>
          <cell r="D3372">
            <v>480000</v>
          </cell>
          <cell r="E3372">
            <v>96000</v>
          </cell>
          <cell r="F3372">
            <v>576000</v>
          </cell>
          <cell r="G3372">
            <v>0</v>
          </cell>
          <cell r="H3372">
            <v>0</v>
          </cell>
        </row>
        <row r="3373">
          <cell r="A3373" t="str">
            <v>LUMINARIA HORIZONTAL CERRADA 70W 208 ARR</v>
          </cell>
          <cell r="B3373">
            <v>128000</v>
          </cell>
          <cell r="C3373" t="str">
            <v>UND</v>
          </cell>
          <cell r="D3373">
            <v>128000</v>
          </cell>
          <cell r="E3373">
            <v>25600</v>
          </cell>
          <cell r="F3373">
            <v>153600</v>
          </cell>
          <cell r="G3373">
            <v>0</v>
          </cell>
          <cell r="H3373">
            <v>0</v>
          </cell>
        </row>
        <row r="3374">
          <cell r="A3374" t="str">
            <v>LUMINARIA HORIZONTAL CERRADA 70W C B/F</v>
          </cell>
          <cell r="B3374">
            <v>80000</v>
          </cell>
          <cell r="C3374" t="str">
            <v>UND</v>
          </cell>
          <cell r="D3374">
            <v>80000</v>
          </cell>
          <cell r="E3374">
            <v>16000</v>
          </cell>
          <cell r="F3374">
            <v>96000</v>
          </cell>
          <cell r="G3374">
            <v>0</v>
          </cell>
          <cell r="H3374">
            <v>0</v>
          </cell>
        </row>
        <row r="3375">
          <cell r="A3375" t="str">
            <v>LUMINARIA HORIZONTAL CERRADA 70W C/A Y B</v>
          </cell>
          <cell r="B3375">
            <v>131000</v>
          </cell>
          <cell r="C3375" t="str">
            <v>UND</v>
          </cell>
          <cell r="D3375">
            <v>131000</v>
          </cell>
          <cell r="E3375">
            <v>26200</v>
          </cell>
          <cell r="F3375">
            <v>157200</v>
          </cell>
          <cell r="G3375">
            <v>0</v>
          </cell>
          <cell r="H3375">
            <v>0</v>
          </cell>
        </row>
        <row r="3376">
          <cell r="A3376" t="str">
            <v>LUMINARIA HORIZONTAL CERRADA 70W Na C/BA</v>
          </cell>
          <cell r="B3376">
            <v>93000</v>
          </cell>
          <cell r="C3376" t="str">
            <v>UND</v>
          </cell>
          <cell r="D3376">
            <v>93000</v>
          </cell>
          <cell r="E3376">
            <v>18600</v>
          </cell>
          <cell r="F3376">
            <v>111600</v>
          </cell>
          <cell r="G3376">
            <v>0</v>
          </cell>
          <cell r="H3376">
            <v>0</v>
          </cell>
        </row>
        <row r="3377">
          <cell r="A3377" t="str">
            <v>LUMINARIA HORIZONTAL CERRADA 70W Na C/BA</v>
          </cell>
          <cell r="B3377">
            <v>171000</v>
          </cell>
          <cell r="C3377" t="str">
            <v>UND</v>
          </cell>
          <cell r="D3377">
            <v>171000</v>
          </cell>
          <cell r="E3377">
            <v>34200</v>
          </cell>
          <cell r="F3377">
            <v>205200</v>
          </cell>
          <cell r="G3377">
            <v>0</v>
          </cell>
          <cell r="H3377">
            <v>0</v>
          </cell>
        </row>
        <row r="3378">
          <cell r="A3378" t="str">
            <v>LUMINARIA HORIZONTAL CERRADA 70W Na S/BA</v>
          </cell>
          <cell r="B3378">
            <v>93000</v>
          </cell>
          <cell r="C3378" t="str">
            <v>UND</v>
          </cell>
          <cell r="D3378">
            <v>93000</v>
          </cell>
          <cell r="E3378">
            <v>18600</v>
          </cell>
          <cell r="F3378">
            <v>111600</v>
          </cell>
          <cell r="G3378">
            <v>0</v>
          </cell>
          <cell r="H3378">
            <v>0</v>
          </cell>
        </row>
        <row r="3379">
          <cell r="A3379" t="str">
            <v>LUMINARIA HORIZONTAL CERRADA 70W Na SIEM</v>
          </cell>
          <cell r="B3379">
            <v>128000</v>
          </cell>
          <cell r="C3379" t="str">
            <v>UND</v>
          </cell>
          <cell r="D3379">
            <v>128000</v>
          </cell>
          <cell r="E3379">
            <v>25600</v>
          </cell>
          <cell r="F3379">
            <v>153600</v>
          </cell>
          <cell r="G3379">
            <v>0</v>
          </cell>
          <cell r="H3379">
            <v>0</v>
          </cell>
        </row>
        <row r="3380">
          <cell r="A3380" t="str">
            <v>LUMINARIA HORIZONTAL CERRADA SODIO 400W</v>
          </cell>
          <cell r="B3380">
            <v>472000</v>
          </cell>
          <cell r="C3380" t="str">
            <v>UND</v>
          </cell>
          <cell r="D3380">
            <v>472000</v>
          </cell>
          <cell r="E3380">
            <v>94400</v>
          </cell>
          <cell r="F3380">
            <v>566400</v>
          </cell>
          <cell r="G3380">
            <v>0</v>
          </cell>
          <cell r="H3380">
            <v>0</v>
          </cell>
        </row>
        <row r="3381">
          <cell r="A3381" t="str">
            <v>LUMINARIA SLIM 2X48 INCRUSTAR CON ACRILI</v>
          </cell>
          <cell r="B3381">
            <v>36800</v>
          </cell>
          <cell r="C3381" t="str">
            <v>UND</v>
          </cell>
          <cell r="D3381">
            <v>36800</v>
          </cell>
          <cell r="E3381">
            <v>7360</v>
          </cell>
          <cell r="F3381">
            <v>44160</v>
          </cell>
          <cell r="G3381">
            <v>0</v>
          </cell>
          <cell r="H3381">
            <v>0</v>
          </cell>
        </row>
        <row r="3382">
          <cell r="A3382" t="str">
            <v>LUMINARIA SLIM LINE 2X48 LATERAL MADERA</v>
          </cell>
          <cell r="B3382">
            <v>53000</v>
          </cell>
          <cell r="C3382" t="str">
            <v>UND</v>
          </cell>
          <cell r="D3382">
            <v>53000</v>
          </cell>
          <cell r="E3382">
            <v>10600</v>
          </cell>
          <cell r="F3382">
            <v>63600</v>
          </cell>
          <cell r="G3382">
            <v>0</v>
          </cell>
          <cell r="H3382">
            <v>0</v>
          </cell>
        </row>
        <row r="3383">
          <cell r="A3383" t="str">
            <v>LUMINARIA SLIM LINE 2X96 LATERAL MADERA</v>
          </cell>
          <cell r="B3383">
            <v>67000</v>
          </cell>
          <cell r="C3383" t="str">
            <v>UND</v>
          </cell>
          <cell r="D3383">
            <v>67000</v>
          </cell>
          <cell r="E3383">
            <v>13400</v>
          </cell>
          <cell r="F3383">
            <v>80400</v>
          </cell>
          <cell r="G3383">
            <v>0</v>
          </cell>
          <cell r="H3383">
            <v>0</v>
          </cell>
        </row>
        <row r="3384">
          <cell r="A3384" t="str">
            <v>LUMINARIA SLIM LINE DE 2 X 40W</v>
          </cell>
          <cell r="B3384">
            <v>45000</v>
          </cell>
          <cell r="C3384" t="str">
            <v>UND</v>
          </cell>
          <cell r="D3384">
            <v>45000</v>
          </cell>
          <cell r="E3384">
            <v>9000</v>
          </cell>
          <cell r="F3384">
            <v>54000</v>
          </cell>
          <cell r="G3384">
            <v>0</v>
          </cell>
          <cell r="H3384">
            <v>0</v>
          </cell>
        </row>
        <row r="3385">
          <cell r="A3385" t="str">
            <v>LUMINARIA SLIM LINE DE 2 X 96W</v>
          </cell>
          <cell r="B3385">
            <v>50000</v>
          </cell>
          <cell r="C3385" t="str">
            <v>UND</v>
          </cell>
          <cell r="D3385">
            <v>50000</v>
          </cell>
          <cell r="E3385">
            <v>10000</v>
          </cell>
          <cell r="F3385">
            <v>60000</v>
          </cell>
          <cell r="G3385">
            <v>0</v>
          </cell>
          <cell r="H3385">
            <v>0</v>
          </cell>
        </row>
        <row r="3386">
          <cell r="A3386" t="str">
            <v>LUMINARIA VERTICAL 160W LUZ MIXTA VENECI</v>
          </cell>
          <cell r="B3386">
            <v>117000</v>
          </cell>
          <cell r="C3386" t="str">
            <v>UND</v>
          </cell>
          <cell r="D3386">
            <v>117000</v>
          </cell>
          <cell r="E3386">
            <v>23400</v>
          </cell>
          <cell r="F3386">
            <v>140400</v>
          </cell>
          <cell r="G3386">
            <v>0</v>
          </cell>
          <cell r="H3386">
            <v>0</v>
          </cell>
        </row>
        <row r="3387">
          <cell r="A3387" t="str">
            <v>LUMINARIA VERTICAL ABIERTA 125W 120-208V</v>
          </cell>
          <cell r="B3387">
            <v>81000</v>
          </cell>
          <cell r="C3387" t="str">
            <v>UND</v>
          </cell>
          <cell r="D3387">
            <v>81000</v>
          </cell>
          <cell r="E3387">
            <v>16200</v>
          </cell>
          <cell r="F3387">
            <v>97200</v>
          </cell>
          <cell r="G3387">
            <v>0</v>
          </cell>
          <cell r="H3387">
            <v>0</v>
          </cell>
        </row>
        <row r="3388">
          <cell r="A3388" t="str">
            <v>LUMINARIA VERTICAL ABIERTA 150W Na</v>
          </cell>
          <cell r="B3388">
            <v>110000</v>
          </cell>
          <cell r="C3388" t="str">
            <v>UND</v>
          </cell>
          <cell r="D3388">
            <v>110000</v>
          </cell>
          <cell r="E3388">
            <v>22000</v>
          </cell>
          <cell r="F3388">
            <v>132000</v>
          </cell>
          <cell r="G3388">
            <v>0</v>
          </cell>
          <cell r="H3388">
            <v>0</v>
          </cell>
        </row>
        <row r="3389">
          <cell r="A3389" t="str">
            <v>LUMINARIA VERTICAL ABIERTA 250W 208/220V</v>
          </cell>
          <cell r="B3389">
            <v>154000</v>
          </cell>
          <cell r="C3389" t="str">
            <v>UND</v>
          </cell>
          <cell r="D3389">
            <v>154000</v>
          </cell>
          <cell r="E3389">
            <v>30800</v>
          </cell>
          <cell r="F3389">
            <v>184800</v>
          </cell>
          <cell r="G3389">
            <v>0</v>
          </cell>
          <cell r="H3389">
            <v>0</v>
          </cell>
        </row>
        <row r="3390">
          <cell r="A3390" t="str">
            <v>LUMINARIA VERTICAL ABIERTA 250W 208V</v>
          </cell>
          <cell r="B3390">
            <v>98000</v>
          </cell>
          <cell r="C3390" t="str">
            <v>UND</v>
          </cell>
          <cell r="D3390">
            <v>98000</v>
          </cell>
          <cell r="E3390">
            <v>19600</v>
          </cell>
          <cell r="F3390">
            <v>117600</v>
          </cell>
          <cell r="G3390">
            <v>0</v>
          </cell>
          <cell r="H3390">
            <v>0</v>
          </cell>
        </row>
        <row r="3391">
          <cell r="A3391" t="str">
            <v>LUMINARIA VERTICAL ABIERTA 250W HG ILL</v>
          </cell>
          <cell r="B3391">
            <v>83000</v>
          </cell>
          <cell r="C3391" t="str">
            <v>UND</v>
          </cell>
          <cell r="D3391">
            <v>83000</v>
          </cell>
          <cell r="E3391">
            <v>16600</v>
          </cell>
          <cell r="F3391">
            <v>99600</v>
          </cell>
          <cell r="G3391">
            <v>0</v>
          </cell>
          <cell r="H3391">
            <v>0</v>
          </cell>
        </row>
        <row r="3392">
          <cell r="A3392" t="str">
            <v>LUMINARIA VERTICAL ABIERTA 400W 208/220V</v>
          </cell>
          <cell r="B3392">
            <v>250000</v>
          </cell>
          <cell r="C3392" t="str">
            <v>UND</v>
          </cell>
          <cell r="D3392">
            <v>250000</v>
          </cell>
          <cell r="E3392">
            <v>50000</v>
          </cell>
          <cell r="F3392">
            <v>300000</v>
          </cell>
          <cell r="G3392">
            <v>0</v>
          </cell>
          <cell r="H3392">
            <v>0</v>
          </cell>
        </row>
        <row r="3393">
          <cell r="A3393" t="str">
            <v>LUMINARIA VERTICAL ABIERTA HG 400 ILL</v>
          </cell>
          <cell r="B3393">
            <v>110000</v>
          </cell>
          <cell r="C3393" t="str">
            <v>UND</v>
          </cell>
          <cell r="D3393">
            <v>110000</v>
          </cell>
          <cell r="E3393">
            <v>22000</v>
          </cell>
          <cell r="F3393">
            <v>132000</v>
          </cell>
          <cell r="G3393">
            <v>0</v>
          </cell>
          <cell r="H3393">
            <v>0</v>
          </cell>
        </row>
        <row r="3394">
          <cell r="A3394" t="str">
            <v>LUMINARIA VERTICAL CERRADA METAL H. 400W</v>
          </cell>
          <cell r="B3394">
            <v>285000</v>
          </cell>
          <cell r="C3394" t="str">
            <v>UND</v>
          </cell>
          <cell r="D3394">
            <v>285000</v>
          </cell>
          <cell r="E3394">
            <v>57000</v>
          </cell>
          <cell r="F3394">
            <v>342000</v>
          </cell>
          <cell r="G3394">
            <v>0</v>
          </cell>
          <cell r="H3394">
            <v>0</v>
          </cell>
        </row>
        <row r="3395">
          <cell r="A3395" t="str">
            <v>LUMINARIA TIPO BALA 4 "</v>
          </cell>
          <cell r="B3395">
            <v>30000</v>
          </cell>
          <cell r="C3395" t="str">
            <v>UND</v>
          </cell>
          <cell r="D3395">
            <v>30000</v>
          </cell>
          <cell r="E3395">
            <v>6000</v>
          </cell>
          <cell r="F3395">
            <v>36000</v>
          </cell>
          <cell r="G3395">
            <v>0</v>
          </cell>
          <cell r="H3395">
            <v>0</v>
          </cell>
        </row>
        <row r="3396">
          <cell r="A3396" t="str">
            <v>LUMINARIA TIPO BALA 8 "</v>
          </cell>
          <cell r="B3396">
            <v>45000</v>
          </cell>
          <cell r="C3396" t="str">
            <v>UND</v>
          </cell>
          <cell r="D3396">
            <v>45000</v>
          </cell>
          <cell r="E3396">
            <v>9000</v>
          </cell>
          <cell r="F3396">
            <v>54000</v>
          </cell>
          <cell r="G3396">
            <v>0</v>
          </cell>
          <cell r="H3396">
            <v>0</v>
          </cell>
        </row>
        <row r="3397">
          <cell r="A3397" t="str">
            <v>LUMINARIA TIPO ISLA 70W</v>
          </cell>
          <cell r="B3397">
            <v>200000</v>
          </cell>
          <cell r="C3397" t="str">
            <v>UND</v>
          </cell>
          <cell r="D3397">
            <v>200000</v>
          </cell>
          <cell r="E3397">
            <v>40000</v>
          </cell>
          <cell r="F3397">
            <v>240000</v>
          </cell>
          <cell r="G3397">
            <v>0</v>
          </cell>
          <cell r="H3397">
            <v>0</v>
          </cell>
        </row>
        <row r="3398">
          <cell r="A3398" t="str">
            <v>LUMINARIA TIPO ONIX1 250 W</v>
          </cell>
          <cell r="B3398">
            <v>250000</v>
          </cell>
          <cell r="C3398" t="str">
            <v>UND</v>
          </cell>
          <cell r="D3398">
            <v>250000</v>
          </cell>
          <cell r="E3398">
            <v>50000</v>
          </cell>
          <cell r="F3398">
            <v>300000</v>
          </cell>
          <cell r="G3398">
            <v>0</v>
          </cell>
          <cell r="H3398">
            <v>0</v>
          </cell>
        </row>
        <row r="3399">
          <cell r="A3399" t="str">
            <v>LUMINARIA TIPO BOLLARD2 150 W</v>
          </cell>
          <cell r="B3399">
            <v>220000</v>
          </cell>
          <cell r="C3399" t="str">
            <v>UND</v>
          </cell>
          <cell r="D3399">
            <v>220000</v>
          </cell>
          <cell r="E3399">
            <v>44000</v>
          </cell>
          <cell r="F3399">
            <v>264000</v>
          </cell>
          <cell r="G3399">
            <v>0</v>
          </cell>
          <cell r="H3399">
            <v>0</v>
          </cell>
        </row>
        <row r="3400">
          <cell r="A3400" t="str">
            <v xml:space="preserve">LUMINARIA TIPO FOCAL 150W </v>
          </cell>
          <cell r="B3400">
            <v>350000</v>
          </cell>
          <cell r="C3400" t="str">
            <v>UND</v>
          </cell>
          <cell r="D3400">
            <v>350000</v>
          </cell>
          <cell r="E3400">
            <v>70000</v>
          </cell>
          <cell r="F3400">
            <v>420000</v>
          </cell>
          <cell r="G3400">
            <v>0</v>
          </cell>
          <cell r="H3400">
            <v>0</v>
          </cell>
        </row>
        <row r="3401">
          <cell r="A3401" t="str">
            <v>LUMINARIA TIPO HUBLOT 60 W</v>
          </cell>
          <cell r="B3401">
            <v>180000</v>
          </cell>
          <cell r="C3401" t="str">
            <v>UND</v>
          </cell>
          <cell r="D3401">
            <v>180000</v>
          </cell>
          <cell r="E3401">
            <v>36000</v>
          </cell>
          <cell r="F3401">
            <v>216000</v>
          </cell>
          <cell r="G3401">
            <v>0</v>
          </cell>
          <cell r="H3401">
            <v>0</v>
          </cell>
        </row>
        <row r="3402">
          <cell r="A3402" t="str">
            <v>LUMINARIA CUADRADA 4 X 17 W</v>
          </cell>
          <cell r="B3402">
            <v>118000</v>
          </cell>
          <cell r="C3402" t="str">
            <v>UND</v>
          </cell>
          <cell r="D3402">
            <v>118000</v>
          </cell>
          <cell r="E3402">
            <v>23600</v>
          </cell>
          <cell r="F3402">
            <v>141600</v>
          </cell>
          <cell r="G3402">
            <v>0</v>
          </cell>
          <cell r="H3402">
            <v>0</v>
          </cell>
        </row>
        <row r="3403">
          <cell r="A3403" t="str">
            <v>LUMINARIA RECTANGULAR 2 X 32 W</v>
          </cell>
          <cell r="B3403">
            <v>118001</v>
          </cell>
          <cell r="C3403" t="str">
            <v>UND</v>
          </cell>
          <cell r="D3403">
            <v>118001</v>
          </cell>
          <cell r="E3403">
            <v>23600.2</v>
          </cell>
          <cell r="F3403">
            <v>141601</v>
          </cell>
          <cell r="G3403">
            <v>0</v>
          </cell>
          <cell r="H3403">
            <v>0</v>
          </cell>
        </row>
        <row r="3404">
          <cell r="A3404" t="str">
            <v>LUMINARIA WALL PACK 150 Na CELSA ALU. TU</v>
          </cell>
          <cell r="B3404">
            <v>197600</v>
          </cell>
          <cell r="C3404" t="str">
            <v>UND</v>
          </cell>
          <cell r="D3404">
            <v>197600</v>
          </cell>
          <cell r="E3404">
            <v>39520</v>
          </cell>
          <cell r="F3404">
            <v>237120</v>
          </cell>
          <cell r="G3404">
            <v>0</v>
          </cell>
          <cell r="H3404">
            <v>0</v>
          </cell>
        </row>
        <row r="3405">
          <cell r="A3405" t="str">
            <v>LUMINARIA WALL PACK 70 W Na 208 VOL.</v>
          </cell>
          <cell r="B3405">
            <v>240000</v>
          </cell>
          <cell r="C3405" t="str">
            <v>UND</v>
          </cell>
          <cell r="D3405">
            <v>240000</v>
          </cell>
          <cell r="E3405">
            <v>48000</v>
          </cell>
          <cell r="F3405">
            <v>288000</v>
          </cell>
          <cell r="G3405">
            <v>0</v>
          </cell>
          <cell r="H3405">
            <v>0</v>
          </cell>
        </row>
        <row r="3406">
          <cell r="A3406" t="str">
            <v>MANTENIMIENTO TRANSFORMADOR DE 150 KVA 440 V</v>
          </cell>
          <cell r="B3406">
            <v>350000</v>
          </cell>
          <cell r="C3406" t="str">
            <v>UND</v>
          </cell>
          <cell r="D3406">
            <v>350000</v>
          </cell>
          <cell r="E3406">
            <v>70000</v>
          </cell>
          <cell r="F3406">
            <v>1431672</v>
          </cell>
          <cell r="G3406">
            <v>0</v>
          </cell>
          <cell r="H3406">
            <v>0</v>
          </cell>
        </row>
        <row r="3407">
          <cell r="A3407" t="str">
            <v>MANTENIMIENTO TRANSFORMADOR DE 225 KVA 200 V</v>
          </cell>
          <cell r="B3407">
            <v>350000</v>
          </cell>
          <cell r="C3407" t="str">
            <v>UND</v>
          </cell>
          <cell r="D3407">
            <v>350000</v>
          </cell>
          <cell r="E3407">
            <v>70000</v>
          </cell>
          <cell r="F3407">
            <v>1999607.9999999998</v>
          </cell>
          <cell r="G3407">
            <v>0</v>
          </cell>
          <cell r="H3407">
            <v>0</v>
          </cell>
        </row>
        <row r="3408">
          <cell r="A3408" t="str">
            <v>MANTENIMIENTO CELDA DE PROTECION</v>
          </cell>
          <cell r="B3408">
            <v>212500</v>
          </cell>
          <cell r="C3408" t="str">
            <v>UND</v>
          </cell>
          <cell r="D3408">
            <v>212500</v>
          </cell>
          <cell r="E3408">
            <v>42500</v>
          </cell>
          <cell r="F3408">
            <v>255000</v>
          </cell>
          <cell r="G3408">
            <v>0</v>
          </cell>
          <cell r="H3408">
            <v>0</v>
          </cell>
        </row>
        <row r="3409">
          <cell r="A3409" t="str">
            <v>MANTENIMIENTO CELDA DE TRANSFORMADOR</v>
          </cell>
          <cell r="B3409">
            <v>212500</v>
          </cell>
          <cell r="C3409" t="str">
            <v>UND</v>
          </cell>
          <cell r="D3409">
            <v>212500</v>
          </cell>
          <cell r="E3409">
            <v>42500</v>
          </cell>
          <cell r="F3409">
            <v>255000</v>
          </cell>
          <cell r="G3409">
            <v>0</v>
          </cell>
          <cell r="H3409">
            <v>0</v>
          </cell>
        </row>
        <row r="3410">
          <cell r="A3410" t="str">
            <v>MANTENIMIENTO CELDA DE BAJA TENSION</v>
          </cell>
          <cell r="B3410">
            <v>212500.85</v>
          </cell>
          <cell r="C3410" t="str">
            <v>UND</v>
          </cell>
          <cell r="D3410">
            <v>212500.85</v>
          </cell>
          <cell r="E3410">
            <v>42500.170000000006</v>
          </cell>
          <cell r="F3410">
            <v>255001</v>
          </cell>
          <cell r="G3410">
            <v>0</v>
          </cell>
          <cell r="H3410">
            <v>0</v>
          </cell>
        </row>
        <row r="3411">
          <cell r="A3411" t="str">
            <v>MANTENIMIENTO CAJAS DE LADRILLO</v>
          </cell>
          <cell r="B3411">
            <v>8500</v>
          </cell>
          <cell r="C3411" t="str">
            <v>UND</v>
          </cell>
          <cell r="D3411">
            <v>8500</v>
          </cell>
          <cell r="E3411">
            <v>1700</v>
          </cell>
          <cell r="F3411">
            <v>10200</v>
          </cell>
          <cell r="G3411">
            <v>0</v>
          </cell>
          <cell r="H3411">
            <v>0</v>
          </cell>
        </row>
        <row r="3412">
          <cell r="A3412">
            <v>0</v>
          </cell>
          <cell r="B3412">
            <v>0</v>
          </cell>
          <cell r="C3412">
            <v>0</v>
          </cell>
          <cell r="D3412">
            <v>0</v>
          </cell>
          <cell r="E3412">
            <v>0</v>
          </cell>
          <cell r="F3412">
            <v>0</v>
          </cell>
          <cell r="G3412">
            <v>0</v>
          </cell>
          <cell r="H3412">
            <v>0</v>
          </cell>
        </row>
        <row r="3413">
          <cell r="A3413" t="str">
            <v>LUMINARIA WALL PACK 70 W Na 208 VOL.</v>
          </cell>
          <cell r="B3413">
            <v>240002</v>
          </cell>
          <cell r="C3413" t="str">
            <v>UND</v>
          </cell>
          <cell r="D3413">
            <v>240002</v>
          </cell>
          <cell r="E3413">
            <v>48000.4</v>
          </cell>
          <cell r="F3413">
            <v>288002</v>
          </cell>
          <cell r="G3413">
            <v>0</v>
          </cell>
          <cell r="H3413">
            <v>0</v>
          </cell>
        </row>
        <row r="3414">
          <cell r="A3414" t="str">
            <v>MANDO MOTOR S6S800 110V ABB</v>
          </cell>
          <cell r="B3414">
            <v>1080000</v>
          </cell>
          <cell r="C3414" t="str">
            <v>UND</v>
          </cell>
          <cell r="D3414">
            <v>1080000</v>
          </cell>
          <cell r="E3414">
            <v>216000</v>
          </cell>
          <cell r="F3414">
            <v>1296000</v>
          </cell>
          <cell r="G3414">
            <v>0</v>
          </cell>
          <cell r="H3414">
            <v>0</v>
          </cell>
        </row>
        <row r="3415">
          <cell r="A3415" t="str">
            <v>MANGUERA PLASTICA OPTIFLEX  - 11/4</v>
          </cell>
          <cell r="B3415">
            <v>1320</v>
          </cell>
          <cell r="C3415" t="str">
            <v>UND</v>
          </cell>
          <cell r="D3415">
            <v>1320</v>
          </cell>
          <cell r="E3415">
            <v>264</v>
          </cell>
          <cell r="F3415">
            <v>1584</v>
          </cell>
          <cell r="G3415">
            <v>0</v>
          </cell>
          <cell r="H3415">
            <v>0</v>
          </cell>
        </row>
        <row r="3416">
          <cell r="A3416" t="str">
            <v>MARCADOR INDELEBLE 3M</v>
          </cell>
          <cell r="B3416">
            <v>31202</v>
          </cell>
          <cell r="C3416" t="str">
            <v>UND</v>
          </cell>
          <cell r="D3416">
            <v>31202</v>
          </cell>
          <cell r="E3416">
            <v>6240.4000000000005</v>
          </cell>
          <cell r="F3416">
            <v>37442</v>
          </cell>
          <cell r="G3416">
            <v>0</v>
          </cell>
          <cell r="H3416">
            <v>0</v>
          </cell>
        </row>
        <row r="3417">
          <cell r="A3417" t="str">
            <v>MARCO ALUMBRADO PUBLICO CS-274-1</v>
          </cell>
          <cell r="B3417">
            <v>29000</v>
          </cell>
          <cell r="C3417" t="str">
            <v>UND</v>
          </cell>
          <cell r="D3417">
            <v>29000</v>
          </cell>
          <cell r="E3417">
            <v>5800</v>
          </cell>
          <cell r="F3417">
            <v>34800</v>
          </cell>
          <cell r="G3417">
            <v>0</v>
          </cell>
          <cell r="H3417">
            <v>0</v>
          </cell>
        </row>
        <row r="3418">
          <cell r="A3418" t="str">
            <v>MARCO DECORATIVO ROJO DEKO</v>
          </cell>
          <cell r="B3418">
            <v>340</v>
          </cell>
          <cell r="C3418" t="str">
            <v>UND</v>
          </cell>
          <cell r="D3418">
            <v>340</v>
          </cell>
          <cell r="E3418">
            <v>68</v>
          </cell>
          <cell r="F3418">
            <v>408</v>
          </cell>
          <cell r="G3418">
            <v>0</v>
          </cell>
          <cell r="H3418">
            <v>0</v>
          </cell>
        </row>
        <row r="3419">
          <cell r="A3419" t="str">
            <v>MARCO DOBLE CAJA INSPECCION EEB</v>
          </cell>
          <cell r="B3419">
            <v>51723</v>
          </cell>
          <cell r="C3419" t="str">
            <v>UND</v>
          </cell>
          <cell r="D3419">
            <v>51723</v>
          </cell>
          <cell r="E3419">
            <v>10344.6</v>
          </cell>
          <cell r="F3419">
            <v>62068</v>
          </cell>
          <cell r="G3419">
            <v>0</v>
          </cell>
          <cell r="H3419">
            <v>0</v>
          </cell>
        </row>
        <row r="3420">
          <cell r="A3420" t="str">
            <v>MARCO DOBLE DE ENERGIA CS-275-1</v>
          </cell>
          <cell r="B3420">
            <v>49568</v>
          </cell>
          <cell r="C3420" t="str">
            <v>UND</v>
          </cell>
          <cell r="D3420">
            <v>49568</v>
          </cell>
          <cell r="E3420">
            <v>9913.6</v>
          </cell>
          <cell r="F3420">
            <v>59482</v>
          </cell>
          <cell r="G3420">
            <v>0</v>
          </cell>
          <cell r="H3420">
            <v>0</v>
          </cell>
        </row>
        <row r="3421">
          <cell r="A3421" t="str">
            <v>MARCO P/TAPA CAMARA AP</v>
          </cell>
          <cell r="B3421">
            <v>60000</v>
          </cell>
          <cell r="C3421" t="str">
            <v>UND</v>
          </cell>
          <cell r="D3421">
            <v>60000</v>
          </cell>
          <cell r="E3421">
            <v>12000</v>
          </cell>
          <cell r="F3421">
            <v>72000</v>
          </cell>
          <cell r="G3421">
            <v>0</v>
          </cell>
          <cell r="H3421">
            <v>0</v>
          </cell>
        </row>
        <row r="3422">
          <cell r="A3422" t="str">
            <v>MARCO PARA INSTALACION LEGRAN REF.648715</v>
          </cell>
          <cell r="B3422">
            <v>6200</v>
          </cell>
          <cell r="C3422" t="str">
            <v>UND</v>
          </cell>
          <cell r="D3422">
            <v>6200</v>
          </cell>
          <cell r="E3422">
            <v>1240</v>
          </cell>
          <cell r="F3422">
            <v>7440</v>
          </cell>
          <cell r="G3422">
            <v>0</v>
          </cell>
          <cell r="H3422">
            <v>0</v>
          </cell>
        </row>
        <row r="3423">
          <cell r="A3423" t="str">
            <v>MARCO PARA SEGUETA</v>
          </cell>
          <cell r="B3423">
            <v>1545</v>
          </cell>
          <cell r="C3423" t="str">
            <v>UND</v>
          </cell>
          <cell r="D3423">
            <v>1545</v>
          </cell>
          <cell r="E3423">
            <v>309</v>
          </cell>
          <cell r="F3423">
            <v>1854</v>
          </cell>
          <cell r="G3423">
            <v>0</v>
          </cell>
          <cell r="H3423">
            <v>0</v>
          </cell>
        </row>
        <row r="3424">
          <cell r="A3424" t="str">
            <v>MARCO SENCILLO ENERGIA CS-275-1</v>
          </cell>
          <cell r="B3424">
            <v>39655</v>
          </cell>
          <cell r="C3424" t="str">
            <v>UND</v>
          </cell>
          <cell r="D3424">
            <v>39655</v>
          </cell>
          <cell r="E3424">
            <v>7931</v>
          </cell>
          <cell r="F3424">
            <v>47586</v>
          </cell>
          <cell r="G3424">
            <v>0</v>
          </cell>
          <cell r="H3424">
            <v>0</v>
          </cell>
        </row>
        <row r="3425">
          <cell r="A3425" t="str">
            <v>MARCO Y TAPA CAJA CS274</v>
          </cell>
          <cell r="B3425">
            <v>100000</v>
          </cell>
          <cell r="C3425" t="str">
            <v>UND</v>
          </cell>
          <cell r="D3425">
            <v>100000</v>
          </cell>
          <cell r="E3425">
            <v>20000</v>
          </cell>
          <cell r="F3425">
            <v>120000</v>
          </cell>
          <cell r="G3425">
            <v>0</v>
          </cell>
          <cell r="H3425">
            <v>0</v>
          </cell>
        </row>
        <row r="3426">
          <cell r="A3426" t="str">
            <v>MARCO Y TAPA CAJA CS275</v>
          </cell>
          <cell r="B3426">
            <v>135000</v>
          </cell>
          <cell r="C3426" t="str">
            <v>UND</v>
          </cell>
          <cell r="D3426">
            <v>135000</v>
          </cell>
          <cell r="E3426">
            <v>27000</v>
          </cell>
          <cell r="F3426">
            <v>162000</v>
          </cell>
          <cell r="G3426">
            <v>0</v>
          </cell>
          <cell r="H3426">
            <v>0</v>
          </cell>
        </row>
        <row r="3427">
          <cell r="A3427" t="str">
            <v>MARCO Y TAPA CAJA CS276</v>
          </cell>
          <cell r="B3427">
            <v>250000</v>
          </cell>
          <cell r="C3427" t="str">
            <v>UND</v>
          </cell>
          <cell r="D3427">
            <v>250000</v>
          </cell>
          <cell r="E3427">
            <v>50000</v>
          </cell>
          <cell r="F3427">
            <v>300000</v>
          </cell>
          <cell r="G3427">
            <v>0</v>
          </cell>
          <cell r="H3427">
            <v>0</v>
          </cell>
        </row>
        <row r="3428">
          <cell r="A3428" t="str">
            <v>MARQUILLA 12-16AWG (100 UNIDADES) LEGRAN</v>
          </cell>
          <cell r="B3428">
            <v>5000</v>
          </cell>
          <cell r="C3428" t="str">
            <v>UND</v>
          </cell>
          <cell r="D3428">
            <v>5000</v>
          </cell>
          <cell r="E3428">
            <v>1000</v>
          </cell>
          <cell r="F3428">
            <v>6000</v>
          </cell>
          <cell r="G3428">
            <v>0</v>
          </cell>
          <cell r="H3428">
            <v>0</v>
          </cell>
        </row>
        <row r="3429">
          <cell r="A3429" t="str">
            <v>MARQUILLA 16-12 AWG No. 0 (1X100 UNIDAD)</v>
          </cell>
          <cell r="B3429">
            <v>53</v>
          </cell>
          <cell r="C3429" t="str">
            <v>UND</v>
          </cell>
          <cell r="D3429">
            <v>53</v>
          </cell>
          <cell r="E3429">
            <v>10.600000000000001</v>
          </cell>
          <cell r="F3429">
            <v>64</v>
          </cell>
          <cell r="G3429">
            <v>0</v>
          </cell>
          <cell r="H3429">
            <v>0</v>
          </cell>
        </row>
        <row r="3430">
          <cell r="A3430" t="str">
            <v>MARQUILLA 16-12 AWG No. 1 (1X100 UNIDAD)</v>
          </cell>
          <cell r="B3430">
            <v>53</v>
          </cell>
          <cell r="C3430" t="str">
            <v>UND</v>
          </cell>
          <cell r="D3430">
            <v>53</v>
          </cell>
          <cell r="E3430">
            <v>10.600000000000001</v>
          </cell>
          <cell r="F3430">
            <v>64</v>
          </cell>
          <cell r="G3430">
            <v>0</v>
          </cell>
          <cell r="H3430">
            <v>0</v>
          </cell>
        </row>
        <row r="3431">
          <cell r="A3431" t="str">
            <v>MARQUILLA CABLE 10 A 6 AWG LETRA  AR2</v>
          </cell>
          <cell r="B3431">
            <v>53</v>
          </cell>
          <cell r="C3431" t="str">
            <v>UND</v>
          </cell>
          <cell r="D3431">
            <v>53</v>
          </cell>
          <cell r="E3431">
            <v>10.600000000000001</v>
          </cell>
          <cell r="F3431">
            <v>64</v>
          </cell>
          <cell r="G3431">
            <v>0</v>
          </cell>
          <cell r="H3431">
            <v>0</v>
          </cell>
        </row>
        <row r="3432">
          <cell r="A3432" t="str">
            <v>MARQUILLA CABLE 10 A 6 AWG LETRA A AR2</v>
          </cell>
          <cell r="B3432">
            <v>53</v>
          </cell>
          <cell r="C3432" t="str">
            <v>UND</v>
          </cell>
          <cell r="D3432">
            <v>53</v>
          </cell>
          <cell r="E3432">
            <v>10.600000000000001</v>
          </cell>
          <cell r="F3432">
            <v>64</v>
          </cell>
          <cell r="G3432">
            <v>0</v>
          </cell>
          <cell r="H3432">
            <v>0</v>
          </cell>
        </row>
        <row r="3433">
          <cell r="A3433" t="str">
            <v>MARQUILLA CABLE 10 A 6 AWG LETRA B AR2</v>
          </cell>
          <cell r="B3433">
            <v>53</v>
          </cell>
          <cell r="C3433" t="str">
            <v>UND</v>
          </cell>
          <cell r="D3433">
            <v>53</v>
          </cell>
          <cell r="E3433">
            <v>10.600000000000001</v>
          </cell>
          <cell r="F3433">
            <v>64</v>
          </cell>
          <cell r="G3433">
            <v>0</v>
          </cell>
          <cell r="H3433">
            <v>0</v>
          </cell>
        </row>
        <row r="3434">
          <cell r="A3434" t="str">
            <v>MARQUILLA CABLE 10 A 6 AWG LETRA C AR2</v>
          </cell>
          <cell r="B3434">
            <v>53</v>
          </cell>
          <cell r="C3434" t="str">
            <v>UND</v>
          </cell>
          <cell r="D3434">
            <v>53</v>
          </cell>
          <cell r="E3434">
            <v>10.600000000000001</v>
          </cell>
          <cell r="F3434">
            <v>64</v>
          </cell>
          <cell r="G3434">
            <v>0</v>
          </cell>
          <cell r="H3434">
            <v>0</v>
          </cell>
        </row>
        <row r="3435">
          <cell r="A3435" t="str">
            <v>MARQUILLA CABLE 10 A 6 AWG LETRA D AR2</v>
          </cell>
          <cell r="B3435">
            <v>53</v>
          </cell>
          <cell r="C3435" t="str">
            <v>UND</v>
          </cell>
          <cell r="D3435">
            <v>53</v>
          </cell>
          <cell r="E3435">
            <v>10.600000000000001</v>
          </cell>
          <cell r="F3435">
            <v>64</v>
          </cell>
          <cell r="G3435">
            <v>0</v>
          </cell>
          <cell r="H3435">
            <v>0</v>
          </cell>
        </row>
        <row r="3436">
          <cell r="A3436" t="str">
            <v>MARQUILLA CABLE 10 A 6 AWG LETRA E AR2</v>
          </cell>
          <cell r="B3436">
            <v>40</v>
          </cell>
          <cell r="C3436" t="str">
            <v>UND</v>
          </cell>
          <cell r="D3436">
            <v>40</v>
          </cell>
          <cell r="E3436">
            <v>8</v>
          </cell>
          <cell r="F3436">
            <v>48</v>
          </cell>
          <cell r="G3436">
            <v>0</v>
          </cell>
          <cell r="H3436">
            <v>0</v>
          </cell>
        </row>
        <row r="3437">
          <cell r="A3437" t="str">
            <v>MARQUILLA CABLE 10 A 6 AWG LETRA F AR2</v>
          </cell>
          <cell r="B3437">
            <v>53</v>
          </cell>
          <cell r="C3437" t="str">
            <v>UND</v>
          </cell>
          <cell r="D3437">
            <v>53</v>
          </cell>
          <cell r="E3437">
            <v>10.600000000000001</v>
          </cell>
          <cell r="F3437">
            <v>64</v>
          </cell>
          <cell r="G3437">
            <v>0</v>
          </cell>
          <cell r="H3437">
            <v>0</v>
          </cell>
        </row>
        <row r="3438">
          <cell r="A3438" t="str">
            <v>MARQUILLA CABLE 10 A 6 AWG LETRA G AR2</v>
          </cell>
          <cell r="B3438">
            <v>53</v>
          </cell>
          <cell r="C3438" t="str">
            <v>UND</v>
          </cell>
          <cell r="D3438">
            <v>53</v>
          </cell>
          <cell r="E3438">
            <v>10.600000000000001</v>
          </cell>
          <cell r="F3438">
            <v>64</v>
          </cell>
          <cell r="G3438">
            <v>0</v>
          </cell>
          <cell r="H3438">
            <v>0</v>
          </cell>
        </row>
        <row r="3439">
          <cell r="A3439" t="str">
            <v>MARQUILLA CABLE 10 A 6 AWG LETRA H AR2</v>
          </cell>
          <cell r="B3439">
            <v>53</v>
          </cell>
          <cell r="C3439" t="str">
            <v>UND</v>
          </cell>
          <cell r="D3439">
            <v>53</v>
          </cell>
          <cell r="E3439">
            <v>10.600000000000001</v>
          </cell>
          <cell r="F3439">
            <v>64</v>
          </cell>
          <cell r="G3439">
            <v>0</v>
          </cell>
          <cell r="H3439">
            <v>0</v>
          </cell>
        </row>
        <row r="3440">
          <cell r="A3440" t="str">
            <v>MARQUILLA CABLE 10 A 6 AWG LETRA I AR2</v>
          </cell>
          <cell r="B3440">
            <v>53</v>
          </cell>
          <cell r="C3440" t="str">
            <v>UND</v>
          </cell>
          <cell r="D3440">
            <v>53</v>
          </cell>
          <cell r="E3440">
            <v>10.600000000000001</v>
          </cell>
          <cell r="F3440">
            <v>64</v>
          </cell>
          <cell r="G3440">
            <v>0</v>
          </cell>
          <cell r="H3440">
            <v>0</v>
          </cell>
        </row>
        <row r="3441">
          <cell r="A3441" t="str">
            <v>MARQUILLA CABLE 10 A 6 AWG LETRA K AR2</v>
          </cell>
          <cell r="B3441">
            <v>53</v>
          </cell>
          <cell r="C3441" t="str">
            <v>UND</v>
          </cell>
          <cell r="D3441">
            <v>53</v>
          </cell>
          <cell r="E3441">
            <v>10.600000000000001</v>
          </cell>
          <cell r="F3441">
            <v>64</v>
          </cell>
          <cell r="G3441">
            <v>0</v>
          </cell>
          <cell r="H3441">
            <v>0</v>
          </cell>
        </row>
        <row r="3442">
          <cell r="A3442" t="str">
            <v>MARQUILLA CABLE 10 A 6 AWG LETRA L AR2</v>
          </cell>
          <cell r="B3442">
            <v>53</v>
          </cell>
          <cell r="C3442" t="str">
            <v>UND</v>
          </cell>
          <cell r="D3442">
            <v>53</v>
          </cell>
          <cell r="E3442">
            <v>10.600000000000001</v>
          </cell>
          <cell r="F3442">
            <v>64</v>
          </cell>
          <cell r="G3442">
            <v>0</v>
          </cell>
          <cell r="H3442">
            <v>0</v>
          </cell>
        </row>
        <row r="3443">
          <cell r="A3443" t="str">
            <v>MARQUILLA CABLE 10 A 6 AWG LETRA N AR2</v>
          </cell>
          <cell r="B3443">
            <v>53</v>
          </cell>
          <cell r="C3443" t="str">
            <v>UND</v>
          </cell>
          <cell r="D3443">
            <v>53</v>
          </cell>
          <cell r="E3443">
            <v>10.600000000000001</v>
          </cell>
          <cell r="F3443">
            <v>64</v>
          </cell>
          <cell r="G3443">
            <v>0</v>
          </cell>
          <cell r="H3443">
            <v>0</v>
          </cell>
        </row>
        <row r="3444">
          <cell r="A3444" t="str">
            <v>MARQUILLA CABLE 10 A 6 AWG LETRA R AR2</v>
          </cell>
          <cell r="B3444">
            <v>53</v>
          </cell>
          <cell r="C3444" t="str">
            <v>UND</v>
          </cell>
          <cell r="D3444">
            <v>53</v>
          </cell>
          <cell r="E3444">
            <v>10.600000000000001</v>
          </cell>
          <cell r="F3444">
            <v>64</v>
          </cell>
          <cell r="G3444">
            <v>0</v>
          </cell>
          <cell r="H3444">
            <v>0</v>
          </cell>
        </row>
        <row r="3445">
          <cell r="A3445" t="str">
            <v>MARQUILLA CABLE 10 A 6 AWG LETRA S AR2</v>
          </cell>
          <cell r="B3445">
            <v>50</v>
          </cell>
          <cell r="C3445" t="str">
            <v>UND</v>
          </cell>
          <cell r="D3445">
            <v>50</v>
          </cell>
          <cell r="E3445">
            <v>10</v>
          </cell>
          <cell r="F3445">
            <v>60</v>
          </cell>
          <cell r="G3445">
            <v>0</v>
          </cell>
          <cell r="H3445">
            <v>0</v>
          </cell>
        </row>
        <row r="3446">
          <cell r="A3446" t="str">
            <v>MARQUILLA CABLE 10 A 6 AWG LETRA T AR2</v>
          </cell>
          <cell r="B3446">
            <v>53</v>
          </cell>
          <cell r="C3446" t="str">
            <v>UND</v>
          </cell>
          <cell r="D3446">
            <v>53</v>
          </cell>
          <cell r="E3446">
            <v>10.600000000000001</v>
          </cell>
          <cell r="F3446">
            <v>64</v>
          </cell>
          <cell r="G3446">
            <v>0</v>
          </cell>
          <cell r="H3446">
            <v>0</v>
          </cell>
        </row>
        <row r="3447">
          <cell r="A3447" t="str">
            <v>MARQUILLA CABLE 10 A 6 AWG LETRA V AR2</v>
          </cell>
          <cell r="B3447">
            <v>53</v>
          </cell>
          <cell r="C3447" t="str">
            <v>UND</v>
          </cell>
          <cell r="D3447">
            <v>53</v>
          </cell>
          <cell r="E3447">
            <v>10.600000000000001</v>
          </cell>
          <cell r="F3447">
            <v>64</v>
          </cell>
          <cell r="G3447">
            <v>0</v>
          </cell>
          <cell r="H3447">
            <v>0</v>
          </cell>
        </row>
        <row r="3448">
          <cell r="A3448" t="str">
            <v>MARQUILLA CABLE 10 A 6 AWG LETRA X AR2</v>
          </cell>
          <cell r="B3448">
            <v>53</v>
          </cell>
          <cell r="C3448" t="str">
            <v>UND</v>
          </cell>
          <cell r="D3448">
            <v>53</v>
          </cell>
          <cell r="E3448">
            <v>10.600000000000001</v>
          </cell>
          <cell r="F3448">
            <v>64</v>
          </cell>
          <cell r="G3448">
            <v>0</v>
          </cell>
          <cell r="H3448">
            <v>0</v>
          </cell>
        </row>
        <row r="3449">
          <cell r="A3449" t="str">
            <v>MARQUILLA CABLE 10 A 6 AWG LETRA X AR2</v>
          </cell>
          <cell r="B3449">
            <v>53</v>
          </cell>
          <cell r="C3449" t="str">
            <v>UND</v>
          </cell>
          <cell r="D3449">
            <v>53</v>
          </cell>
          <cell r="E3449">
            <v>10.600000000000001</v>
          </cell>
          <cell r="F3449">
            <v>64</v>
          </cell>
          <cell r="G3449">
            <v>0</v>
          </cell>
          <cell r="H3449">
            <v>0</v>
          </cell>
        </row>
        <row r="3450">
          <cell r="A3450" t="str">
            <v>MARQUILLA CABLE 10 A 6 AWG LETRA Y AR2</v>
          </cell>
          <cell r="B3450">
            <v>53</v>
          </cell>
          <cell r="C3450" t="str">
            <v>UND</v>
          </cell>
          <cell r="D3450">
            <v>53</v>
          </cell>
          <cell r="E3450">
            <v>10.600000000000001</v>
          </cell>
          <cell r="F3450">
            <v>64</v>
          </cell>
          <cell r="G3450">
            <v>0</v>
          </cell>
          <cell r="H3450">
            <v>0</v>
          </cell>
        </row>
        <row r="3451">
          <cell r="A3451" t="str">
            <v>MARQUILLA CABLE 10 A 6 AWG No 0 AR2</v>
          </cell>
          <cell r="B3451">
            <v>50</v>
          </cell>
          <cell r="C3451" t="str">
            <v>UND</v>
          </cell>
          <cell r="D3451">
            <v>50</v>
          </cell>
          <cell r="E3451">
            <v>10</v>
          </cell>
          <cell r="F3451">
            <v>60</v>
          </cell>
          <cell r="G3451">
            <v>0</v>
          </cell>
          <cell r="H3451">
            <v>0</v>
          </cell>
        </row>
        <row r="3452">
          <cell r="A3452" t="str">
            <v>MARQUILLA CABLE 10 A 6 AWG No 1 AR2</v>
          </cell>
          <cell r="B3452">
            <v>53</v>
          </cell>
          <cell r="C3452" t="str">
            <v>UND</v>
          </cell>
          <cell r="D3452">
            <v>53</v>
          </cell>
          <cell r="E3452">
            <v>10.600000000000001</v>
          </cell>
          <cell r="F3452">
            <v>64</v>
          </cell>
          <cell r="G3452">
            <v>0</v>
          </cell>
          <cell r="H3452">
            <v>0</v>
          </cell>
        </row>
        <row r="3453">
          <cell r="A3453" t="str">
            <v>MARQUILLA CABLE 10 A 6 AWG No 2 AR2</v>
          </cell>
          <cell r="B3453">
            <v>53</v>
          </cell>
          <cell r="C3453" t="str">
            <v>UND</v>
          </cell>
          <cell r="D3453">
            <v>53</v>
          </cell>
          <cell r="E3453">
            <v>10.600000000000001</v>
          </cell>
          <cell r="F3453">
            <v>64</v>
          </cell>
          <cell r="G3453">
            <v>0</v>
          </cell>
          <cell r="H3453">
            <v>0</v>
          </cell>
        </row>
        <row r="3454">
          <cell r="A3454" t="str">
            <v>MARQUILLA CABLE 10 A 6 AWG No 3 AR2 MARK</v>
          </cell>
          <cell r="B3454">
            <v>53</v>
          </cell>
          <cell r="C3454" t="str">
            <v>UND</v>
          </cell>
          <cell r="D3454">
            <v>53</v>
          </cell>
          <cell r="E3454">
            <v>10.600000000000001</v>
          </cell>
          <cell r="F3454">
            <v>64</v>
          </cell>
          <cell r="G3454">
            <v>0</v>
          </cell>
          <cell r="H3454">
            <v>0</v>
          </cell>
        </row>
        <row r="3455">
          <cell r="A3455" t="str">
            <v>MARQUILLA CABLE 10 A 6 AWG No 4 AR2</v>
          </cell>
          <cell r="B3455">
            <v>53</v>
          </cell>
          <cell r="C3455" t="str">
            <v>UND</v>
          </cell>
          <cell r="D3455">
            <v>53</v>
          </cell>
          <cell r="E3455">
            <v>10.600000000000001</v>
          </cell>
          <cell r="F3455">
            <v>64</v>
          </cell>
          <cell r="G3455">
            <v>0</v>
          </cell>
          <cell r="H3455">
            <v>0</v>
          </cell>
        </row>
        <row r="3456">
          <cell r="A3456" t="str">
            <v>MARQUILLA CABLE 10 A 6 AWG No 5 AR2</v>
          </cell>
          <cell r="B3456">
            <v>53</v>
          </cell>
          <cell r="C3456" t="str">
            <v>UND</v>
          </cell>
          <cell r="D3456">
            <v>53</v>
          </cell>
          <cell r="E3456">
            <v>10.600000000000001</v>
          </cell>
          <cell r="F3456">
            <v>64</v>
          </cell>
          <cell r="G3456">
            <v>0</v>
          </cell>
          <cell r="H3456">
            <v>0</v>
          </cell>
        </row>
        <row r="3457">
          <cell r="A3457" t="str">
            <v>MARQUILLA CABLE 10 A 6 AWG No 6 AR2</v>
          </cell>
          <cell r="B3457">
            <v>53</v>
          </cell>
          <cell r="C3457" t="str">
            <v>UND</v>
          </cell>
          <cell r="D3457">
            <v>53</v>
          </cell>
          <cell r="E3457">
            <v>10.600000000000001</v>
          </cell>
          <cell r="F3457">
            <v>64</v>
          </cell>
          <cell r="G3457">
            <v>0</v>
          </cell>
          <cell r="H3457">
            <v>0</v>
          </cell>
        </row>
        <row r="3458">
          <cell r="A3458" t="str">
            <v>MARQUILLA CABLE 10 A 6 AWG SIGNO - AR2</v>
          </cell>
          <cell r="B3458">
            <v>53</v>
          </cell>
          <cell r="C3458" t="str">
            <v>UND</v>
          </cell>
          <cell r="D3458">
            <v>53</v>
          </cell>
          <cell r="E3458">
            <v>10.600000000000001</v>
          </cell>
          <cell r="F3458">
            <v>64</v>
          </cell>
          <cell r="G3458">
            <v>0</v>
          </cell>
          <cell r="H3458">
            <v>0</v>
          </cell>
        </row>
        <row r="3459">
          <cell r="A3459" t="str">
            <v>MARQUILLA CABLE 10 A 6 AWG SIGNO + AR2</v>
          </cell>
          <cell r="B3459">
            <v>53</v>
          </cell>
          <cell r="C3459" t="str">
            <v>UND</v>
          </cell>
          <cell r="D3459">
            <v>53</v>
          </cell>
          <cell r="E3459">
            <v>10.600000000000001</v>
          </cell>
          <cell r="F3459">
            <v>64</v>
          </cell>
          <cell r="G3459">
            <v>0</v>
          </cell>
          <cell r="H3459">
            <v>0</v>
          </cell>
        </row>
        <row r="3460">
          <cell r="A3460" t="str">
            <v>MARQUILLA CABLE 18 A 12 AWG COMA (,) AR1</v>
          </cell>
          <cell r="B3460">
            <v>53</v>
          </cell>
          <cell r="C3460" t="str">
            <v>UND</v>
          </cell>
          <cell r="D3460">
            <v>53</v>
          </cell>
          <cell r="E3460">
            <v>10.600000000000001</v>
          </cell>
          <cell r="F3460">
            <v>64</v>
          </cell>
          <cell r="G3460">
            <v>0</v>
          </cell>
          <cell r="H3460">
            <v>0</v>
          </cell>
        </row>
        <row r="3461">
          <cell r="A3461" t="str">
            <v>MARQUILLA CABLE 18 A 12 AWG LETRA A AR1</v>
          </cell>
          <cell r="B3461">
            <v>53</v>
          </cell>
          <cell r="C3461" t="str">
            <v>UND</v>
          </cell>
          <cell r="D3461">
            <v>53</v>
          </cell>
          <cell r="E3461">
            <v>10.600000000000001</v>
          </cell>
          <cell r="F3461">
            <v>64</v>
          </cell>
          <cell r="G3461">
            <v>0</v>
          </cell>
          <cell r="H3461">
            <v>0</v>
          </cell>
        </row>
        <row r="3462">
          <cell r="A3462" t="str">
            <v>MARQUILLA CABLE 18 A 12 AWG LETRA C AR1</v>
          </cell>
          <cell r="B3462">
            <v>53</v>
          </cell>
          <cell r="C3462" t="str">
            <v>UND</v>
          </cell>
          <cell r="D3462">
            <v>53</v>
          </cell>
          <cell r="E3462">
            <v>10.600000000000001</v>
          </cell>
          <cell r="F3462">
            <v>64</v>
          </cell>
          <cell r="G3462">
            <v>0</v>
          </cell>
          <cell r="H3462">
            <v>0</v>
          </cell>
        </row>
        <row r="3463">
          <cell r="A3463" t="str">
            <v>MARQUILLA CABLE 18 A 12 AWG LETRA D AR1</v>
          </cell>
          <cell r="B3463">
            <v>53</v>
          </cell>
          <cell r="C3463" t="str">
            <v>UND</v>
          </cell>
          <cell r="D3463">
            <v>53</v>
          </cell>
          <cell r="E3463">
            <v>10.600000000000001</v>
          </cell>
          <cell r="F3463">
            <v>64</v>
          </cell>
          <cell r="G3463">
            <v>0</v>
          </cell>
          <cell r="H3463">
            <v>0</v>
          </cell>
        </row>
        <row r="3464">
          <cell r="A3464" t="str">
            <v>MARQUILLA CABLE 18 A 12 AWG LETRA F AR1</v>
          </cell>
          <cell r="B3464">
            <v>53</v>
          </cell>
          <cell r="C3464" t="str">
            <v>UND</v>
          </cell>
          <cell r="D3464">
            <v>53</v>
          </cell>
          <cell r="E3464">
            <v>10.600000000000001</v>
          </cell>
          <cell r="F3464">
            <v>64</v>
          </cell>
          <cell r="G3464">
            <v>0</v>
          </cell>
          <cell r="H3464">
            <v>0</v>
          </cell>
        </row>
        <row r="3465">
          <cell r="A3465" t="str">
            <v>MARQUILLA CABLE 18 A 12 AWG LETRA G AR1</v>
          </cell>
          <cell r="B3465">
            <v>53</v>
          </cell>
          <cell r="C3465" t="str">
            <v>UND</v>
          </cell>
          <cell r="D3465">
            <v>53</v>
          </cell>
          <cell r="E3465">
            <v>10.600000000000001</v>
          </cell>
          <cell r="F3465">
            <v>64</v>
          </cell>
          <cell r="G3465">
            <v>0</v>
          </cell>
          <cell r="H3465">
            <v>0</v>
          </cell>
        </row>
        <row r="3466">
          <cell r="A3466" t="str">
            <v>MARQUILLA CABLE 18 A 12 AWG LETRA H AR1</v>
          </cell>
          <cell r="B3466">
            <v>53</v>
          </cell>
          <cell r="C3466" t="str">
            <v>UND</v>
          </cell>
          <cell r="D3466">
            <v>53</v>
          </cell>
          <cell r="E3466">
            <v>10.600000000000001</v>
          </cell>
          <cell r="F3466">
            <v>64</v>
          </cell>
          <cell r="G3466">
            <v>0</v>
          </cell>
          <cell r="H3466">
            <v>0</v>
          </cell>
        </row>
        <row r="3467">
          <cell r="A3467" t="str">
            <v>MARQUILLA CABLE 18 A 12 AWG LETRA I AR1</v>
          </cell>
          <cell r="B3467">
            <v>53</v>
          </cell>
          <cell r="C3467" t="str">
            <v>UND</v>
          </cell>
          <cell r="D3467">
            <v>53</v>
          </cell>
          <cell r="E3467">
            <v>10.600000000000001</v>
          </cell>
          <cell r="F3467">
            <v>64</v>
          </cell>
          <cell r="G3467">
            <v>0</v>
          </cell>
          <cell r="H3467">
            <v>0</v>
          </cell>
        </row>
        <row r="3468">
          <cell r="A3468" t="str">
            <v>MARQUILLA CABLE 18 A 12 AWG LETRA i AR1</v>
          </cell>
          <cell r="B3468">
            <v>53</v>
          </cell>
          <cell r="C3468" t="str">
            <v>UND</v>
          </cell>
          <cell r="D3468">
            <v>53</v>
          </cell>
          <cell r="E3468">
            <v>10.600000000000001</v>
          </cell>
          <cell r="F3468">
            <v>64</v>
          </cell>
          <cell r="G3468">
            <v>0</v>
          </cell>
          <cell r="H3468">
            <v>0</v>
          </cell>
        </row>
        <row r="3469">
          <cell r="A3469" t="str">
            <v>MARQUILLA CABLE 18 A 12 AWG LETRA J AR1</v>
          </cell>
          <cell r="B3469">
            <v>53</v>
          </cell>
          <cell r="C3469" t="str">
            <v>UND</v>
          </cell>
          <cell r="D3469">
            <v>53</v>
          </cell>
          <cell r="E3469">
            <v>10.600000000000001</v>
          </cell>
          <cell r="F3469">
            <v>64</v>
          </cell>
          <cell r="G3469">
            <v>0</v>
          </cell>
          <cell r="H3469">
            <v>0</v>
          </cell>
        </row>
        <row r="3470">
          <cell r="A3470" t="str">
            <v>MARQUILLA CABLE 18 A 12 AWG LETRA K AR1</v>
          </cell>
          <cell r="B3470">
            <v>53</v>
          </cell>
          <cell r="C3470" t="str">
            <v>UND</v>
          </cell>
          <cell r="D3470">
            <v>53</v>
          </cell>
          <cell r="E3470">
            <v>10.600000000000001</v>
          </cell>
          <cell r="F3470">
            <v>64</v>
          </cell>
          <cell r="G3470">
            <v>0</v>
          </cell>
          <cell r="H3470">
            <v>0</v>
          </cell>
        </row>
        <row r="3471">
          <cell r="A3471" t="str">
            <v>MARQUILLA CABLE 18 A 12 AWG LETRA L AR1</v>
          </cell>
          <cell r="B3471">
            <v>53</v>
          </cell>
          <cell r="C3471" t="str">
            <v>UND</v>
          </cell>
          <cell r="D3471">
            <v>53</v>
          </cell>
          <cell r="E3471">
            <v>10.600000000000001</v>
          </cell>
          <cell r="F3471">
            <v>64</v>
          </cell>
          <cell r="G3471">
            <v>0</v>
          </cell>
          <cell r="H3471">
            <v>0</v>
          </cell>
        </row>
        <row r="3472">
          <cell r="A3472" t="str">
            <v>MARQUILLA CABLE 18 A 12 AWG LETRA M AR1</v>
          </cell>
          <cell r="B3472">
            <v>53</v>
          </cell>
          <cell r="C3472" t="str">
            <v>UND</v>
          </cell>
          <cell r="D3472">
            <v>53</v>
          </cell>
          <cell r="E3472">
            <v>10.600000000000001</v>
          </cell>
          <cell r="F3472">
            <v>64</v>
          </cell>
          <cell r="G3472">
            <v>0</v>
          </cell>
          <cell r="H3472">
            <v>0</v>
          </cell>
        </row>
        <row r="3473">
          <cell r="A3473" t="str">
            <v>MARQUILLA CABLE 18 A 12 AWG LETRA N AR1</v>
          </cell>
          <cell r="B3473">
            <v>53</v>
          </cell>
          <cell r="C3473" t="str">
            <v>UND</v>
          </cell>
          <cell r="D3473">
            <v>53</v>
          </cell>
          <cell r="E3473">
            <v>10.600000000000001</v>
          </cell>
          <cell r="F3473">
            <v>64</v>
          </cell>
          <cell r="G3473">
            <v>0</v>
          </cell>
          <cell r="H3473">
            <v>0</v>
          </cell>
        </row>
        <row r="3474">
          <cell r="A3474" t="str">
            <v>MARQUILLA CABLE 18 A 12 AWG LETRA O AR1</v>
          </cell>
          <cell r="B3474">
            <v>53</v>
          </cell>
          <cell r="C3474" t="str">
            <v>UND</v>
          </cell>
          <cell r="D3474">
            <v>53</v>
          </cell>
          <cell r="E3474">
            <v>10.600000000000001</v>
          </cell>
          <cell r="F3474">
            <v>64</v>
          </cell>
          <cell r="G3474">
            <v>0</v>
          </cell>
          <cell r="H3474">
            <v>0</v>
          </cell>
        </row>
        <row r="3475">
          <cell r="A3475" t="str">
            <v>MARQUILLA CABLE 18 A 12 AWG LETRA P AR1</v>
          </cell>
          <cell r="B3475">
            <v>53</v>
          </cell>
          <cell r="C3475" t="str">
            <v>UND</v>
          </cell>
          <cell r="D3475">
            <v>53</v>
          </cell>
          <cell r="E3475">
            <v>10.600000000000001</v>
          </cell>
          <cell r="F3475">
            <v>64</v>
          </cell>
          <cell r="G3475">
            <v>0</v>
          </cell>
          <cell r="H3475">
            <v>0</v>
          </cell>
        </row>
        <row r="3476">
          <cell r="A3476" t="str">
            <v>MARQUILLA CABLE 18 A 12 AWG LETRA Q AR1</v>
          </cell>
          <cell r="B3476">
            <v>53</v>
          </cell>
          <cell r="C3476" t="str">
            <v>UND</v>
          </cell>
          <cell r="D3476">
            <v>53</v>
          </cell>
          <cell r="E3476">
            <v>10.600000000000001</v>
          </cell>
          <cell r="F3476">
            <v>64</v>
          </cell>
          <cell r="G3476">
            <v>0</v>
          </cell>
          <cell r="H3476">
            <v>0</v>
          </cell>
        </row>
        <row r="3477">
          <cell r="A3477" t="str">
            <v>MARQUILLA CABLE 18 A 12 AWG LETRA U AR1</v>
          </cell>
          <cell r="B3477">
            <v>53</v>
          </cell>
          <cell r="C3477" t="str">
            <v>UND</v>
          </cell>
          <cell r="D3477">
            <v>53</v>
          </cell>
          <cell r="E3477">
            <v>10.600000000000001</v>
          </cell>
          <cell r="F3477">
            <v>64</v>
          </cell>
          <cell r="G3477">
            <v>0</v>
          </cell>
          <cell r="H3477">
            <v>0</v>
          </cell>
        </row>
        <row r="3478">
          <cell r="A3478" t="str">
            <v>MARQUILLA CABLE 18 A 12 AWG LETRA V AR1</v>
          </cell>
          <cell r="B3478">
            <v>53</v>
          </cell>
          <cell r="C3478" t="str">
            <v>UND</v>
          </cell>
          <cell r="D3478">
            <v>53</v>
          </cell>
          <cell r="E3478">
            <v>10.600000000000001</v>
          </cell>
          <cell r="F3478">
            <v>64</v>
          </cell>
          <cell r="G3478">
            <v>0</v>
          </cell>
          <cell r="H3478">
            <v>0</v>
          </cell>
        </row>
        <row r="3479">
          <cell r="A3479" t="str">
            <v>MARQUILLA CABLE 18 A 12 AWG LETRA X AR1</v>
          </cell>
          <cell r="B3479">
            <v>53</v>
          </cell>
          <cell r="C3479" t="str">
            <v>UND</v>
          </cell>
          <cell r="D3479">
            <v>53</v>
          </cell>
          <cell r="E3479">
            <v>10.600000000000001</v>
          </cell>
          <cell r="F3479">
            <v>64</v>
          </cell>
          <cell r="G3479">
            <v>0</v>
          </cell>
          <cell r="H3479">
            <v>0</v>
          </cell>
        </row>
        <row r="3480">
          <cell r="A3480" t="str">
            <v>MARQUILLA CABLE 18 A 12 AWG LETRA Y AR1</v>
          </cell>
          <cell r="B3480">
            <v>53</v>
          </cell>
          <cell r="C3480" t="str">
            <v>UND</v>
          </cell>
          <cell r="D3480">
            <v>53</v>
          </cell>
          <cell r="E3480">
            <v>10.600000000000001</v>
          </cell>
          <cell r="F3480">
            <v>64</v>
          </cell>
          <cell r="G3480">
            <v>0</v>
          </cell>
          <cell r="H3480">
            <v>0</v>
          </cell>
        </row>
        <row r="3481">
          <cell r="A3481" t="str">
            <v>MARQUILLA CABLE 18 A 12 AWG LETRA Z AR1</v>
          </cell>
          <cell r="B3481">
            <v>53</v>
          </cell>
          <cell r="C3481" t="str">
            <v>UND</v>
          </cell>
          <cell r="D3481">
            <v>53</v>
          </cell>
          <cell r="E3481">
            <v>10.600000000000001</v>
          </cell>
          <cell r="F3481">
            <v>64</v>
          </cell>
          <cell r="G3481">
            <v>0</v>
          </cell>
          <cell r="H3481">
            <v>0</v>
          </cell>
        </row>
        <row r="3482">
          <cell r="A3482" t="str">
            <v>MARQUILLA CABLE 18 A 12 AWG No 0 AR1 MAR</v>
          </cell>
          <cell r="B3482">
            <v>53</v>
          </cell>
          <cell r="C3482" t="str">
            <v>UND</v>
          </cell>
          <cell r="D3482">
            <v>53</v>
          </cell>
          <cell r="E3482">
            <v>10.600000000000001</v>
          </cell>
          <cell r="F3482">
            <v>64</v>
          </cell>
          <cell r="G3482">
            <v>0</v>
          </cell>
          <cell r="H3482">
            <v>0</v>
          </cell>
        </row>
        <row r="3483">
          <cell r="A3483" t="str">
            <v>MARQUILLA CABLE 18 A 12 AWG No 1 AR1 MAR</v>
          </cell>
          <cell r="B3483">
            <v>53</v>
          </cell>
          <cell r="C3483" t="str">
            <v>UND</v>
          </cell>
          <cell r="D3483">
            <v>53</v>
          </cell>
          <cell r="E3483">
            <v>10.600000000000001</v>
          </cell>
          <cell r="F3483">
            <v>64</v>
          </cell>
          <cell r="G3483">
            <v>0</v>
          </cell>
          <cell r="H3483">
            <v>0</v>
          </cell>
        </row>
        <row r="3484">
          <cell r="A3484" t="str">
            <v>MARQUILLA CABLE 18 A 12 AWG No 2 AR1 MAR</v>
          </cell>
          <cell r="B3484">
            <v>53</v>
          </cell>
          <cell r="C3484" t="str">
            <v>UND</v>
          </cell>
          <cell r="D3484">
            <v>53</v>
          </cell>
          <cell r="E3484">
            <v>10.600000000000001</v>
          </cell>
          <cell r="F3484">
            <v>64</v>
          </cell>
          <cell r="G3484">
            <v>0</v>
          </cell>
          <cell r="H3484">
            <v>0</v>
          </cell>
        </row>
        <row r="3485">
          <cell r="A3485" t="str">
            <v>MARQUILLA CABLE 18 A 12 AWG No 6 AR1 MAR</v>
          </cell>
          <cell r="B3485">
            <v>53</v>
          </cell>
          <cell r="C3485" t="str">
            <v>UND</v>
          </cell>
          <cell r="D3485">
            <v>53</v>
          </cell>
          <cell r="E3485">
            <v>10.600000000000001</v>
          </cell>
          <cell r="F3485">
            <v>64</v>
          </cell>
          <cell r="G3485">
            <v>0</v>
          </cell>
          <cell r="H3485">
            <v>0</v>
          </cell>
        </row>
        <row r="3486">
          <cell r="A3486" t="str">
            <v>MARQUILLA CABLE 18 A 12 AWG No 6 AR1 MAR</v>
          </cell>
          <cell r="B3486">
            <v>53</v>
          </cell>
          <cell r="C3486" t="str">
            <v>UND</v>
          </cell>
          <cell r="D3486">
            <v>53</v>
          </cell>
          <cell r="E3486">
            <v>10.600000000000001</v>
          </cell>
          <cell r="F3486">
            <v>64</v>
          </cell>
          <cell r="G3486">
            <v>0</v>
          </cell>
          <cell r="H3486">
            <v>0</v>
          </cell>
        </row>
        <row r="3487">
          <cell r="A3487" t="str">
            <v>MARQUILLA CABLE 18 A 12 AWG No 9 AR1 MAR</v>
          </cell>
          <cell r="B3487">
            <v>53</v>
          </cell>
          <cell r="C3487" t="str">
            <v>UND</v>
          </cell>
          <cell r="D3487">
            <v>53</v>
          </cell>
          <cell r="E3487">
            <v>10.600000000000001</v>
          </cell>
          <cell r="F3487">
            <v>64</v>
          </cell>
          <cell r="G3487">
            <v>0</v>
          </cell>
          <cell r="H3487">
            <v>0</v>
          </cell>
        </row>
        <row r="3488">
          <cell r="A3488" t="str">
            <v>MARQUILLA CABLE 18 A 12 AWG SIGNO - AR1</v>
          </cell>
          <cell r="B3488">
            <v>53</v>
          </cell>
          <cell r="C3488" t="str">
            <v>UND</v>
          </cell>
          <cell r="D3488">
            <v>53</v>
          </cell>
          <cell r="E3488">
            <v>10.600000000000001</v>
          </cell>
          <cell r="F3488">
            <v>64</v>
          </cell>
          <cell r="G3488">
            <v>0</v>
          </cell>
          <cell r="H3488">
            <v>0</v>
          </cell>
        </row>
        <row r="3489">
          <cell r="A3489" t="str">
            <v>MARQUILLA CABLE 18 A 12 AWG SIGNO + AR1</v>
          </cell>
          <cell r="B3489">
            <v>40</v>
          </cell>
          <cell r="C3489" t="str">
            <v>UND</v>
          </cell>
          <cell r="D3489">
            <v>40</v>
          </cell>
          <cell r="E3489">
            <v>8</v>
          </cell>
          <cell r="F3489">
            <v>48</v>
          </cell>
          <cell r="G3489">
            <v>0</v>
          </cell>
          <cell r="H3489">
            <v>0</v>
          </cell>
        </row>
        <row r="3490">
          <cell r="A3490" t="str">
            <v>MARQUILLA EN CLIP 16-12 AWG No. 2 (1X100</v>
          </cell>
          <cell r="B3490">
            <v>53</v>
          </cell>
          <cell r="C3490" t="str">
            <v>UND</v>
          </cell>
          <cell r="D3490">
            <v>53</v>
          </cell>
          <cell r="E3490">
            <v>10.600000000000001</v>
          </cell>
          <cell r="F3490">
            <v>64</v>
          </cell>
          <cell r="G3490">
            <v>0</v>
          </cell>
          <cell r="H3490">
            <v>0</v>
          </cell>
        </row>
        <row r="3491">
          <cell r="A3491" t="str">
            <v>MARQUILLA EN CLIP 16-12 AWG No. 3 (1X100</v>
          </cell>
          <cell r="B3491">
            <v>53</v>
          </cell>
          <cell r="C3491" t="str">
            <v>UND</v>
          </cell>
          <cell r="D3491">
            <v>53</v>
          </cell>
          <cell r="E3491">
            <v>10.600000000000001</v>
          </cell>
          <cell r="F3491">
            <v>64</v>
          </cell>
          <cell r="G3491">
            <v>0</v>
          </cell>
          <cell r="H3491">
            <v>0</v>
          </cell>
        </row>
        <row r="3492">
          <cell r="A3492" t="str">
            <v>MARQUILLA EN CLIP 16-12 AWG No. 4 (1X100</v>
          </cell>
          <cell r="B3492">
            <v>53</v>
          </cell>
          <cell r="C3492" t="str">
            <v>UND</v>
          </cell>
          <cell r="D3492">
            <v>53</v>
          </cell>
          <cell r="E3492">
            <v>10.600000000000001</v>
          </cell>
          <cell r="F3492">
            <v>64</v>
          </cell>
          <cell r="G3492">
            <v>0</v>
          </cell>
          <cell r="H3492">
            <v>0</v>
          </cell>
        </row>
        <row r="3493">
          <cell r="A3493" t="str">
            <v>MARQUILLA EN CLIP 16-12 AWG No. 5 (1X100</v>
          </cell>
          <cell r="B3493">
            <v>53</v>
          </cell>
          <cell r="C3493" t="str">
            <v>UND</v>
          </cell>
          <cell r="D3493">
            <v>53</v>
          </cell>
          <cell r="E3493">
            <v>10.600000000000001</v>
          </cell>
          <cell r="F3493">
            <v>64</v>
          </cell>
          <cell r="G3493">
            <v>0</v>
          </cell>
          <cell r="H3493">
            <v>0</v>
          </cell>
        </row>
        <row r="3494">
          <cell r="A3494" t="str">
            <v>MARQUILLA EN CLIP 16-12 AWG No. 6 (1X100</v>
          </cell>
          <cell r="B3494">
            <v>53</v>
          </cell>
          <cell r="C3494" t="str">
            <v>UND</v>
          </cell>
          <cell r="D3494">
            <v>53</v>
          </cell>
          <cell r="E3494">
            <v>10.600000000000001</v>
          </cell>
          <cell r="F3494">
            <v>64</v>
          </cell>
          <cell r="G3494">
            <v>0</v>
          </cell>
          <cell r="H3494">
            <v>0</v>
          </cell>
        </row>
        <row r="3495">
          <cell r="A3495" t="str">
            <v>MARQUILLA P/COMPUTADOR 1.9X3.19i</v>
          </cell>
          <cell r="B3495">
            <v>291</v>
          </cell>
          <cell r="C3495" t="str">
            <v>UND</v>
          </cell>
          <cell r="D3495">
            <v>291</v>
          </cell>
          <cell r="E3495">
            <v>58.2</v>
          </cell>
          <cell r="F3495">
            <v>349</v>
          </cell>
          <cell r="G3495">
            <v>0</v>
          </cell>
          <cell r="H3495">
            <v>0</v>
          </cell>
        </row>
        <row r="3496">
          <cell r="A3496" t="str">
            <v>MARQUILLA P/COMPUTADOR 12-4AWG .8X1.44i</v>
          </cell>
          <cell r="B3496">
            <v>107</v>
          </cell>
          <cell r="C3496" t="str">
            <v>UND</v>
          </cell>
          <cell r="D3496">
            <v>107</v>
          </cell>
          <cell r="E3496">
            <v>21.400000000000002</v>
          </cell>
          <cell r="F3496">
            <v>128</v>
          </cell>
          <cell r="G3496">
            <v>0</v>
          </cell>
          <cell r="H3496">
            <v>0</v>
          </cell>
        </row>
        <row r="3497">
          <cell r="A3497" t="str">
            <v>MARQUILLA P/COMPUTADOR 16-12AWG .5X1.44i</v>
          </cell>
          <cell r="B3497">
            <v>88</v>
          </cell>
          <cell r="C3497" t="str">
            <v>UND</v>
          </cell>
          <cell r="D3497">
            <v>88</v>
          </cell>
          <cell r="E3497">
            <v>17.600000000000001</v>
          </cell>
          <cell r="F3497">
            <v>106</v>
          </cell>
          <cell r="G3497">
            <v>0</v>
          </cell>
          <cell r="H3497">
            <v>0</v>
          </cell>
        </row>
        <row r="3498">
          <cell r="A3498" t="str">
            <v>MARQUILLA P/COMPUTADOR 2-4/0AWG 1X2.25i</v>
          </cell>
          <cell r="B3498">
            <v>146</v>
          </cell>
          <cell r="C3498" t="str">
            <v>UND</v>
          </cell>
          <cell r="D3498">
            <v>146</v>
          </cell>
          <cell r="E3498">
            <v>29.200000000000003</v>
          </cell>
          <cell r="F3498">
            <v>175</v>
          </cell>
          <cell r="G3498">
            <v>0</v>
          </cell>
          <cell r="H3498">
            <v>0</v>
          </cell>
        </row>
        <row r="3499">
          <cell r="A3499" t="str">
            <v>MARQUILLA PARA COMPUTADOR REF:SCS-AM16</v>
          </cell>
          <cell r="B3499">
            <v>420</v>
          </cell>
          <cell r="C3499" t="str">
            <v>UND</v>
          </cell>
          <cell r="D3499">
            <v>420</v>
          </cell>
          <cell r="E3499">
            <v>84</v>
          </cell>
          <cell r="F3499">
            <v>504</v>
          </cell>
          <cell r="G3499">
            <v>0</v>
          </cell>
          <cell r="H3499">
            <v>0</v>
          </cell>
        </row>
        <row r="3500">
          <cell r="A3500" t="str">
            <v>MARTILLO PATA DE CABRA STANLEY</v>
          </cell>
          <cell r="B3500">
            <v>6580</v>
          </cell>
          <cell r="C3500" t="str">
            <v>UND</v>
          </cell>
          <cell r="D3500">
            <v>6580</v>
          </cell>
          <cell r="E3500">
            <v>1316</v>
          </cell>
          <cell r="F3500">
            <v>7896</v>
          </cell>
          <cell r="G3500">
            <v>0</v>
          </cell>
          <cell r="H3500">
            <v>0</v>
          </cell>
        </row>
        <row r="3501">
          <cell r="A3501" t="str">
            <v>MASILLA MOLDABLE BARRERA CONTRA FUEGO</v>
          </cell>
          <cell r="B3501">
            <v>35000</v>
          </cell>
          <cell r="C3501" t="str">
            <v>UND</v>
          </cell>
          <cell r="D3501">
            <v>35000</v>
          </cell>
          <cell r="E3501">
            <v>7000</v>
          </cell>
          <cell r="F3501">
            <v>42000</v>
          </cell>
          <cell r="G3501">
            <v>0</v>
          </cell>
          <cell r="H3501">
            <v>0</v>
          </cell>
        </row>
        <row r="3502">
          <cell r="A3502" t="str">
            <v>MASILLA SCOTCH FILL 38MMX1.5M</v>
          </cell>
          <cell r="B3502">
            <v>26051</v>
          </cell>
          <cell r="C3502" t="str">
            <v>UND</v>
          </cell>
          <cell r="D3502">
            <v>26051</v>
          </cell>
          <cell r="E3502">
            <v>5210.2000000000007</v>
          </cell>
          <cell r="F3502">
            <v>31261</v>
          </cell>
          <cell r="G3502">
            <v>0</v>
          </cell>
          <cell r="H3502">
            <v>0</v>
          </cell>
        </row>
        <row r="3503">
          <cell r="A3503" t="str">
            <v>MEDIDOR ACTIVA EMP 10/100 2X120V</v>
          </cell>
          <cell r="B3503">
            <v>520000</v>
          </cell>
          <cell r="C3503" t="str">
            <v>UND</v>
          </cell>
          <cell r="D3503">
            <v>520000</v>
          </cell>
          <cell r="E3503">
            <v>104000</v>
          </cell>
          <cell r="F3503">
            <v>624000</v>
          </cell>
          <cell r="G3503">
            <v>0</v>
          </cell>
          <cell r="H3503">
            <v>0</v>
          </cell>
        </row>
        <row r="3504">
          <cell r="A3504" t="str">
            <v>MEDIDOR ACTIVA EMP 10/100 2X120V CALIBRA</v>
          </cell>
          <cell r="B3504">
            <v>640000</v>
          </cell>
          <cell r="C3504" t="str">
            <v>UND</v>
          </cell>
          <cell r="D3504">
            <v>640000</v>
          </cell>
          <cell r="E3504">
            <v>128000</v>
          </cell>
          <cell r="F3504">
            <v>768000</v>
          </cell>
          <cell r="G3504">
            <v>0</v>
          </cell>
          <cell r="H3504">
            <v>0</v>
          </cell>
        </row>
        <row r="3505">
          <cell r="A3505" t="str">
            <v>MEDIDOR ACTIVA EMP 10/100 3X120V</v>
          </cell>
          <cell r="B3505">
            <v>520000</v>
          </cell>
          <cell r="C3505" t="str">
            <v>UND</v>
          </cell>
          <cell r="D3505">
            <v>520000</v>
          </cell>
          <cell r="E3505">
            <v>104000</v>
          </cell>
          <cell r="F3505">
            <v>624000</v>
          </cell>
          <cell r="G3505">
            <v>0</v>
          </cell>
          <cell r="H3505">
            <v>0</v>
          </cell>
        </row>
        <row r="3506">
          <cell r="A3506" t="str">
            <v>MEDIDOR ACTIVA EMP 10/100 3X120V CALIBRA</v>
          </cell>
          <cell r="B3506">
            <v>640000</v>
          </cell>
          <cell r="C3506" t="str">
            <v>UND</v>
          </cell>
          <cell r="D3506">
            <v>640000</v>
          </cell>
          <cell r="E3506">
            <v>128000</v>
          </cell>
          <cell r="F3506">
            <v>768000</v>
          </cell>
          <cell r="G3506">
            <v>0</v>
          </cell>
          <cell r="H3506">
            <v>0</v>
          </cell>
        </row>
        <row r="3507">
          <cell r="A3507" t="str">
            <v>MEDIDOR DE ENERGIA ACTIVA ELECTRONICO, MEDICION DIRECTA 3F 100A 220V CON PUERTO DE SALIDA PC</v>
          </cell>
          <cell r="B3507">
            <v>960000</v>
          </cell>
          <cell r="C3507" t="str">
            <v>UND</v>
          </cell>
          <cell r="D3507">
            <v>960000</v>
          </cell>
          <cell r="E3507">
            <v>192000</v>
          </cell>
          <cell r="F3507">
            <v>1152000</v>
          </cell>
          <cell r="G3507">
            <v>0</v>
          </cell>
          <cell r="H3507">
            <v>0</v>
          </cell>
        </row>
        <row r="3508">
          <cell r="A3508" t="str">
            <v>MEDIDOR DE ENERGIA DIGITAL PARA TABLEROS DE DISTRIBUCION CON PUERTO RS 232 O 485</v>
          </cell>
          <cell r="B3508">
            <v>1968000</v>
          </cell>
          <cell r="C3508" t="str">
            <v>UND</v>
          </cell>
          <cell r="D3508">
            <v>1968000</v>
          </cell>
          <cell r="E3508">
            <v>393600</v>
          </cell>
          <cell r="F3508">
            <v>2361600</v>
          </cell>
          <cell r="G3508">
            <v>0</v>
          </cell>
          <cell r="H3508">
            <v>0</v>
          </cell>
        </row>
        <row r="3509">
          <cell r="A3509" t="str">
            <v>MEDIDOR ELEC 2 ELEM 2(6)A AR1 ALPHA</v>
          </cell>
          <cell r="B3509">
            <v>1936000</v>
          </cell>
          <cell r="C3509" t="str">
            <v>UND</v>
          </cell>
          <cell r="D3509">
            <v>1936000</v>
          </cell>
          <cell r="E3509">
            <v>387200</v>
          </cell>
          <cell r="F3509">
            <v>2323200</v>
          </cell>
          <cell r="G3509">
            <v>0</v>
          </cell>
          <cell r="H3509">
            <v>0</v>
          </cell>
        </row>
        <row r="3510">
          <cell r="A3510" t="str">
            <v>MEDIDOR ELEC. 2 ELEM. 2(6)A. AR1AL ALPHA</v>
          </cell>
          <cell r="B3510">
            <v>1880000</v>
          </cell>
          <cell r="C3510" t="str">
            <v>UND</v>
          </cell>
          <cell r="D3510">
            <v>1880000</v>
          </cell>
          <cell r="E3510">
            <v>376000</v>
          </cell>
          <cell r="F3510">
            <v>2256000</v>
          </cell>
          <cell r="G3510">
            <v>0</v>
          </cell>
          <cell r="H3510">
            <v>0</v>
          </cell>
        </row>
        <row r="3511">
          <cell r="A3511" t="str">
            <v>MEDIDOR EMP 10/100-134.05/3X254/440</v>
          </cell>
          <cell r="B3511">
            <v>539000</v>
          </cell>
          <cell r="C3511" t="str">
            <v>UND</v>
          </cell>
          <cell r="D3511">
            <v>539000</v>
          </cell>
          <cell r="E3511">
            <v>107800</v>
          </cell>
          <cell r="F3511">
            <v>646800</v>
          </cell>
          <cell r="G3511">
            <v>0</v>
          </cell>
          <cell r="H3511">
            <v>0</v>
          </cell>
        </row>
        <row r="3512">
          <cell r="A3512" t="str">
            <v>MEDIDOR EMP 10/100-134.05/3X254/440 CALI</v>
          </cell>
          <cell r="B3512">
            <v>735000</v>
          </cell>
          <cell r="C3512" t="str">
            <v>UND</v>
          </cell>
          <cell r="D3512">
            <v>735000</v>
          </cell>
          <cell r="E3512">
            <v>147000</v>
          </cell>
          <cell r="F3512">
            <v>882000</v>
          </cell>
          <cell r="G3512">
            <v>0</v>
          </cell>
          <cell r="H3512">
            <v>0</v>
          </cell>
        </row>
        <row r="3513">
          <cell r="A3513" t="str">
            <v>MEDIDOR POTENCIA /PM620 POWER LOGIC S.D.</v>
          </cell>
          <cell r="B3513">
            <v>3368619</v>
          </cell>
          <cell r="C3513" t="str">
            <v>UND</v>
          </cell>
          <cell r="D3513">
            <v>3368619</v>
          </cell>
          <cell r="E3513">
            <v>673723.8</v>
          </cell>
          <cell r="F3513">
            <v>4042343</v>
          </cell>
          <cell r="G3513">
            <v>0</v>
          </cell>
          <cell r="H3513">
            <v>0</v>
          </cell>
        </row>
        <row r="3514">
          <cell r="A3514" t="str">
            <v>MEMBRANA TRANSPARENTE ABB</v>
          </cell>
          <cell r="B3514">
            <v>2800</v>
          </cell>
          <cell r="C3514" t="str">
            <v>UND</v>
          </cell>
          <cell r="D3514">
            <v>2800</v>
          </cell>
          <cell r="E3514">
            <v>560</v>
          </cell>
          <cell r="F3514">
            <v>3360</v>
          </cell>
          <cell r="G3514">
            <v>0</v>
          </cell>
          <cell r="H3514">
            <v>0</v>
          </cell>
        </row>
        <row r="3515">
          <cell r="A3515" t="str">
            <v>MEMBRANA TRANSPARENTE KM</v>
          </cell>
          <cell r="B3515">
            <v>3640</v>
          </cell>
          <cell r="C3515" t="str">
            <v>UND</v>
          </cell>
          <cell r="D3515">
            <v>3640</v>
          </cell>
          <cell r="E3515">
            <v>728</v>
          </cell>
          <cell r="F3515">
            <v>4368</v>
          </cell>
          <cell r="G3515">
            <v>0</v>
          </cell>
          <cell r="H3515">
            <v>0</v>
          </cell>
        </row>
        <row r="3516">
          <cell r="A3516" t="str">
            <v>MEZCLADOR CON DUCHA</v>
          </cell>
          <cell r="B3516">
            <v>50</v>
          </cell>
          <cell r="C3516" t="str">
            <v>UND</v>
          </cell>
          <cell r="D3516">
            <v>50</v>
          </cell>
          <cell r="E3516">
            <v>10</v>
          </cell>
          <cell r="F3516">
            <v>60</v>
          </cell>
          <cell r="G3516">
            <v>0</v>
          </cell>
          <cell r="H3516">
            <v>0</v>
          </cell>
        </row>
        <row r="3517">
          <cell r="A3517" t="str">
            <v>MEZCLADOR SIN DUCHA</v>
          </cell>
          <cell r="B3517">
            <v>50</v>
          </cell>
          <cell r="C3517" t="str">
            <v>UND</v>
          </cell>
          <cell r="D3517">
            <v>50</v>
          </cell>
          <cell r="E3517">
            <v>10</v>
          </cell>
          <cell r="F3517">
            <v>60</v>
          </cell>
          <cell r="G3517">
            <v>0</v>
          </cell>
          <cell r="H3517">
            <v>0</v>
          </cell>
        </row>
        <row r="3518">
          <cell r="A3518" t="str">
            <v>MICRO INTERRUPTOR EUROPEA 2603-IR-GHLL</v>
          </cell>
          <cell r="B3518">
            <v>4900</v>
          </cell>
          <cell r="C3518" t="str">
            <v>UND</v>
          </cell>
          <cell r="D3518">
            <v>4900</v>
          </cell>
          <cell r="E3518">
            <v>980</v>
          </cell>
          <cell r="F3518">
            <v>5880</v>
          </cell>
          <cell r="G3518">
            <v>0</v>
          </cell>
          <cell r="H3518">
            <v>0</v>
          </cell>
        </row>
        <row r="3519">
          <cell r="A3519" t="str">
            <v>MICRO INTERRUPTOR EUROPEA M3A PBS</v>
          </cell>
          <cell r="B3519">
            <v>4018</v>
          </cell>
          <cell r="C3519" t="str">
            <v>UND</v>
          </cell>
          <cell r="D3519">
            <v>4018</v>
          </cell>
          <cell r="E3519">
            <v>803.6</v>
          </cell>
          <cell r="F3519">
            <v>4822</v>
          </cell>
          <cell r="G3519">
            <v>0</v>
          </cell>
          <cell r="H3519">
            <v>0</v>
          </cell>
        </row>
        <row r="3520">
          <cell r="A3520" t="str">
            <v>MICRO INTERRUPTOR EUROPEA MG2604 IRLHRS</v>
          </cell>
          <cell r="B3520">
            <v>4900</v>
          </cell>
          <cell r="C3520" t="str">
            <v>UND</v>
          </cell>
          <cell r="D3520">
            <v>4900</v>
          </cell>
          <cell r="E3520">
            <v>980</v>
          </cell>
          <cell r="F3520">
            <v>5880</v>
          </cell>
          <cell r="G3520">
            <v>0</v>
          </cell>
          <cell r="H3520">
            <v>0</v>
          </cell>
        </row>
        <row r="3521">
          <cell r="A3521" t="str">
            <v>MICRO INTERRUPTOR EUROPEA MJ12604 IRLHRL</v>
          </cell>
          <cell r="B3521">
            <v>5740</v>
          </cell>
          <cell r="C3521" t="str">
            <v>UND</v>
          </cell>
          <cell r="D3521">
            <v>5740</v>
          </cell>
          <cell r="E3521">
            <v>1148</v>
          </cell>
          <cell r="F3521">
            <v>6888</v>
          </cell>
          <cell r="G3521">
            <v>0</v>
          </cell>
          <cell r="H3521">
            <v>0</v>
          </cell>
        </row>
        <row r="3522">
          <cell r="A3522" t="str">
            <v>MICRO INTERRUPTOR REF:M3DPBF MERG</v>
          </cell>
          <cell r="B3522">
            <v>3920</v>
          </cell>
          <cell r="C3522" t="str">
            <v>UND</v>
          </cell>
          <cell r="D3522">
            <v>3920</v>
          </cell>
          <cell r="E3522">
            <v>784</v>
          </cell>
          <cell r="F3522">
            <v>4704</v>
          </cell>
          <cell r="G3522">
            <v>0</v>
          </cell>
          <cell r="H3522">
            <v>0</v>
          </cell>
        </row>
        <row r="3523">
          <cell r="A3523" t="str">
            <v>MINI INT 1X(10)A (10KA)125V TIPO C32H-DC</v>
          </cell>
          <cell r="B3523">
            <v>37000</v>
          </cell>
          <cell r="C3523" t="str">
            <v>UND</v>
          </cell>
          <cell r="D3523">
            <v>37000</v>
          </cell>
          <cell r="E3523">
            <v>7400</v>
          </cell>
          <cell r="F3523">
            <v>44400</v>
          </cell>
          <cell r="G3523">
            <v>0</v>
          </cell>
          <cell r="H3523">
            <v>0</v>
          </cell>
        </row>
        <row r="3524">
          <cell r="A3524" t="str">
            <v>MINI INT 1X(10)A (20KA)120V TIPO C60N</v>
          </cell>
          <cell r="B3524">
            <v>13700</v>
          </cell>
          <cell r="C3524" t="str">
            <v>UND</v>
          </cell>
          <cell r="D3524">
            <v>13700</v>
          </cell>
          <cell r="E3524">
            <v>2740</v>
          </cell>
          <cell r="F3524">
            <v>16440</v>
          </cell>
          <cell r="G3524">
            <v>0</v>
          </cell>
          <cell r="H3524">
            <v>0</v>
          </cell>
        </row>
        <row r="3525">
          <cell r="A3525" t="str">
            <v>MINI INT 1X(16)A (10KA)125V TIPO C32H-DC</v>
          </cell>
          <cell r="B3525">
            <v>37000</v>
          </cell>
          <cell r="C3525" t="str">
            <v>UND</v>
          </cell>
          <cell r="D3525">
            <v>37000</v>
          </cell>
          <cell r="E3525">
            <v>7400</v>
          </cell>
          <cell r="F3525">
            <v>44400</v>
          </cell>
          <cell r="G3525">
            <v>0</v>
          </cell>
          <cell r="H3525">
            <v>0</v>
          </cell>
        </row>
        <row r="3526">
          <cell r="A3526" t="str">
            <v>MINI INT 1X(16)A (20KA)120V TIPO C60N</v>
          </cell>
          <cell r="B3526">
            <v>13700</v>
          </cell>
          <cell r="C3526" t="str">
            <v>UND</v>
          </cell>
          <cell r="D3526">
            <v>13700</v>
          </cell>
          <cell r="E3526">
            <v>2740</v>
          </cell>
          <cell r="F3526">
            <v>16440</v>
          </cell>
          <cell r="G3526">
            <v>0</v>
          </cell>
          <cell r="H3526">
            <v>0</v>
          </cell>
        </row>
        <row r="3527">
          <cell r="A3527" t="str">
            <v>MINI INT 1X(2)A (20KA)120V TIPO C60N</v>
          </cell>
          <cell r="B3527">
            <v>21300</v>
          </cell>
          <cell r="C3527" t="str">
            <v>UND</v>
          </cell>
          <cell r="D3527">
            <v>21300</v>
          </cell>
          <cell r="E3527">
            <v>4260</v>
          </cell>
          <cell r="F3527">
            <v>25560</v>
          </cell>
          <cell r="G3527">
            <v>0</v>
          </cell>
          <cell r="H3527">
            <v>0</v>
          </cell>
        </row>
        <row r="3528">
          <cell r="A3528" t="str">
            <v>MINI INT 1X(20)A (10KA)125V TIPO C32H-DC</v>
          </cell>
          <cell r="B3528">
            <v>37000</v>
          </cell>
          <cell r="C3528" t="str">
            <v>UND</v>
          </cell>
          <cell r="D3528">
            <v>37000</v>
          </cell>
          <cell r="E3528">
            <v>7400</v>
          </cell>
          <cell r="F3528">
            <v>44400</v>
          </cell>
          <cell r="G3528">
            <v>0</v>
          </cell>
          <cell r="H3528">
            <v>0</v>
          </cell>
        </row>
        <row r="3529">
          <cell r="A3529" t="str">
            <v>MINI INT 1X(20)A (20KA)120V TIPO C60N</v>
          </cell>
          <cell r="B3529">
            <v>13700</v>
          </cell>
          <cell r="C3529" t="str">
            <v>UND</v>
          </cell>
          <cell r="D3529">
            <v>13700</v>
          </cell>
          <cell r="E3529">
            <v>2740</v>
          </cell>
          <cell r="F3529">
            <v>16440</v>
          </cell>
          <cell r="G3529">
            <v>0</v>
          </cell>
          <cell r="H3529">
            <v>0</v>
          </cell>
        </row>
        <row r="3530">
          <cell r="A3530" t="str">
            <v>MINI INT 1X(3)A (10KA)125V TIPO C32H-DC</v>
          </cell>
          <cell r="B3530">
            <v>37000</v>
          </cell>
          <cell r="C3530" t="str">
            <v>UND</v>
          </cell>
          <cell r="D3530">
            <v>37000</v>
          </cell>
          <cell r="E3530">
            <v>7400</v>
          </cell>
          <cell r="F3530">
            <v>44400</v>
          </cell>
          <cell r="G3530">
            <v>0</v>
          </cell>
          <cell r="H3530">
            <v>0</v>
          </cell>
        </row>
        <row r="3531">
          <cell r="A3531" t="str">
            <v>MINI INT 1X(3)A (20KA)120V TIPO C60N</v>
          </cell>
          <cell r="B3531">
            <v>21300</v>
          </cell>
          <cell r="C3531" t="str">
            <v>UND</v>
          </cell>
          <cell r="D3531">
            <v>21300</v>
          </cell>
          <cell r="E3531">
            <v>4260</v>
          </cell>
          <cell r="F3531">
            <v>25560</v>
          </cell>
          <cell r="G3531">
            <v>0</v>
          </cell>
          <cell r="H3531">
            <v>0</v>
          </cell>
        </row>
        <row r="3532">
          <cell r="A3532" t="str">
            <v>MINI INT 1X(32)A (20KA)120V TIPO C60N</v>
          </cell>
          <cell r="B3532">
            <v>13700</v>
          </cell>
          <cell r="C3532" t="str">
            <v>UND</v>
          </cell>
          <cell r="D3532">
            <v>13700</v>
          </cell>
          <cell r="E3532">
            <v>2740</v>
          </cell>
          <cell r="F3532">
            <v>16440</v>
          </cell>
          <cell r="G3532">
            <v>0</v>
          </cell>
          <cell r="H3532">
            <v>0</v>
          </cell>
        </row>
        <row r="3533">
          <cell r="A3533" t="str">
            <v>MINI INT 1X(4)A (25KA) TIPO C60L C</v>
          </cell>
          <cell r="B3533">
            <v>173650</v>
          </cell>
          <cell r="C3533" t="str">
            <v>UND</v>
          </cell>
          <cell r="D3533">
            <v>173650</v>
          </cell>
          <cell r="E3533">
            <v>34730</v>
          </cell>
          <cell r="F3533">
            <v>208380</v>
          </cell>
          <cell r="G3533">
            <v>0</v>
          </cell>
          <cell r="H3533">
            <v>0</v>
          </cell>
        </row>
        <row r="3534">
          <cell r="A3534" t="str">
            <v>MINI INT 1X(6)A (20KA)120V TIPO C60N</v>
          </cell>
          <cell r="B3534">
            <v>13700</v>
          </cell>
          <cell r="C3534" t="str">
            <v>UND</v>
          </cell>
          <cell r="D3534">
            <v>13700</v>
          </cell>
          <cell r="E3534">
            <v>2740</v>
          </cell>
          <cell r="F3534">
            <v>16440</v>
          </cell>
          <cell r="G3534">
            <v>0</v>
          </cell>
          <cell r="H3534">
            <v>0</v>
          </cell>
        </row>
        <row r="3535">
          <cell r="A3535" t="str">
            <v>MINI INT 1X(63)A (20KA)120V TIPO C60N</v>
          </cell>
          <cell r="B3535">
            <v>28400</v>
          </cell>
          <cell r="C3535" t="str">
            <v>UND</v>
          </cell>
          <cell r="D3535">
            <v>28400</v>
          </cell>
          <cell r="E3535">
            <v>5680</v>
          </cell>
          <cell r="F3535">
            <v>34080</v>
          </cell>
          <cell r="G3535">
            <v>0</v>
          </cell>
          <cell r="H3535">
            <v>0</v>
          </cell>
        </row>
        <row r="3536">
          <cell r="A3536" t="str">
            <v>MINI INT 2X(1)A (20KA)125V TIPO C32H-CD</v>
          </cell>
          <cell r="B3536">
            <v>107000</v>
          </cell>
          <cell r="C3536" t="str">
            <v>UND</v>
          </cell>
          <cell r="D3536">
            <v>107000</v>
          </cell>
          <cell r="E3536">
            <v>21400</v>
          </cell>
          <cell r="F3536">
            <v>128400</v>
          </cell>
          <cell r="G3536">
            <v>0</v>
          </cell>
          <cell r="H3536">
            <v>0</v>
          </cell>
        </row>
        <row r="3537">
          <cell r="A3537" t="str">
            <v>MINI INT 2X(10)A (20KA)125V TIPO C32H-DC</v>
          </cell>
          <cell r="B3537">
            <v>107000</v>
          </cell>
          <cell r="C3537" t="str">
            <v>UND</v>
          </cell>
          <cell r="D3537">
            <v>107000</v>
          </cell>
          <cell r="E3537">
            <v>21400</v>
          </cell>
          <cell r="F3537">
            <v>128400</v>
          </cell>
          <cell r="G3537">
            <v>0</v>
          </cell>
          <cell r="H3537">
            <v>0</v>
          </cell>
        </row>
        <row r="3538">
          <cell r="A3538" t="str">
            <v>MINI INT 2X(10)A (25KA) TIPO C60L C</v>
          </cell>
          <cell r="B3538">
            <v>139000</v>
          </cell>
          <cell r="C3538" t="str">
            <v>UND</v>
          </cell>
          <cell r="D3538">
            <v>139000</v>
          </cell>
          <cell r="E3538">
            <v>27800</v>
          </cell>
          <cell r="F3538">
            <v>166800</v>
          </cell>
          <cell r="G3538">
            <v>0</v>
          </cell>
          <cell r="H3538">
            <v>0</v>
          </cell>
        </row>
        <row r="3539">
          <cell r="A3539" t="str">
            <v>MINI INT 2X(10)A TIPO C60A C</v>
          </cell>
          <cell r="B3539">
            <v>84200</v>
          </cell>
          <cell r="C3539" t="str">
            <v>UND</v>
          </cell>
          <cell r="D3539">
            <v>84200</v>
          </cell>
          <cell r="E3539">
            <v>16840</v>
          </cell>
          <cell r="F3539">
            <v>101040</v>
          </cell>
          <cell r="G3539">
            <v>0</v>
          </cell>
          <cell r="H3539">
            <v>0</v>
          </cell>
        </row>
        <row r="3540">
          <cell r="A3540" t="str">
            <v>MINI INT 2X(10)A TIPO C60HB</v>
          </cell>
          <cell r="B3540">
            <v>135000</v>
          </cell>
          <cell r="C3540" t="str">
            <v>UND</v>
          </cell>
          <cell r="D3540">
            <v>135000</v>
          </cell>
          <cell r="E3540">
            <v>27000</v>
          </cell>
          <cell r="F3540">
            <v>162000</v>
          </cell>
          <cell r="G3540">
            <v>0</v>
          </cell>
          <cell r="H3540">
            <v>0</v>
          </cell>
        </row>
        <row r="3541">
          <cell r="A3541" t="str">
            <v>MINI INT 2X(10)A TIPO C60L  C</v>
          </cell>
          <cell r="B3541">
            <v>159850</v>
          </cell>
          <cell r="C3541" t="str">
            <v>UND</v>
          </cell>
          <cell r="D3541">
            <v>159850</v>
          </cell>
          <cell r="E3541">
            <v>31970</v>
          </cell>
          <cell r="F3541">
            <v>191820</v>
          </cell>
          <cell r="G3541">
            <v>0</v>
          </cell>
          <cell r="H3541">
            <v>0</v>
          </cell>
        </row>
        <row r="3542">
          <cell r="A3542" t="str">
            <v>MINI INT 2X(10)A TIPO NC100LH C</v>
          </cell>
          <cell r="B3542">
            <v>310500</v>
          </cell>
          <cell r="C3542" t="str">
            <v>UND</v>
          </cell>
          <cell r="D3542">
            <v>310500</v>
          </cell>
          <cell r="E3542">
            <v>62100</v>
          </cell>
          <cell r="F3542">
            <v>372600</v>
          </cell>
          <cell r="G3542">
            <v>0</v>
          </cell>
          <cell r="H3542">
            <v>0</v>
          </cell>
        </row>
        <row r="3543">
          <cell r="A3543" t="str">
            <v>MINI INT 2X(16)A (20KA)125V TIPO C32H-DC</v>
          </cell>
          <cell r="B3543">
            <v>107000</v>
          </cell>
          <cell r="C3543" t="str">
            <v>UND</v>
          </cell>
          <cell r="D3543">
            <v>107000</v>
          </cell>
          <cell r="E3543">
            <v>21400</v>
          </cell>
          <cell r="F3543">
            <v>128400</v>
          </cell>
          <cell r="G3543">
            <v>0</v>
          </cell>
          <cell r="H3543">
            <v>0</v>
          </cell>
        </row>
        <row r="3544">
          <cell r="A3544" t="str">
            <v>MINI INT 2X(16)A TIPO C60A C</v>
          </cell>
          <cell r="B3544">
            <v>84200</v>
          </cell>
          <cell r="C3544" t="str">
            <v>UND</v>
          </cell>
          <cell r="D3544">
            <v>84200</v>
          </cell>
          <cell r="E3544">
            <v>16840</v>
          </cell>
          <cell r="F3544">
            <v>101040</v>
          </cell>
          <cell r="G3544">
            <v>0</v>
          </cell>
          <cell r="H3544">
            <v>0</v>
          </cell>
        </row>
        <row r="3545">
          <cell r="A3545" t="str">
            <v>MINI INT 2X(16)A TIPO NC100LH C</v>
          </cell>
          <cell r="B3545">
            <v>266240</v>
          </cell>
          <cell r="C3545" t="str">
            <v>UND</v>
          </cell>
          <cell r="D3545">
            <v>266240</v>
          </cell>
          <cell r="E3545">
            <v>53248</v>
          </cell>
          <cell r="F3545">
            <v>319488</v>
          </cell>
          <cell r="G3545">
            <v>0</v>
          </cell>
          <cell r="H3545">
            <v>0</v>
          </cell>
        </row>
        <row r="3546">
          <cell r="A3546" t="str">
            <v>MINI INT 2X(2)A (25KA) TIPO C60L C</v>
          </cell>
          <cell r="B3546">
            <v>190900</v>
          </cell>
          <cell r="C3546" t="str">
            <v>UND</v>
          </cell>
          <cell r="D3546">
            <v>190900</v>
          </cell>
          <cell r="E3546">
            <v>38180</v>
          </cell>
          <cell r="F3546">
            <v>229080</v>
          </cell>
          <cell r="G3546">
            <v>0</v>
          </cell>
          <cell r="H3546">
            <v>0</v>
          </cell>
        </row>
        <row r="3547">
          <cell r="A3547" t="str">
            <v>MINI INT 2X(20)A (20KA)125V TIPO C32H-DC</v>
          </cell>
          <cell r="B3547">
            <v>107000</v>
          </cell>
          <cell r="C3547" t="str">
            <v>UND</v>
          </cell>
          <cell r="D3547">
            <v>107000</v>
          </cell>
          <cell r="E3547">
            <v>21400</v>
          </cell>
          <cell r="F3547">
            <v>128400</v>
          </cell>
          <cell r="G3547">
            <v>0</v>
          </cell>
          <cell r="H3547">
            <v>0</v>
          </cell>
        </row>
        <row r="3548">
          <cell r="A3548" t="str">
            <v>MINI INT 2X(20)A TIPO C60A C</v>
          </cell>
          <cell r="B3548">
            <v>84200</v>
          </cell>
          <cell r="C3548" t="str">
            <v>UND</v>
          </cell>
          <cell r="D3548">
            <v>84200</v>
          </cell>
          <cell r="E3548">
            <v>16840</v>
          </cell>
          <cell r="F3548">
            <v>101040</v>
          </cell>
          <cell r="G3548">
            <v>0</v>
          </cell>
          <cell r="H3548">
            <v>0</v>
          </cell>
        </row>
        <row r="3549">
          <cell r="A3549" t="str">
            <v>MINI INT 2X(26)A TIPO NC100LH C</v>
          </cell>
          <cell r="B3549">
            <v>318000</v>
          </cell>
          <cell r="C3549" t="str">
            <v>UND</v>
          </cell>
          <cell r="D3549">
            <v>318000</v>
          </cell>
          <cell r="E3549">
            <v>63600</v>
          </cell>
          <cell r="F3549">
            <v>381600</v>
          </cell>
          <cell r="G3549">
            <v>0</v>
          </cell>
          <cell r="H3549">
            <v>0</v>
          </cell>
        </row>
        <row r="3550">
          <cell r="A3550" t="str">
            <v>MINI INT 2X(4)A (20KA)220V TIPO C60N</v>
          </cell>
          <cell r="B3550">
            <v>74000</v>
          </cell>
          <cell r="C3550" t="str">
            <v>UND</v>
          </cell>
          <cell r="D3550">
            <v>74000</v>
          </cell>
          <cell r="E3550">
            <v>14800</v>
          </cell>
          <cell r="F3550">
            <v>88800</v>
          </cell>
          <cell r="G3550">
            <v>0</v>
          </cell>
          <cell r="H3550">
            <v>0</v>
          </cell>
        </row>
        <row r="3551">
          <cell r="A3551" t="str">
            <v>MINI INT 2X(6)A (20KA)125V TIPO C32H-DC</v>
          </cell>
          <cell r="B3551">
            <v>107000</v>
          </cell>
          <cell r="C3551" t="str">
            <v>UND</v>
          </cell>
          <cell r="D3551">
            <v>107000</v>
          </cell>
          <cell r="E3551">
            <v>21400</v>
          </cell>
          <cell r="F3551">
            <v>128400</v>
          </cell>
          <cell r="G3551">
            <v>0</v>
          </cell>
          <cell r="H3551">
            <v>0</v>
          </cell>
        </row>
        <row r="3552">
          <cell r="A3552" t="str">
            <v>MINI INT 2X(6)A (20KA)220V TIPO C60N</v>
          </cell>
          <cell r="B3552">
            <v>35400</v>
          </cell>
          <cell r="C3552" t="str">
            <v>UND</v>
          </cell>
          <cell r="D3552">
            <v>35400</v>
          </cell>
          <cell r="E3552">
            <v>7080</v>
          </cell>
          <cell r="F3552">
            <v>42480</v>
          </cell>
          <cell r="G3552">
            <v>0</v>
          </cell>
          <cell r="H3552">
            <v>0</v>
          </cell>
        </row>
        <row r="3553">
          <cell r="A3553" t="str">
            <v>MINI INT 2X(6)A (25KA) TIPO C60L C</v>
          </cell>
          <cell r="B3553">
            <v>170200</v>
          </cell>
          <cell r="C3553" t="str">
            <v>UND</v>
          </cell>
          <cell r="D3553">
            <v>170200</v>
          </cell>
          <cell r="E3553">
            <v>34040</v>
          </cell>
          <cell r="F3553">
            <v>204240</v>
          </cell>
          <cell r="G3553">
            <v>0</v>
          </cell>
          <cell r="H3553">
            <v>0</v>
          </cell>
        </row>
        <row r="3554">
          <cell r="A3554" t="str">
            <v>MINI INT 2X(63)A TIPO NC100H C</v>
          </cell>
          <cell r="B3554">
            <v>258275</v>
          </cell>
          <cell r="C3554" t="str">
            <v>UND</v>
          </cell>
          <cell r="D3554">
            <v>258275</v>
          </cell>
          <cell r="E3554">
            <v>51655</v>
          </cell>
          <cell r="F3554">
            <v>309930</v>
          </cell>
          <cell r="G3554">
            <v>0</v>
          </cell>
          <cell r="H3554">
            <v>0</v>
          </cell>
        </row>
        <row r="3555">
          <cell r="A3555" t="str">
            <v>MINI INT 2X(63)A TIPO NC100LH C</v>
          </cell>
          <cell r="B3555">
            <v>560000</v>
          </cell>
          <cell r="C3555" t="str">
            <v>UND</v>
          </cell>
          <cell r="D3555">
            <v>560000</v>
          </cell>
          <cell r="E3555">
            <v>112000</v>
          </cell>
          <cell r="F3555">
            <v>672000</v>
          </cell>
          <cell r="G3555">
            <v>0</v>
          </cell>
          <cell r="H3555">
            <v>0</v>
          </cell>
        </row>
        <row r="3556">
          <cell r="A3556" t="str">
            <v>MINI INT 3X(16)A TIPO NC100LH C</v>
          </cell>
          <cell r="B3556">
            <v>450800</v>
          </cell>
          <cell r="C3556" t="str">
            <v>UND</v>
          </cell>
          <cell r="D3556">
            <v>450800</v>
          </cell>
          <cell r="E3556">
            <v>90160</v>
          </cell>
          <cell r="F3556">
            <v>540960</v>
          </cell>
          <cell r="G3556">
            <v>0</v>
          </cell>
          <cell r="H3556">
            <v>0</v>
          </cell>
        </row>
        <row r="3557">
          <cell r="A3557" t="str">
            <v>MINI INT 3X(3)A (20KA)220V TIPO C60N</v>
          </cell>
          <cell r="B3557">
            <v>89200</v>
          </cell>
          <cell r="C3557" t="str">
            <v>UND</v>
          </cell>
          <cell r="D3557">
            <v>89200</v>
          </cell>
          <cell r="E3557">
            <v>17840</v>
          </cell>
          <cell r="F3557">
            <v>107040</v>
          </cell>
          <cell r="G3557">
            <v>0</v>
          </cell>
          <cell r="H3557">
            <v>0</v>
          </cell>
        </row>
        <row r="3558">
          <cell r="A3558" t="str">
            <v>MINI INT 3X(3)A (25KA) TIPO C60L C</v>
          </cell>
          <cell r="B3558">
            <v>255000</v>
          </cell>
          <cell r="C3558" t="str">
            <v>UND</v>
          </cell>
          <cell r="D3558">
            <v>255000</v>
          </cell>
          <cell r="E3558">
            <v>51000</v>
          </cell>
          <cell r="F3558">
            <v>306000</v>
          </cell>
          <cell r="G3558">
            <v>0</v>
          </cell>
          <cell r="H3558">
            <v>0</v>
          </cell>
        </row>
        <row r="3559">
          <cell r="A3559" t="str">
            <v>MINI INT 3X(80)A (20KA)220V NC100H(1)</v>
          </cell>
          <cell r="B3559">
            <v>131400</v>
          </cell>
          <cell r="C3559" t="str">
            <v>UND</v>
          </cell>
          <cell r="D3559">
            <v>131400</v>
          </cell>
          <cell r="E3559">
            <v>26280</v>
          </cell>
          <cell r="F3559">
            <v>157680</v>
          </cell>
          <cell r="G3559">
            <v>0</v>
          </cell>
          <cell r="H3559">
            <v>0</v>
          </cell>
        </row>
        <row r="3560">
          <cell r="A3560" t="str">
            <v>MINI INT 4X(10)A TIPO C60A C</v>
          </cell>
          <cell r="B3560">
            <v>162240</v>
          </cell>
          <cell r="C3560" t="str">
            <v>UND</v>
          </cell>
          <cell r="D3560">
            <v>162240</v>
          </cell>
          <cell r="E3560">
            <v>32448</v>
          </cell>
          <cell r="F3560">
            <v>194688</v>
          </cell>
          <cell r="G3560">
            <v>0</v>
          </cell>
          <cell r="H3560">
            <v>0</v>
          </cell>
        </row>
        <row r="3561">
          <cell r="A3561" t="str">
            <v>MINI INT 4X(16)A TIPO C60A C</v>
          </cell>
          <cell r="B3561">
            <v>155000</v>
          </cell>
          <cell r="C3561" t="str">
            <v>UND</v>
          </cell>
          <cell r="D3561">
            <v>155000</v>
          </cell>
          <cell r="E3561">
            <v>31000</v>
          </cell>
          <cell r="F3561">
            <v>186000</v>
          </cell>
          <cell r="G3561">
            <v>0</v>
          </cell>
          <cell r="H3561">
            <v>0</v>
          </cell>
        </row>
        <row r="3562">
          <cell r="A3562" t="str">
            <v>MINI INT. 3X(32)A. (20KA)  220V. TIPOC60</v>
          </cell>
          <cell r="B3562">
            <v>66700</v>
          </cell>
          <cell r="C3562" t="str">
            <v>UND</v>
          </cell>
          <cell r="D3562">
            <v>66700</v>
          </cell>
          <cell r="E3562">
            <v>13340</v>
          </cell>
          <cell r="F3562">
            <v>80040</v>
          </cell>
          <cell r="G3562">
            <v>0</v>
          </cell>
          <cell r="H3562">
            <v>0</v>
          </cell>
        </row>
        <row r="3563">
          <cell r="A3563" t="str">
            <v>MINI INT. 3X(50)A. (20KA)  220V. TIPOC60</v>
          </cell>
          <cell r="B3563">
            <v>117600</v>
          </cell>
          <cell r="C3563" t="str">
            <v>UND</v>
          </cell>
          <cell r="D3563">
            <v>117600</v>
          </cell>
          <cell r="E3563">
            <v>23520</v>
          </cell>
          <cell r="F3563">
            <v>141120</v>
          </cell>
          <cell r="G3563">
            <v>0</v>
          </cell>
          <cell r="H3563">
            <v>0</v>
          </cell>
        </row>
        <row r="3564">
          <cell r="A3564" t="str">
            <v>MINIBLOQUE 100 PARES SIN RESINA</v>
          </cell>
          <cell r="B3564">
            <v>48015</v>
          </cell>
          <cell r="C3564" t="str">
            <v>UND</v>
          </cell>
          <cell r="D3564">
            <v>48015</v>
          </cell>
          <cell r="E3564">
            <v>9603</v>
          </cell>
          <cell r="F3564">
            <v>57618</v>
          </cell>
          <cell r="G3564">
            <v>0</v>
          </cell>
          <cell r="H3564">
            <v>0</v>
          </cell>
        </row>
        <row r="3565">
          <cell r="A3565" t="str">
            <v>MINIBREAKER 1X2 A</v>
          </cell>
          <cell r="B3565">
            <v>14085</v>
          </cell>
          <cell r="C3565" t="str">
            <v>UND</v>
          </cell>
          <cell r="D3565">
            <v>14085</v>
          </cell>
          <cell r="E3565">
            <v>2817</v>
          </cell>
          <cell r="F3565">
            <v>16902</v>
          </cell>
          <cell r="G3565">
            <v>0</v>
          </cell>
          <cell r="H3565">
            <v>0</v>
          </cell>
        </row>
        <row r="3566">
          <cell r="A3566" t="str">
            <v>MINI-INTERRUPTOR 1 AMP A.B.B</v>
          </cell>
          <cell r="B3566">
            <v>89000</v>
          </cell>
          <cell r="C3566" t="str">
            <v>UND</v>
          </cell>
          <cell r="D3566">
            <v>89000</v>
          </cell>
          <cell r="E3566">
            <v>17800</v>
          </cell>
          <cell r="F3566">
            <v>106800</v>
          </cell>
          <cell r="G3566">
            <v>0</v>
          </cell>
          <cell r="H3566">
            <v>0</v>
          </cell>
        </row>
        <row r="3567">
          <cell r="A3567" t="str">
            <v>MOD.CONMUT L/PILOTO BLANCO DEKO</v>
          </cell>
          <cell r="B3567">
            <v>8740</v>
          </cell>
          <cell r="C3567" t="str">
            <v>UND</v>
          </cell>
          <cell r="D3567">
            <v>8740</v>
          </cell>
          <cell r="E3567">
            <v>1748</v>
          </cell>
          <cell r="F3567">
            <v>10488</v>
          </cell>
          <cell r="G3567">
            <v>0</v>
          </cell>
          <cell r="H3567">
            <v>0</v>
          </cell>
        </row>
        <row r="3568">
          <cell r="A3568" t="str">
            <v>MODEM TIPO CLMPCX.X,20MA,120V</v>
          </cell>
          <cell r="B3568">
            <v>500000</v>
          </cell>
          <cell r="C3568" t="str">
            <v>UND</v>
          </cell>
          <cell r="D3568">
            <v>500000</v>
          </cell>
          <cell r="E3568">
            <v>100000</v>
          </cell>
          <cell r="F3568">
            <v>600000</v>
          </cell>
          <cell r="G3568">
            <v>0</v>
          </cell>
          <cell r="H3568">
            <v>0</v>
          </cell>
        </row>
        <row r="3569">
          <cell r="A3569" t="str">
            <v>MODEM TIPO EXTERNO 9600 BAUDIOS ABB</v>
          </cell>
          <cell r="B3569">
            <v>1500000</v>
          </cell>
          <cell r="C3569" t="str">
            <v>UND</v>
          </cell>
          <cell r="D3569">
            <v>1500000</v>
          </cell>
          <cell r="E3569">
            <v>300000</v>
          </cell>
          <cell r="F3569">
            <v>1800000</v>
          </cell>
          <cell r="G3569">
            <v>0</v>
          </cell>
          <cell r="H3569">
            <v>0</v>
          </cell>
        </row>
        <row r="3570">
          <cell r="A3570" t="str">
            <v>MODEM TIPO PCMCL2.2 MARCA CONTROLLER</v>
          </cell>
          <cell r="B3570">
            <v>600000</v>
          </cell>
          <cell r="C3570" t="str">
            <v>UND</v>
          </cell>
          <cell r="D3570">
            <v>600000</v>
          </cell>
          <cell r="E3570">
            <v>120000</v>
          </cell>
          <cell r="F3570">
            <v>720000</v>
          </cell>
          <cell r="G3570">
            <v>0</v>
          </cell>
          <cell r="H3570">
            <v>0</v>
          </cell>
        </row>
        <row r="3571">
          <cell r="A3571" t="str">
            <v>MODULO BOTON  CIEGO MARFIL</v>
          </cell>
          <cell r="B3571">
            <v>490</v>
          </cell>
          <cell r="C3571" t="str">
            <v>UND</v>
          </cell>
          <cell r="D3571">
            <v>490</v>
          </cell>
          <cell r="E3571">
            <v>98</v>
          </cell>
          <cell r="F3571">
            <v>588</v>
          </cell>
          <cell r="G3571">
            <v>0</v>
          </cell>
          <cell r="H3571">
            <v>0</v>
          </cell>
        </row>
        <row r="3572">
          <cell r="A3572" t="str">
            <v>MODULO BOTON CIEGO TICINO B2000</v>
          </cell>
          <cell r="B3572">
            <v>6000</v>
          </cell>
          <cell r="C3572" t="str">
            <v>UND</v>
          </cell>
          <cell r="D3572">
            <v>6000</v>
          </cell>
          <cell r="E3572">
            <v>1200</v>
          </cell>
          <cell r="F3572">
            <v>7200</v>
          </cell>
          <cell r="G3572">
            <v>0</v>
          </cell>
          <cell r="H3572">
            <v>0</v>
          </cell>
        </row>
        <row r="3573">
          <cell r="A3573" t="str">
            <v>MODULO BOTON SALIDA CORDON T.V.</v>
          </cell>
          <cell r="B3573">
            <v>490</v>
          </cell>
          <cell r="C3573" t="str">
            <v>UND</v>
          </cell>
          <cell r="D3573">
            <v>490</v>
          </cell>
          <cell r="E3573">
            <v>98</v>
          </cell>
          <cell r="F3573">
            <v>588</v>
          </cell>
          <cell r="G3573">
            <v>0</v>
          </cell>
          <cell r="H3573">
            <v>0</v>
          </cell>
        </row>
        <row r="3574">
          <cell r="A3574" t="str">
            <v>MODULO BOTON TIMBRE</v>
          </cell>
          <cell r="B3574">
            <v>4550</v>
          </cell>
          <cell r="C3574" t="str">
            <v>UND</v>
          </cell>
          <cell r="D3574">
            <v>4550</v>
          </cell>
          <cell r="E3574">
            <v>910</v>
          </cell>
          <cell r="F3574">
            <v>5460</v>
          </cell>
          <cell r="G3574">
            <v>0</v>
          </cell>
          <cell r="H3574">
            <v>0</v>
          </cell>
        </row>
        <row r="3575">
          <cell r="A3575" t="str">
            <v>MODULO CONMUTABLE DOBLE 4 VIAS BLANCA</v>
          </cell>
          <cell r="B3575">
            <v>8150</v>
          </cell>
          <cell r="C3575" t="str">
            <v>UND</v>
          </cell>
          <cell r="D3575">
            <v>8150</v>
          </cell>
          <cell r="E3575">
            <v>1630</v>
          </cell>
          <cell r="F3575">
            <v>9780</v>
          </cell>
          <cell r="G3575">
            <v>0</v>
          </cell>
          <cell r="H3575">
            <v>0</v>
          </cell>
        </row>
        <row r="3576">
          <cell r="A3576" t="str">
            <v>MODULO CONMUTABLE DOBLE 4 VIAS MARFIL</v>
          </cell>
          <cell r="B3576">
            <v>8150</v>
          </cell>
          <cell r="C3576" t="str">
            <v>UND</v>
          </cell>
          <cell r="D3576">
            <v>8150</v>
          </cell>
          <cell r="E3576">
            <v>1630</v>
          </cell>
          <cell r="F3576">
            <v>9780</v>
          </cell>
          <cell r="G3576">
            <v>0</v>
          </cell>
          <cell r="H3576">
            <v>0</v>
          </cell>
        </row>
        <row r="3577">
          <cell r="A3577" t="str">
            <v>MODULO CONMUTABLE MARFIL FUTURA</v>
          </cell>
          <cell r="B3577">
            <v>540.40002441406284</v>
          </cell>
          <cell r="C3577" t="str">
            <v>UND</v>
          </cell>
          <cell r="D3577">
            <v>540.40002441406284</v>
          </cell>
          <cell r="E3577">
            <v>108.08000488281257</v>
          </cell>
          <cell r="F3577">
            <v>648</v>
          </cell>
          <cell r="G3577">
            <v>0</v>
          </cell>
          <cell r="H3577">
            <v>0</v>
          </cell>
        </row>
        <row r="3578">
          <cell r="A3578" t="str">
            <v>MODULO INTER SENCILLO L.P.</v>
          </cell>
          <cell r="B3578">
            <v>3000</v>
          </cell>
          <cell r="C3578" t="str">
            <v>UND</v>
          </cell>
          <cell r="D3578">
            <v>3000</v>
          </cell>
          <cell r="E3578">
            <v>600</v>
          </cell>
          <cell r="F3578">
            <v>3600</v>
          </cell>
          <cell r="G3578">
            <v>0</v>
          </cell>
          <cell r="H3578">
            <v>0</v>
          </cell>
        </row>
        <row r="3579">
          <cell r="A3579" t="str">
            <v>MODULO INTERRUPTOR BLANCO FUTURA</v>
          </cell>
          <cell r="B3579">
            <v>459.20001220703097</v>
          </cell>
          <cell r="C3579" t="str">
            <v>UND</v>
          </cell>
          <cell r="D3579">
            <v>459.20001220703097</v>
          </cell>
          <cell r="E3579">
            <v>91.840002441406199</v>
          </cell>
          <cell r="F3579">
            <v>551</v>
          </cell>
          <cell r="G3579">
            <v>0</v>
          </cell>
          <cell r="H3579">
            <v>0</v>
          </cell>
        </row>
        <row r="3580">
          <cell r="A3580" t="str">
            <v>MODULO INTERRUPTOR MARFIL FUTURA</v>
          </cell>
          <cell r="B3580">
            <v>341</v>
          </cell>
          <cell r="C3580" t="str">
            <v>UND</v>
          </cell>
          <cell r="D3580">
            <v>341</v>
          </cell>
          <cell r="E3580">
            <v>68.2</v>
          </cell>
          <cell r="F3580">
            <v>409</v>
          </cell>
          <cell r="G3580">
            <v>0</v>
          </cell>
          <cell r="H3580">
            <v>0</v>
          </cell>
        </row>
        <row r="3581">
          <cell r="A3581" t="str">
            <v>MODULO INTERRUPTOR MARFIL FUTURA</v>
          </cell>
          <cell r="B3581">
            <v>1221</v>
          </cell>
          <cell r="C3581" t="str">
            <v>UND</v>
          </cell>
          <cell r="D3581">
            <v>1221</v>
          </cell>
          <cell r="E3581">
            <v>244.20000000000002</v>
          </cell>
          <cell r="F3581">
            <v>1465</v>
          </cell>
          <cell r="G3581">
            <v>0</v>
          </cell>
          <cell r="H3581">
            <v>0</v>
          </cell>
        </row>
        <row r="3582">
          <cell r="A3582" t="str">
            <v>MODULO INTERRUPTOR SENCILLO</v>
          </cell>
          <cell r="B3582">
            <v>2800</v>
          </cell>
          <cell r="C3582" t="str">
            <v>UND</v>
          </cell>
          <cell r="D3582">
            <v>2800</v>
          </cell>
          <cell r="E3582">
            <v>560</v>
          </cell>
          <cell r="F3582">
            <v>3360</v>
          </cell>
          <cell r="G3582">
            <v>0</v>
          </cell>
          <cell r="H3582">
            <v>0</v>
          </cell>
        </row>
        <row r="3583">
          <cell r="A3583" t="str">
            <v>MODULO INTERRUPTOR SENCILLO LUZ PILOTO</v>
          </cell>
          <cell r="B3583">
            <v>4090</v>
          </cell>
          <cell r="C3583" t="str">
            <v>UND</v>
          </cell>
          <cell r="D3583">
            <v>4090</v>
          </cell>
          <cell r="E3583">
            <v>818</v>
          </cell>
          <cell r="F3583">
            <v>4908</v>
          </cell>
          <cell r="G3583">
            <v>0</v>
          </cell>
          <cell r="H3583">
            <v>0</v>
          </cell>
        </row>
        <row r="3584">
          <cell r="A3584" t="str">
            <v>MODULO INTERRUPTOR SENCILLO MARFIL</v>
          </cell>
          <cell r="B3584">
            <v>4920</v>
          </cell>
          <cell r="C3584" t="str">
            <v>UND</v>
          </cell>
          <cell r="D3584">
            <v>4920</v>
          </cell>
          <cell r="E3584">
            <v>984</v>
          </cell>
          <cell r="F3584">
            <v>5904</v>
          </cell>
          <cell r="G3584">
            <v>0</v>
          </cell>
          <cell r="H3584">
            <v>0</v>
          </cell>
        </row>
        <row r="3585">
          <cell r="A3585" t="str">
            <v>MODULO LA1EN20 TM</v>
          </cell>
          <cell r="B3585">
            <v>6652</v>
          </cell>
          <cell r="C3585" t="str">
            <v>UND</v>
          </cell>
          <cell r="D3585">
            <v>6652</v>
          </cell>
          <cell r="E3585">
            <v>1330.4</v>
          </cell>
          <cell r="F3585">
            <v>7982</v>
          </cell>
          <cell r="G3585">
            <v>0</v>
          </cell>
          <cell r="H3585">
            <v>0</v>
          </cell>
        </row>
        <row r="3586">
          <cell r="A3586" t="str">
            <v>MODULO LA1EN20 TM</v>
          </cell>
          <cell r="B3586">
            <v>9850.4003906249982</v>
          </cell>
          <cell r="C3586" t="str">
            <v>UND</v>
          </cell>
          <cell r="D3586">
            <v>9850.4003906249982</v>
          </cell>
          <cell r="E3586">
            <v>1970.0800781249998</v>
          </cell>
          <cell r="F3586">
            <v>11820</v>
          </cell>
          <cell r="G3586">
            <v>0</v>
          </cell>
          <cell r="H3586">
            <v>0</v>
          </cell>
        </row>
        <row r="3587">
          <cell r="A3587" t="str">
            <v>MODULO LOGICO 230R (LOGO)</v>
          </cell>
          <cell r="B3587">
            <v>336000</v>
          </cell>
          <cell r="C3587" t="str">
            <v>UND</v>
          </cell>
          <cell r="D3587">
            <v>336000</v>
          </cell>
          <cell r="E3587">
            <v>67200</v>
          </cell>
          <cell r="F3587">
            <v>403200</v>
          </cell>
          <cell r="G3587">
            <v>0</v>
          </cell>
          <cell r="H3587">
            <v>0</v>
          </cell>
        </row>
        <row r="3588">
          <cell r="A3588" t="str">
            <v>MODULO INTERNO DE FIBRA OPTICA 100 BASE FX TIPO SC FIBRA OPTICA</v>
          </cell>
          <cell r="B3588">
            <v>520005</v>
          </cell>
          <cell r="C3588" t="str">
            <v>UND</v>
          </cell>
          <cell r="D3588">
            <v>520005</v>
          </cell>
          <cell r="E3588">
            <v>104001</v>
          </cell>
          <cell r="F3588">
            <v>624006</v>
          </cell>
          <cell r="G3588">
            <v>0</v>
          </cell>
          <cell r="H3588">
            <v>0</v>
          </cell>
        </row>
        <row r="3589">
          <cell r="A3589" t="str">
            <v>MODULO PLACA DOBLE 4X4</v>
          </cell>
          <cell r="B3589">
            <v>4530</v>
          </cell>
          <cell r="C3589" t="str">
            <v>UND</v>
          </cell>
          <cell r="D3589">
            <v>4530</v>
          </cell>
          <cell r="E3589">
            <v>906</v>
          </cell>
          <cell r="F3589">
            <v>5436</v>
          </cell>
          <cell r="G3589">
            <v>0</v>
          </cell>
          <cell r="H3589">
            <v>0</v>
          </cell>
        </row>
        <row r="3590">
          <cell r="A3590" t="str">
            <v>MODULO PROTECCION 10-16</v>
          </cell>
          <cell r="B3590">
            <v>238000</v>
          </cell>
          <cell r="C3590" t="str">
            <v>UND</v>
          </cell>
          <cell r="D3590">
            <v>238000</v>
          </cell>
          <cell r="E3590">
            <v>47600</v>
          </cell>
          <cell r="F3590">
            <v>285600</v>
          </cell>
          <cell r="G3590">
            <v>0</v>
          </cell>
          <cell r="H3590">
            <v>0</v>
          </cell>
        </row>
        <row r="3591">
          <cell r="A3591" t="str">
            <v>MODULO PROTECCION 16-25</v>
          </cell>
          <cell r="B3591">
            <v>266000</v>
          </cell>
          <cell r="C3591" t="str">
            <v>UND</v>
          </cell>
          <cell r="D3591">
            <v>266000</v>
          </cell>
          <cell r="E3591">
            <v>53200</v>
          </cell>
          <cell r="F3591">
            <v>319200</v>
          </cell>
          <cell r="G3591">
            <v>0</v>
          </cell>
          <cell r="H3591">
            <v>0</v>
          </cell>
        </row>
        <row r="3592">
          <cell r="A3592" t="str">
            <v>MODULO PROTECCION 23-32</v>
          </cell>
          <cell r="B3592">
            <v>266000</v>
          </cell>
          <cell r="C3592" t="str">
            <v>UND</v>
          </cell>
          <cell r="D3592">
            <v>266000</v>
          </cell>
          <cell r="E3592">
            <v>53200</v>
          </cell>
          <cell r="F3592">
            <v>319200</v>
          </cell>
          <cell r="G3592">
            <v>0</v>
          </cell>
          <cell r="H3592">
            <v>0</v>
          </cell>
        </row>
        <row r="3593">
          <cell r="A3593" t="str">
            <v>MODULO PULSADOR PARA TEMPORIZADOR</v>
          </cell>
          <cell r="B3593">
            <v>6170</v>
          </cell>
          <cell r="C3593" t="str">
            <v>UND</v>
          </cell>
          <cell r="D3593">
            <v>6170</v>
          </cell>
          <cell r="E3593">
            <v>1234</v>
          </cell>
          <cell r="F3593">
            <v>7404</v>
          </cell>
          <cell r="G3593">
            <v>0</v>
          </cell>
          <cell r="H3593">
            <v>0</v>
          </cell>
        </row>
        <row r="3594">
          <cell r="A3594" t="str">
            <v>MODULO PULSADOR PARA TIMBRE BLANCO L/P</v>
          </cell>
          <cell r="B3594">
            <v>4090</v>
          </cell>
          <cell r="C3594" t="str">
            <v>UND</v>
          </cell>
          <cell r="D3594">
            <v>4090</v>
          </cell>
          <cell r="E3594">
            <v>818</v>
          </cell>
          <cell r="F3594">
            <v>4908</v>
          </cell>
          <cell r="G3594">
            <v>0</v>
          </cell>
          <cell r="H3594">
            <v>0</v>
          </cell>
        </row>
        <row r="3595">
          <cell r="A3595" t="str">
            <v>MODULO PULSADOR PARA TIMBRE MARFIL</v>
          </cell>
          <cell r="B3595">
            <v>4090</v>
          </cell>
          <cell r="C3595" t="str">
            <v>UND</v>
          </cell>
          <cell r="D3595">
            <v>4090</v>
          </cell>
          <cell r="E3595">
            <v>818</v>
          </cell>
          <cell r="F3595">
            <v>4908</v>
          </cell>
          <cell r="G3595">
            <v>0</v>
          </cell>
          <cell r="H3595">
            <v>0</v>
          </cell>
        </row>
        <row r="3596">
          <cell r="A3596" t="str">
            <v>MODULO PULSADOR TIMBRE BLANCO FUTURA</v>
          </cell>
          <cell r="B3596">
            <v>665</v>
          </cell>
          <cell r="C3596" t="str">
            <v>UND</v>
          </cell>
          <cell r="D3596">
            <v>665</v>
          </cell>
          <cell r="E3596">
            <v>133</v>
          </cell>
          <cell r="F3596">
            <v>798</v>
          </cell>
          <cell r="G3596">
            <v>0</v>
          </cell>
          <cell r="H3596">
            <v>0</v>
          </cell>
        </row>
        <row r="3597">
          <cell r="A3597" t="str">
            <v>MODULO PULSADOR TIMBRE MARFIL</v>
          </cell>
          <cell r="B3597">
            <v>408</v>
          </cell>
          <cell r="C3597" t="str">
            <v>UND</v>
          </cell>
          <cell r="D3597">
            <v>408</v>
          </cell>
          <cell r="E3597">
            <v>81.600000000000009</v>
          </cell>
          <cell r="F3597">
            <v>490</v>
          </cell>
          <cell r="G3597">
            <v>0</v>
          </cell>
          <cell r="H3597">
            <v>0</v>
          </cell>
        </row>
        <row r="3598">
          <cell r="A3598" t="str">
            <v>MODULO RC D09-D95</v>
          </cell>
          <cell r="B3598">
            <v>40000</v>
          </cell>
          <cell r="C3598" t="str">
            <v>UND</v>
          </cell>
          <cell r="D3598">
            <v>40000</v>
          </cell>
          <cell r="E3598">
            <v>8000</v>
          </cell>
          <cell r="F3598">
            <v>48000</v>
          </cell>
          <cell r="G3598">
            <v>0</v>
          </cell>
          <cell r="H3598">
            <v>0</v>
          </cell>
        </row>
        <row r="3599">
          <cell r="A3599" t="str">
            <v xml:space="preserve">MODULO RJ45 </v>
          </cell>
          <cell r="B3599">
            <v>20000</v>
          </cell>
          <cell r="C3599" t="str">
            <v>UND</v>
          </cell>
          <cell r="D3599">
            <v>20000</v>
          </cell>
          <cell r="E3599">
            <v>4000</v>
          </cell>
          <cell r="F3599">
            <v>24000</v>
          </cell>
          <cell r="G3599">
            <v>0</v>
          </cell>
          <cell r="H3599">
            <v>0</v>
          </cell>
        </row>
        <row r="3600">
          <cell r="A3600" t="str">
            <v>MODULO SALIDA COAXIAL</v>
          </cell>
          <cell r="B3600">
            <v>6000</v>
          </cell>
          <cell r="C3600" t="str">
            <v>UND</v>
          </cell>
          <cell r="D3600">
            <v>6000</v>
          </cell>
          <cell r="E3600">
            <v>1200</v>
          </cell>
          <cell r="F3600">
            <v>7200</v>
          </cell>
          <cell r="G3600">
            <v>0</v>
          </cell>
          <cell r="H3600">
            <v>0</v>
          </cell>
        </row>
        <row r="3601">
          <cell r="A3601" t="str">
            <v>MODULO SALIDA CORDON TICINO</v>
          </cell>
          <cell r="B3601">
            <v>6000</v>
          </cell>
          <cell r="C3601" t="str">
            <v>UND</v>
          </cell>
          <cell r="D3601">
            <v>6000</v>
          </cell>
          <cell r="E3601">
            <v>1200</v>
          </cell>
          <cell r="F3601">
            <v>7200</v>
          </cell>
          <cell r="G3601">
            <v>0</v>
          </cell>
          <cell r="H3601">
            <v>0</v>
          </cell>
        </row>
        <row r="3602">
          <cell r="A3602" t="str">
            <v>MODULO SALIDA CORDON TV BLANCO</v>
          </cell>
          <cell r="B3602">
            <v>2770</v>
          </cell>
          <cell r="C3602" t="str">
            <v>UND</v>
          </cell>
          <cell r="D3602">
            <v>2770</v>
          </cell>
          <cell r="E3602">
            <v>554</v>
          </cell>
          <cell r="F3602">
            <v>3324</v>
          </cell>
          <cell r="G3602">
            <v>0</v>
          </cell>
          <cell r="H3602">
            <v>0</v>
          </cell>
        </row>
        <row r="3603">
          <cell r="A3603" t="str">
            <v>MODULO SALIDA T.V. AMERICANA</v>
          </cell>
          <cell r="B3603">
            <v>3000</v>
          </cell>
          <cell r="C3603" t="str">
            <v>UND</v>
          </cell>
          <cell r="D3603">
            <v>3000</v>
          </cell>
          <cell r="E3603">
            <v>600</v>
          </cell>
          <cell r="F3603">
            <v>3600</v>
          </cell>
          <cell r="G3603">
            <v>0</v>
          </cell>
          <cell r="H3603">
            <v>0</v>
          </cell>
        </row>
        <row r="3604">
          <cell r="A3604" t="str">
            <v>MODULO TELEFONICO AMERICANA MARFIL</v>
          </cell>
          <cell r="B3604">
            <v>3810</v>
          </cell>
          <cell r="C3604" t="str">
            <v>UND</v>
          </cell>
          <cell r="D3604">
            <v>3810</v>
          </cell>
          <cell r="E3604">
            <v>762</v>
          </cell>
          <cell r="F3604">
            <v>4572</v>
          </cell>
          <cell r="G3604">
            <v>0</v>
          </cell>
          <cell r="H3604">
            <v>0</v>
          </cell>
        </row>
        <row r="3605">
          <cell r="A3605" t="str">
            <v>MODULO TOMA CON POLO A TIERRA AISLADO</v>
          </cell>
          <cell r="B3605">
            <v>2170</v>
          </cell>
          <cell r="C3605" t="str">
            <v>UND</v>
          </cell>
          <cell r="D3605">
            <v>2170</v>
          </cell>
          <cell r="E3605">
            <v>434</v>
          </cell>
          <cell r="F3605">
            <v>2604</v>
          </cell>
          <cell r="G3605">
            <v>0</v>
          </cell>
          <cell r="H3605">
            <v>0</v>
          </cell>
        </row>
        <row r="3606">
          <cell r="A3606" t="str">
            <v>MODULO TOMA CON POLO TIERRA "TICINO"</v>
          </cell>
          <cell r="B3606">
            <v>2580</v>
          </cell>
          <cell r="C3606" t="str">
            <v>UND</v>
          </cell>
          <cell r="D3606">
            <v>2580</v>
          </cell>
          <cell r="E3606">
            <v>516</v>
          </cell>
          <cell r="F3606">
            <v>3096</v>
          </cell>
          <cell r="G3606">
            <v>0</v>
          </cell>
          <cell r="H3606">
            <v>0</v>
          </cell>
        </row>
        <row r="3607">
          <cell r="A3607" t="str">
            <v>MODULO TOMA COOR DOBLE P/TIERRA</v>
          </cell>
          <cell r="B3607">
            <v>5370</v>
          </cell>
          <cell r="C3607" t="str">
            <v>UND</v>
          </cell>
          <cell r="D3607">
            <v>5370</v>
          </cell>
          <cell r="E3607">
            <v>1074</v>
          </cell>
          <cell r="F3607">
            <v>6444</v>
          </cell>
          <cell r="G3607">
            <v>0</v>
          </cell>
          <cell r="H3607">
            <v>0</v>
          </cell>
        </row>
        <row r="3608">
          <cell r="A3608" t="str">
            <v>MODULO TOMA CORRIENTE C/POLO MARFIL</v>
          </cell>
          <cell r="B3608">
            <v>2640</v>
          </cell>
          <cell r="C3608" t="str">
            <v>UND</v>
          </cell>
          <cell r="D3608">
            <v>2640</v>
          </cell>
          <cell r="E3608">
            <v>528</v>
          </cell>
          <cell r="F3608">
            <v>3168</v>
          </cell>
          <cell r="G3608">
            <v>0</v>
          </cell>
          <cell r="H3608">
            <v>0</v>
          </cell>
        </row>
        <row r="3609">
          <cell r="A3609" t="str">
            <v>MODULO TOMA CORRIENTE MARFIL P/TIERRA</v>
          </cell>
          <cell r="B3609">
            <v>957</v>
          </cell>
          <cell r="C3609" t="str">
            <v>UND</v>
          </cell>
          <cell r="D3609">
            <v>957</v>
          </cell>
          <cell r="E3609">
            <v>191.4</v>
          </cell>
          <cell r="F3609">
            <v>1148</v>
          </cell>
          <cell r="G3609">
            <v>0</v>
          </cell>
          <cell r="H3609">
            <v>0</v>
          </cell>
        </row>
        <row r="3610">
          <cell r="A3610" t="str">
            <v>MODULO TOMA CORRIENTE POLO A TIERRA</v>
          </cell>
          <cell r="B3610">
            <v>2640</v>
          </cell>
          <cell r="C3610" t="str">
            <v>UND</v>
          </cell>
          <cell r="D3610">
            <v>2640</v>
          </cell>
          <cell r="E3610">
            <v>528</v>
          </cell>
          <cell r="F3610">
            <v>3168</v>
          </cell>
          <cell r="G3610">
            <v>0</v>
          </cell>
          <cell r="H3610">
            <v>0</v>
          </cell>
        </row>
        <row r="3611">
          <cell r="A3611" t="str">
            <v>MODULO TOMA EUROAMERICANA</v>
          </cell>
          <cell r="B3611">
            <v>2473</v>
          </cell>
          <cell r="C3611" t="str">
            <v>UND</v>
          </cell>
          <cell r="D3611">
            <v>2473</v>
          </cell>
          <cell r="E3611">
            <v>494.6</v>
          </cell>
          <cell r="F3611">
            <v>2968</v>
          </cell>
          <cell r="G3611">
            <v>0</v>
          </cell>
          <cell r="H3611">
            <v>0</v>
          </cell>
        </row>
        <row r="3612">
          <cell r="A3612" t="str">
            <v>MODULO TOMA EUROPEA</v>
          </cell>
          <cell r="B3612">
            <v>2335</v>
          </cell>
          <cell r="C3612" t="str">
            <v>UND</v>
          </cell>
          <cell r="D3612">
            <v>2335</v>
          </cell>
          <cell r="E3612">
            <v>467</v>
          </cell>
          <cell r="F3612">
            <v>2802</v>
          </cell>
          <cell r="G3612">
            <v>0</v>
          </cell>
          <cell r="H3612">
            <v>0</v>
          </cell>
        </row>
        <row r="3613">
          <cell r="A3613" t="str">
            <v>MODULO TOMA RJ-45 UTP. CATEGORIA 5 E</v>
          </cell>
          <cell r="B3613">
            <v>9230</v>
          </cell>
          <cell r="C3613" t="str">
            <v>UND</v>
          </cell>
          <cell r="D3613">
            <v>9230</v>
          </cell>
          <cell r="E3613">
            <v>1846</v>
          </cell>
          <cell r="F3613">
            <v>11076</v>
          </cell>
          <cell r="G3613">
            <v>0</v>
          </cell>
          <cell r="H3613">
            <v>0</v>
          </cell>
        </row>
        <row r="3614">
          <cell r="A3614" t="str">
            <v>MODULO TOMA TELEFONICA AMERICANA</v>
          </cell>
          <cell r="B3614">
            <v>3810</v>
          </cell>
          <cell r="C3614" t="str">
            <v>UND</v>
          </cell>
          <cell r="D3614">
            <v>3810</v>
          </cell>
          <cell r="E3614">
            <v>762</v>
          </cell>
          <cell r="F3614">
            <v>4572</v>
          </cell>
          <cell r="G3614">
            <v>0</v>
          </cell>
          <cell r="H3614">
            <v>0</v>
          </cell>
        </row>
        <row r="3615">
          <cell r="A3615" t="str">
            <v>MODULO TOMA TELEFONICA COLOMBIANA</v>
          </cell>
          <cell r="B3615">
            <v>2200</v>
          </cell>
          <cell r="C3615" t="str">
            <v>UND</v>
          </cell>
          <cell r="D3615">
            <v>2200</v>
          </cell>
          <cell r="E3615">
            <v>440</v>
          </cell>
          <cell r="F3615">
            <v>2640</v>
          </cell>
          <cell r="G3615">
            <v>0</v>
          </cell>
          <cell r="H3615">
            <v>0</v>
          </cell>
        </row>
        <row r="3616">
          <cell r="A3616" t="str">
            <v>MOLDE DE 5/8 A No. 4 AWG REF. GY</v>
          </cell>
          <cell r="B3616">
            <v>9200</v>
          </cell>
          <cell r="C3616" t="str">
            <v>UND</v>
          </cell>
          <cell r="D3616">
            <v>9200</v>
          </cell>
          <cell r="E3616">
            <v>1840</v>
          </cell>
          <cell r="F3616">
            <v>11040</v>
          </cell>
          <cell r="G3616">
            <v>0</v>
          </cell>
          <cell r="H3616">
            <v>0</v>
          </cell>
        </row>
        <row r="3617">
          <cell r="A3617" t="str">
            <v>MOLDE DE SOLDADURA EXOTERMICA</v>
          </cell>
          <cell r="B3617">
            <v>102000</v>
          </cell>
          <cell r="C3617" t="str">
            <v>UND</v>
          </cell>
          <cell r="D3617">
            <v>102000</v>
          </cell>
          <cell r="E3617">
            <v>20400</v>
          </cell>
          <cell r="F3617">
            <v>122400</v>
          </cell>
          <cell r="G3617">
            <v>0</v>
          </cell>
          <cell r="H3617">
            <v>0</v>
          </cell>
        </row>
        <row r="3618">
          <cell r="A3618" t="str">
            <v>MONOMODO ST/PC DE 1-4 MTS RAYCHEM</v>
          </cell>
          <cell r="B3618">
            <v>59700</v>
          </cell>
          <cell r="C3618" t="str">
            <v>UND</v>
          </cell>
          <cell r="D3618">
            <v>59700</v>
          </cell>
          <cell r="E3618">
            <v>11940</v>
          </cell>
          <cell r="F3618">
            <v>71640</v>
          </cell>
          <cell r="G3618">
            <v>0</v>
          </cell>
          <cell r="H3618">
            <v>0</v>
          </cell>
        </row>
        <row r="3619">
          <cell r="A3619" t="str">
            <v>MONOMODO ST/PC DE 2-8 MTS</v>
          </cell>
          <cell r="B3619">
            <v>125000</v>
          </cell>
          <cell r="C3619" t="str">
            <v>UND</v>
          </cell>
          <cell r="D3619">
            <v>125000</v>
          </cell>
          <cell r="E3619">
            <v>25000</v>
          </cell>
          <cell r="F3619">
            <v>150000</v>
          </cell>
          <cell r="G3619">
            <v>0</v>
          </cell>
          <cell r="H3619">
            <v>0</v>
          </cell>
        </row>
        <row r="3620">
          <cell r="A3620" t="str">
            <v>MORDAZA RIENDA 3 TONELADAS</v>
          </cell>
          <cell r="B3620">
            <v>2160</v>
          </cell>
          <cell r="C3620" t="str">
            <v>UND</v>
          </cell>
          <cell r="D3620">
            <v>2160</v>
          </cell>
          <cell r="E3620">
            <v>432</v>
          </cell>
          <cell r="F3620">
            <v>2592</v>
          </cell>
          <cell r="G3620">
            <v>0</v>
          </cell>
          <cell r="H3620">
            <v>0</v>
          </cell>
        </row>
        <row r="3621">
          <cell r="A3621" t="str">
            <v>MORDAZA RIENDA 6 TONELADAS</v>
          </cell>
          <cell r="B3621">
            <v>2695</v>
          </cell>
          <cell r="C3621" t="str">
            <v>UND</v>
          </cell>
          <cell r="D3621">
            <v>2695</v>
          </cell>
          <cell r="E3621">
            <v>539</v>
          </cell>
          <cell r="F3621">
            <v>3234</v>
          </cell>
          <cell r="G3621">
            <v>0</v>
          </cell>
          <cell r="H3621">
            <v>0</v>
          </cell>
        </row>
        <row r="3622">
          <cell r="A3622" t="str">
            <v>MORTERO A.LAVADA 1:2</v>
          </cell>
          <cell r="B3622">
            <v>2100</v>
          </cell>
          <cell r="C3622" t="str">
            <v>UND</v>
          </cell>
          <cell r="D3622">
            <v>2100</v>
          </cell>
          <cell r="E3622">
            <v>420</v>
          </cell>
          <cell r="F3622">
            <v>2520</v>
          </cell>
          <cell r="G3622">
            <v>0</v>
          </cell>
          <cell r="H3622">
            <v>0</v>
          </cell>
        </row>
        <row r="3623">
          <cell r="A3623" t="str">
            <v>MOTOR  TRIFASICO 1200RPM 75 HP</v>
          </cell>
          <cell r="B3623">
            <v>8839300</v>
          </cell>
          <cell r="C3623" t="str">
            <v>UND</v>
          </cell>
          <cell r="D3623">
            <v>8839300</v>
          </cell>
          <cell r="E3623">
            <v>1767860</v>
          </cell>
          <cell r="F3623">
            <v>10607160</v>
          </cell>
          <cell r="G3623">
            <v>0</v>
          </cell>
          <cell r="H3623">
            <v>0</v>
          </cell>
        </row>
        <row r="3624">
          <cell r="A3624" t="str">
            <v>MOTOR MONO 1800 RPM 3.0HP 4 POLOS</v>
          </cell>
          <cell r="B3624">
            <v>604400</v>
          </cell>
          <cell r="C3624" t="str">
            <v>UND</v>
          </cell>
          <cell r="D3624">
            <v>604400</v>
          </cell>
          <cell r="E3624">
            <v>120880</v>
          </cell>
          <cell r="F3624">
            <v>725280</v>
          </cell>
          <cell r="G3624">
            <v>0</v>
          </cell>
          <cell r="H3624">
            <v>0</v>
          </cell>
        </row>
        <row r="3625">
          <cell r="A3625" t="str">
            <v>MOTOR MONO 3600 RPM 1/2HP 2 POLOS</v>
          </cell>
          <cell r="B3625">
            <v>69300</v>
          </cell>
          <cell r="C3625" t="str">
            <v>UND</v>
          </cell>
          <cell r="D3625">
            <v>69300</v>
          </cell>
          <cell r="E3625">
            <v>13860</v>
          </cell>
          <cell r="F3625">
            <v>83160</v>
          </cell>
          <cell r="G3625">
            <v>0</v>
          </cell>
          <cell r="H3625">
            <v>0</v>
          </cell>
        </row>
        <row r="3626">
          <cell r="A3626" t="str">
            <v>MOTOR MONO 3600 RPM 3.0HP 2 POLOS</v>
          </cell>
          <cell r="B3626">
            <v>350100</v>
          </cell>
          <cell r="C3626" t="str">
            <v>UND</v>
          </cell>
          <cell r="D3626">
            <v>350100</v>
          </cell>
          <cell r="E3626">
            <v>70020</v>
          </cell>
          <cell r="F3626">
            <v>420120</v>
          </cell>
          <cell r="G3626">
            <v>0</v>
          </cell>
          <cell r="H3626">
            <v>0</v>
          </cell>
        </row>
        <row r="3627">
          <cell r="A3627" t="str">
            <v>MOTOR MONO 3600RPM 1.0HP 2 POLOS</v>
          </cell>
          <cell r="B3627">
            <v>225900</v>
          </cell>
          <cell r="C3627" t="str">
            <v>UND</v>
          </cell>
          <cell r="D3627">
            <v>225900</v>
          </cell>
          <cell r="E3627">
            <v>45180</v>
          </cell>
          <cell r="F3627">
            <v>271080</v>
          </cell>
          <cell r="G3627">
            <v>0</v>
          </cell>
          <cell r="H3627">
            <v>0</v>
          </cell>
        </row>
        <row r="3628">
          <cell r="A3628" t="str">
            <v>MOTOR MONO CERRADO 1800RPM 1.0HP 4 POLOS</v>
          </cell>
          <cell r="B3628">
            <v>292200</v>
          </cell>
          <cell r="C3628" t="str">
            <v>UND</v>
          </cell>
          <cell r="D3628">
            <v>292200</v>
          </cell>
          <cell r="E3628">
            <v>58440</v>
          </cell>
          <cell r="F3628">
            <v>350640</v>
          </cell>
          <cell r="G3628">
            <v>0</v>
          </cell>
          <cell r="H3628">
            <v>0</v>
          </cell>
        </row>
        <row r="3629">
          <cell r="A3629" t="str">
            <v>MOTOR MONO CERRADO 1800RPM 1.5HP 4 POLOS</v>
          </cell>
          <cell r="B3629">
            <v>331900</v>
          </cell>
          <cell r="C3629" t="str">
            <v>UND</v>
          </cell>
          <cell r="D3629">
            <v>331900</v>
          </cell>
          <cell r="E3629">
            <v>66380</v>
          </cell>
          <cell r="F3629">
            <v>398280</v>
          </cell>
          <cell r="G3629">
            <v>0</v>
          </cell>
          <cell r="H3629">
            <v>0</v>
          </cell>
        </row>
        <row r="3630">
          <cell r="A3630" t="str">
            <v>MOTOR MONO CERRADO 1800RPM 1/2HP 4 POLOS</v>
          </cell>
          <cell r="B3630">
            <v>242400</v>
          </cell>
          <cell r="C3630" t="str">
            <v>UND</v>
          </cell>
          <cell r="D3630">
            <v>242400</v>
          </cell>
          <cell r="E3630">
            <v>48480</v>
          </cell>
          <cell r="F3630">
            <v>290880</v>
          </cell>
          <cell r="G3630">
            <v>0</v>
          </cell>
          <cell r="H3630">
            <v>0</v>
          </cell>
        </row>
        <row r="3631">
          <cell r="A3631" t="str">
            <v>MOTOR MONO CERRADO 1800RPM 1/3HP 4 POLOS</v>
          </cell>
          <cell r="B3631">
            <v>223900</v>
          </cell>
          <cell r="C3631" t="str">
            <v>UND</v>
          </cell>
          <cell r="D3631">
            <v>223900</v>
          </cell>
          <cell r="E3631">
            <v>44780</v>
          </cell>
          <cell r="F3631">
            <v>268680</v>
          </cell>
          <cell r="G3631">
            <v>0</v>
          </cell>
          <cell r="H3631">
            <v>0</v>
          </cell>
        </row>
        <row r="3632">
          <cell r="A3632" t="str">
            <v>MOTOR MONO CERRADO 1800RPM 2.0HP 4 POLOS</v>
          </cell>
          <cell r="B3632">
            <v>374000</v>
          </cell>
          <cell r="C3632" t="str">
            <v>UND</v>
          </cell>
          <cell r="D3632">
            <v>374000</v>
          </cell>
          <cell r="E3632">
            <v>74800</v>
          </cell>
          <cell r="F3632">
            <v>448800</v>
          </cell>
          <cell r="G3632">
            <v>0</v>
          </cell>
          <cell r="H3632">
            <v>0</v>
          </cell>
        </row>
        <row r="3633">
          <cell r="A3633" t="str">
            <v>MOTOR MONO CERRADO 1800RPM 2.0HP 4 POLOS</v>
          </cell>
          <cell r="B3633">
            <v>374000</v>
          </cell>
          <cell r="C3633" t="str">
            <v>UND</v>
          </cell>
          <cell r="D3633">
            <v>374000</v>
          </cell>
          <cell r="E3633">
            <v>74800</v>
          </cell>
          <cell r="F3633">
            <v>448800</v>
          </cell>
          <cell r="G3633">
            <v>0</v>
          </cell>
          <cell r="H3633">
            <v>0</v>
          </cell>
        </row>
        <row r="3634">
          <cell r="A3634" t="str">
            <v>MOTOR MONO CERRADO 1800RPM 3/4HP 4 POLOS</v>
          </cell>
          <cell r="B3634">
            <v>275600</v>
          </cell>
          <cell r="C3634" t="str">
            <v>UND</v>
          </cell>
          <cell r="D3634">
            <v>275600</v>
          </cell>
          <cell r="E3634">
            <v>55120</v>
          </cell>
          <cell r="F3634">
            <v>330720</v>
          </cell>
          <cell r="G3634">
            <v>0</v>
          </cell>
          <cell r="H3634">
            <v>0</v>
          </cell>
        </row>
        <row r="3635">
          <cell r="A3635" t="str">
            <v>MOTOR MONO CERRADO 3600RPM 1.0HP 2POLOS</v>
          </cell>
          <cell r="B3635">
            <v>291200</v>
          </cell>
          <cell r="C3635" t="str">
            <v>UND</v>
          </cell>
          <cell r="D3635">
            <v>291200</v>
          </cell>
          <cell r="E3635">
            <v>58240</v>
          </cell>
          <cell r="F3635">
            <v>349440</v>
          </cell>
          <cell r="G3635">
            <v>0</v>
          </cell>
          <cell r="H3635">
            <v>0</v>
          </cell>
        </row>
        <row r="3636">
          <cell r="A3636" t="str">
            <v>MOTOR MONO CERRADO 3600RPM 2.0HP 2POLOS</v>
          </cell>
          <cell r="B3636">
            <v>321400</v>
          </cell>
          <cell r="C3636" t="str">
            <v>UND</v>
          </cell>
          <cell r="D3636">
            <v>321400</v>
          </cell>
          <cell r="E3636">
            <v>64280</v>
          </cell>
          <cell r="F3636">
            <v>385680</v>
          </cell>
          <cell r="G3636">
            <v>0</v>
          </cell>
          <cell r="H3636">
            <v>0</v>
          </cell>
        </row>
        <row r="3637">
          <cell r="A3637" t="str">
            <v>MOTOR MONO CERRADO 3600RPM 3.0HP 2 POLOS</v>
          </cell>
          <cell r="B3637">
            <v>375000</v>
          </cell>
          <cell r="C3637" t="str">
            <v>UND</v>
          </cell>
          <cell r="D3637">
            <v>375000</v>
          </cell>
          <cell r="E3637">
            <v>75000</v>
          </cell>
          <cell r="F3637">
            <v>450000</v>
          </cell>
          <cell r="G3637">
            <v>0</v>
          </cell>
          <cell r="H3637">
            <v>0</v>
          </cell>
        </row>
        <row r="3638">
          <cell r="A3638" t="str">
            <v>MOTOR MONO CERRADO P.LAVAR 1800RPM 1/2HP</v>
          </cell>
          <cell r="B3638">
            <v>157200</v>
          </cell>
          <cell r="C3638" t="str">
            <v>UND</v>
          </cell>
          <cell r="D3638">
            <v>157200</v>
          </cell>
          <cell r="E3638">
            <v>31440</v>
          </cell>
          <cell r="F3638">
            <v>188640</v>
          </cell>
          <cell r="G3638">
            <v>0</v>
          </cell>
          <cell r="H3638">
            <v>0</v>
          </cell>
        </row>
        <row r="3639">
          <cell r="A3639" t="str">
            <v>MOTOR MONO CERRADO P.LAVAR 1800RPM 1/2HP</v>
          </cell>
          <cell r="B3639">
            <v>171800</v>
          </cell>
          <cell r="C3639" t="str">
            <v>UND</v>
          </cell>
          <cell r="D3639">
            <v>171800</v>
          </cell>
          <cell r="E3639">
            <v>34360</v>
          </cell>
          <cell r="F3639">
            <v>206160</v>
          </cell>
          <cell r="G3639">
            <v>0</v>
          </cell>
          <cell r="H3639">
            <v>0</v>
          </cell>
        </row>
        <row r="3640">
          <cell r="A3640" t="str">
            <v>MOTOR MONOFASICO 1800RPM 1.0HP 4 POLOS</v>
          </cell>
          <cell r="B3640">
            <v>226600</v>
          </cell>
          <cell r="C3640" t="str">
            <v>UND</v>
          </cell>
          <cell r="D3640">
            <v>226600</v>
          </cell>
          <cell r="E3640">
            <v>45320</v>
          </cell>
          <cell r="F3640">
            <v>271920</v>
          </cell>
          <cell r="G3640">
            <v>0</v>
          </cell>
          <cell r="H3640">
            <v>0</v>
          </cell>
        </row>
        <row r="3641">
          <cell r="A3641" t="str">
            <v>MOTOR MONOFASICO 1800RPM 1.5HP 4 POLOS</v>
          </cell>
          <cell r="B3641">
            <v>271800</v>
          </cell>
          <cell r="C3641" t="str">
            <v>UND</v>
          </cell>
          <cell r="D3641">
            <v>271800</v>
          </cell>
          <cell r="E3641">
            <v>54360</v>
          </cell>
          <cell r="F3641">
            <v>326160</v>
          </cell>
          <cell r="G3641">
            <v>0</v>
          </cell>
          <cell r="H3641">
            <v>0</v>
          </cell>
        </row>
        <row r="3642">
          <cell r="A3642" t="str">
            <v>MOTOR MONOFASICO 1800RPM 1/2HP 4 POLOS</v>
          </cell>
          <cell r="B3642">
            <v>187000</v>
          </cell>
          <cell r="C3642" t="str">
            <v>UND</v>
          </cell>
          <cell r="D3642">
            <v>187000</v>
          </cell>
          <cell r="E3642">
            <v>37400</v>
          </cell>
          <cell r="F3642">
            <v>224400</v>
          </cell>
          <cell r="G3642">
            <v>0</v>
          </cell>
          <cell r="H3642">
            <v>0</v>
          </cell>
        </row>
        <row r="3643">
          <cell r="A3643" t="str">
            <v>MOTOR MONOFASICO 1800RPM 1/3HP 4 POLOS</v>
          </cell>
          <cell r="B3643">
            <v>168400</v>
          </cell>
          <cell r="C3643" t="str">
            <v>UND</v>
          </cell>
          <cell r="D3643">
            <v>168400</v>
          </cell>
          <cell r="E3643">
            <v>33680</v>
          </cell>
          <cell r="F3643">
            <v>202080</v>
          </cell>
          <cell r="G3643">
            <v>0</v>
          </cell>
          <cell r="H3643">
            <v>0</v>
          </cell>
        </row>
        <row r="3644">
          <cell r="A3644" t="str">
            <v>MOTOR MONOFASICO 1800RPM 2.0HP 4POLOS</v>
          </cell>
          <cell r="B3644">
            <v>341300</v>
          </cell>
          <cell r="C3644" t="str">
            <v>UND</v>
          </cell>
          <cell r="D3644">
            <v>341300</v>
          </cell>
          <cell r="E3644">
            <v>68260</v>
          </cell>
          <cell r="F3644">
            <v>409560</v>
          </cell>
          <cell r="G3644">
            <v>0</v>
          </cell>
          <cell r="H3644">
            <v>0</v>
          </cell>
        </row>
        <row r="3645">
          <cell r="A3645" t="str">
            <v>MOTOR MONOFASICO 1800RPM 3/4HP 4 POLOS</v>
          </cell>
          <cell r="B3645">
            <v>215700</v>
          </cell>
          <cell r="C3645" t="str">
            <v>UND</v>
          </cell>
          <cell r="D3645">
            <v>215700</v>
          </cell>
          <cell r="E3645">
            <v>43140</v>
          </cell>
          <cell r="F3645">
            <v>258840</v>
          </cell>
          <cell r="G3645">
            <v>0</v>
          </cell>
          <cell r="H3645">
            <v>0</v>
          </cell>
        </row>
        <row r="3646">
          <cell r="A3646" t="str">
            <v>MOTOR MONOFASICO 3600 RPM 1/3HP 2 POLOS</v>
          </cell>
          <cell r="B3646">
            <v>171200</v>
          </cell>
          <cell r="C3646" t="str">
            <v>UND</v>
          </cell>
          <cell r="D3646">
            <v>171200</v>
          </cell>
          <cell r="E3646">
            <v>34240</v>
          </cell>
          <cell r="F3646">
            <v>205440</v>
          </cell>
          <cell r="G3646">
            <v>0</v>
          </cell>
          <cell r="H3646">
            <v>0</v>
          </cell>
        </row>
        <row r="3647">
          <cell r="A3647" t="str">
            <v>MOTOR MONOFASICO 3600ROM 3/4HP 2 POLOS</v>
          </cell>
          <cell r="B3647">
            <v>210600</v>
          </cell>
          <cell r="C3647" t="str">
            <v>UND</v>
          </cell>
          <cell r="D3647">
            <v>210600</v>
          </cell>
          <cell r="E3647">
            <v>42120</v>
          </cell>
          <cell r="F3647">
            <v>252720</v>
          </cell>
          <cell r="G3647">
            <v>0</v>
          </cell>
          <cell r="H3647">
            <v>0</v>
          </cell>
        </row>
        <row r="3648">
          <cell r="A3648" t="str">
            <v>MOTOR MONOFASICO 3600RPM 1.5HP 2 POLOS</v>
          </cell>
          <cell r="B3648">
            <v>253800</v>
          </cell>
          <cell r="C3648" t="str">
            <v>UND</v>
          </cell>
          <cell r="D3648">
            <v>253800</v>
          </cell>
          <cell r="E3648">
            <v>50760</v>
          </cell>
          <cell r="F3648">
            <v>304560</v>
          </cell>
          <cell r="G3648">
            <v>0</v>
          </cell>
          <cell r="H3648">
            <v>0</v>
          </cell>
        </row>
        <row r="3649">
          <cell r="A3649" t="str">
            <v>MOTOR MONOFASICO 3600RPM 1/2HP 2 POLOS</v>
          </cell>
          <cell r="B3649">
            <v>191500</v>
          </cell>
          <cell r="C3649" t="str">
            <v>UND</v>
          </cell>
          <cell r="D3649">
            <v>191500</v>
          </cell>
          <cell r="E3649">
            <v>38300</v>
          </cell>
          <cell r="F3649">
            <v>229800</v>
          </cell>
          <cell r="G3649">
            <v>0</v>
          </cell>
          <cell r="H3649">
            <v>0</v>
          </cell>
        </row>
        <row r="3650">
          <cell r="A3650" t="str">
            <v>MOTOR MONOFASICO 3600RPM 2.0HP 2 POLOS</v>
          </cell>
          <cell r="B3650">
            <v>289900</v>
          </cell>
          <cell r="C3650" t="str">
            <v>UND</v>
          </cell>
          <cell r="D3650">
            <v>289900</v>
          </cell>
          <cell r="E3650">
            <v>57980</v>
          </cell>
          <cell r="F3650">
            <v>347880</v>
          </cell>
          <cell r="G3650">
            <v>0</v>
          </cell>
          <cell r="H3650">
            <v>0</v>
          </cell>
        </row>
        <row r="3651">
          <cell r="A3651" t="str">
            <v>MOTOR TRIF 1.15HP 1690 EBERLE</v>
          </cell>
          <cell r="B3651">
            <v>172872</v>
          </cell>
          <cell r="C3651" t="str">
            <v>UND</v>
          </cell>
          <cell r="D3651">
            <v>172872</v>
          </cell>
          <cell r="E3651">
            <v>34574.400000000001</v>
          </cell>
          <cell r="F3651">
            <v>207446</v>
          </cell>
          <cell r="G3651">
            <v>0</v>
          </cell>
          <cell r="H3651">
            <v>0</v>
          </cell>
        </row>
        <row r="3652">
          <cell r="A3652" t="str">
            <v>MOTOR TRIF, 3600RPM 70HP 2 POLOS</v>
          </cell>
          <cell r="B3652">
            <v>2338600</v>
          </cell>
          <cell r="C3652" t="str">
            <v>UND</v>
          </cell>
          <cell r="D3652">
            <v>2338600</v>
          </cell>
          <cell r="E3652">
            <v>467720</v>
          </cell>
          <cell r="F3652">
            <v>2806320</v>
          </cell>
          <cell r="G3652">
            <v>0</v>
          </cell>
          <cell r="H3652">
            <v>0</v>
          </cell>
        </row>
        <row r="3653">
          <cell r="A3653" t="str">
            <v>MOTOR TRIF. 1200RPM 4.8HP 6 POLOS</v>
          </cell>
          <cell r="B3653">
            <v>977000</v>
          </cell>
          <cell r="C3653" t="str">
            <v>UND</v>
          </cell>
          <cell r="D3653">
            <v>977000</v>
          </cell>
          <cell r="E3653">
            <v>195400</v>
          </cell>
          <cell r="F3653">
            <v>1172400</v>
          </cell>
          <cell r="G3653">
            <v>0</v>
          </cell>
          <cell r="H3653">
            <v>0</v>
          </cell>
        </row>
        <row r="3654">
          <cell r="A3654" t="str">
            <v>MOTOR TRIF. 1200RPM 50HP 2 POLOS</v>
          </cell>
          <cell r="B3654">
            <v>6680500</v>
          </cell>
          <cell r="C3654" t="str">
            <v>UND</v>
          </cell>
          <cell r="D3654">
            <v>6680500</v>
          </cell>
          <cell r="E3654">
            <v>1336100</v>
          </cell>
          <cell r="F3654">
            <v>8016600</v>
          </cell>
          <cell r="G3654">
            <v>0</v>
          </cell>
          <cell r="H3654">
            <v>0</v>
          </cell>
        </row>
        <row r="3655">
          <cell r="A3655" t="str">
            <v>MOTOR TRIF. 1200RPM 6.6HP 6POLOS</v>
          </cell>
          <cell r="B3655">
            <v>452825.8125</v>
          </cell>
          <cell r="C3655" t="str">
            <v>UND</v>
          </cell>
          <cell r="D3655">
            <v>452825.8125</v>
          </cell>
          <cell r="E3655">
            <v>90565.162500000006</v>
          </cell>
          <cell r="F3655">
            <v>543391</v>
          </cell>
          <cell r="G3655">
            <v>0</v>
          </cell>
          <cell r="H3655">
            <v>0</v>
          </cell>
        </row>
        <row r="3656">
          <cell r="A3656" t="str">
            <v>MOTOR TRIF. 1800 RPM 36HP 4 POLOS</v>
          </cell>
          <cell r="B3656">
            <v>3141800</v>
          </cell>
          <cell r="C3656" t="str">
            <v>UND</v>
          </cell>
          <cell r="D3656">
            <v>3141800</v>
          </cell>
          <cell r="E3656">
            <v>628360</v>
          </cell>
          <cell r="F3656">
            <v>3770160</v>
          </cell>
          <cell r="G3656">
            <v>0</v>
          </cell>
          <cell r="H3656">
            <v>0</v>
          </cell>
        </row>
        <row r="3657">
          <cell r="A3657" t="str">
            <v>MOTOR TRIF. 1800RPM 0.75HP 4 POLOS A.B.B</v>
          </cell>
          <cell r="B3657">
            <v>82790.3984375</v>
          </cell>
          <cell r="C3657" t="str">
            <v>UND</v>
          </cell>
          <cell r="D3657">
            <v>82790.3984375</v>
          </cell>
          <cell r="E3657">
            <v>16558.079687500001</v>
          </cell>
          <cell r="F3657">
            <v>99348</v>
          </cell>
          <cell r="G3657">
            <v>0</v>
          </cell>
          <cell r="H3657">
            <v>0</v>
          </cell>
        </row>
        <row r="3658">
          <cell r="A3658" t="str">
            <v>MOTOR TRIF. 1800RPM 1.5HP 4 POLOS ABB</v>
          </cell>
          <cell r="B3658">
            <v>113766.3984375</v>
          </cell>
          <cell r="C3658" t="str">
            <v>UND</v>
          </cell>
          <cell r="D3658">
            <v>113766.3984375</v>
          </cell>
          <cell r="E3658">
            <v>22753.279687500002</v>
          </cell>
          <cell r="F3658">
            <v>136520</v>
          </cell>
          <cell r="G3658">
            <v>0</v>
          </cell>
          <cell r="H3658">
            <v>0</v>
          </cell>
        </row>
        <row r="3659">
          <cell r="A3659" t="str">
            <v>MOTOR TRIF. 1800RPM 25HP 4 POLOS</v>
          </cell>
          <cell r="B3659">
            <v>953964</v>
          </cell>
          <cell r="C3659" t="str">
            <v>UND</v>
          </cell>
          <cell r="D3659">
            <v>953964</v>
          </cell>
          <cell r="E3659">
            <v>190792.80000000002</v>
          </cell>
          <cell r="F3659">
            <v>1144757</v>
          </cell>
          <cell r="G3659">
            <v>0</v>
          </cell>
          <cell r="H3659">
            <v>0</v>
          </cell>
        </row>
        <row r="3660">
          <cell r="A3660" t="str">
            <v>MOTOR TRIF. 1800RPM 2HP 4 POLOS A.B.B</v>
          </cell>
          <cell r="B3660">
            <v>134041.59375</v>
          </cell>
          <cell r="C3660" t="str">
            <v>UND</v>
          </cell>
          <cell r="D3660">
            <v>134041.59375</v>
          </cell>
          <cell r="E3660">
            <v>26808.318750000002</v>
          </cell>
          <cell r="F3660">
            <v>160850</v>
          </cell>
          <cell r="G3660">
            <v>0</v>
          </cell>
          <cell r="H3660">
            <v>0</v>
          </cell>
        </row>
        <row r="3661">
          <cell r="A3661" t="str">
            <v>MOTOR TRIF. 3600RPM 1.0HP 2 POLOS</v>
          </cell>
          <cell r="B3661">
            <v>265600</v>
          </cell>
          <cell r="C3661" t="str">
            <v>UND</v>
          </cell>
          <cell r="D3661">
            <v>265600</v>
          </cell>
          <cell r="E3661">
            <v>53120</v>
          </cell>
          <cell r="F3661">
            <v>318720</v>
          </cell>
          <cell r="G3661">
            <v>0</v>
          </cell>
          <cell r="H3661">
            <v>0</v>
          </cell>
        </row>
        <row r="3662">
          <cell r="A3662" t="str">
            <v>MOTOR TRIF. 3600RPM 12.0HP 260V.</v>
          </cell>
          <cell r="B3662">
            <v>1068000</v>
          </cell>
          <cell r="C3662" t="str">
            <v>UND</v>
          </cell>
          <cell r="D3662">
            <v>1068000</v>
          </cell>
          <cell r="E3662">
            <v>213600</v>
          </cell>
          <cell r="F3662">
            <v>1281600</v>
          </cell>
          <cell r="G3662">
            <v>0</v>
          </cell>
          <cell r="H3662">
            <v>0</v>
          </cell>
        </row>
        <row r="3663">
          <cell r="A3663" t="str">
            <v>MOTOR TRIF. 3600RPM 15.HP 2 POLOS</v>
          </cell>
          <cell r="B3663">
            <v>1446200</v>
          </cell>
          <cell r="C3663" t="str">
            <v>UND</v>
          </cell>
          <cell r="D3663">
            <v>1446200</v>
          </cell>
          <cell r="E3663">
            <v>289240</v>
          </cell>
          <cell r="F3663">
            <v>1735440</v>
          </cell>
          <cell r="G3663">
            <v>0</v>
          </cell>
          <cell r="H3663">
            <v>0</v>
          </cell>
        </row>
        <row r="3664">
          <cell r="A3664" t="str">
            <v>MOTOR TRIF. 3600RPM 3.0HP 2 POLOS</v>
          </cell>
          <cell r="B3664">
            <v>488600</v>
          </cell>
          <cell r="C3664" t="str">
            <v>UND</v>
          </cell>
          <cell r="D3664">
            <v>488600</v>
          </cell>
          <cell r="E3664">
            <v>97720</v>
          </cell>
          <cell r="F3664">
            <v>586320</v>
          </cell>
          <cell r="G3664">
            <v>0</v>
          </cell>
          <cell r="H3664">
            <v>0</v>
          </cell>
        </row>
        <row r="3665">
          <cell r="A3665" t="str">
            <v>MOTOR TRIF. 3600RPM 3.6HP 2 POLOS A.B.B</v>
          </cell>
          <cell r="B3665">
            <v>199465.20312500003</v>
          </cell>
          <cell r="C3665" t="str">
            <v>UND</v>
          </cell>
          <cell r="D3665">
            <v>199465.20312500003</v>
          </cell>
          <cell r="E3665">
            <v>39893.040625000009</v>
          </cell>
          <cell r="F3665">
            <v>239358</v>
          </cell>
          <cell r="G3665">
            <v>0</v>
          </cell>
          <cell r="H3665">
            <v>0</v>
          </cell>
        </row>
        <row r="3666">
          <cell r="A3666" t="str">
            <v>MOTOR TRIF. 3600RPM 4.0HP 2 POLOS</v>
          </cell>
          <cell r="B3666">
            <v>539200</v>
          </cell>
          <cell r="C3666" t="str">
            <v>UND</v>
          </cell>
          <cell r="D3666">
            <v>539200</v>
          </cell>
          <cell r="E3666">
            <v>107840</v>
          </cell>
          <cell r="F3666">
            <v>647040</v>
          </cell>
          <cell r="G3666">
            <v>0</v>
          </cell>
          <cell r="H3666">
            <v>0</v>
          </cell>
        </row>
        <row r="3667">
          <cell r="A3667" t="str">
            <v>MOTOR TRIF. 3600RPM 5.0HP 2 POLOS</v>
          </cell>
          <cell r="B3667">
            <v>755000</v>
          </cell>
          <cell r="C3667" t="str">
            <v>UND</v>
          </cell>
          <cell r="D3667">
            <v>755000</v>
          </cell>
          <cell r="E3667">
            <v>151000</v>
          </cell>
          <cell r="F3667">
            <v>906000</v>
          </cell>
          <cell r="G3667">
            <v>0</v>
          </cell>
          <cell r="H3667">
            <v>0</v>
          </cell>
        </row>
        <row r="3668">
          <cell r="A3668" t="str">
            <v>MOTOR TRIF. 3600RPM 6.6HP 2 POLOS</v>
          </cell>
          <cell r="B3668">
            <v>721400</v>
          </cell>
          <cell r="C3668" t="str">
            <v>UND</v>
          </cell>
          <cell r="D3668">
            <v>721400</v>
          </cell>
          <cell r="E3668">
            <v>144280</v>
          </cell>
          <cell r="F3668">
            <v>865680</v>
          </cell>
          <cell r="G3668">
            <v>0</v>
          </cell>
          <cell r="H3668">
            <v>0</v>
          </cell>
        </row>
        <row r="3669">
          <cell r="A3669" t="str">
            <v>MOTOR TRIF.10HP 3600RPM</v>
          </cell>
          <cell r="B3669">
            <v>948400</v>
          </cell>
          <cell r="C3669" t="str">
            <v>UND</v>
          </cell>
          <cell r="D3669">
            <v>948400</v>
          </cell>
          <cell r="E3669">
            <v>189680</v>
          </cell>
          <cell r="F3669">
            <v>1138080</v>
          </cell>
          <cell r="G3669">
            <v>0</v>
          </cell>
          <cell r="H3669">
            <v>0</v>
          </cell>
        </row>
        <row r="3670">
          <cell r="A3670" t="str">
            <v>MOTOR TRIF.1800 RPM  15HP 4 POLOS</v>
          </cell>
          <cell r="B3670">
            <v>1185100</v>
          </cell>
          <cell r="C3670" t="str">
            <v>UND</v>
          </cell>
          <cell r="D3670">
            <v>1185100</v>
          </cell>
          <cell r="E3670">
            <v>237020</v>
          </cell>
          <cell r="F3670">
            <v>1422120</v>
          </cell>
          <cell r="G3670">
            <v>0</v>
          </cell>
          <cell r="H3670">
            <v>0</v>
          </cell>
        </row>
        <row r="3671">
          <cell r="A3671" t="str">
            <v>MOTOR TRIF.1800 RPM 2.0HP 9 POLOS</v>
          </cell>
          <cell r="B3671">
            <v>431400</v>
          </cell>
          <cell r="C3671" t="str">
            <v>UND</v>
          </cell>
          <cell r="D3671">
            <v>431400</v>
          </cell>
          <cell r="E3671">
            <v>86280</v>
          </cell>
          <cell r="F3671">
            <v>517680</v>
          </cell>
          <cell r="G3671">
            <v>0</v>
          </cell>
          <cell r="H3671">
            <v>0</v>
          </cell>
        </row>
        <row r="3672">
          <cell r="A3672" t="str">
            <v>MOTOR TRIF.1800 RPM 20HP 4 POLOS</v>
          </cell>
          <cell r="B3672">
            <v>1860100</v>
          </cell>
          <cell r="C3672" t="str">
            <v>UND</v>
          </cell>
          <cell r="D3672">
            <v>1860100</v>
          </cell>
          <cell r="E3672">
            <v>372020</v>
          </cell>
          <cell r="F3672">
            <v>2232120</v>
          </cell>
          <cell r="G3672">
            <v>0</v>
          </cell>
          <cell r="H3672">
            <v>0</v>
          </cell>
        </row>
        <row r="3673">
          <cell r="A3673" t="str">
            <v>MOTOR TRIF.3600RPM 2.0HP 2 POLOS</v>
          </cell>
          <cell r="B3673">
            <v>386800</v>
          </cell>
          <cell r="C3673" t="str">
            <v>UND</v>
          </cell>
          <cell r="D3673">
            <v>386800</v>
          </cell>
          <cell r="E3673">
            <v>77360</v>
          </cell>
          <cell r="F3673">
            <v>464160</v>
          </cell>
          <cell r="G3673">
            <v>0</v>
          </cell>
          <cell r="H3673">
            <v>0</v>
          </cell>
        </row>
        <row r="3674">
          <cell r="A3674" t="str">
            <v>MOTOR TRIF.4HP 900 RPM 220/440V</v>
          </cell>
          <cell r="B3674">
            <v>1118600</v>
          </cell>
          <cell r="C3674" t="str">
            <v>UND</v>
          </cell>
          <cell r="D3674">
            <v>1118600</v>
          </cell>
          <cell r="E3674">
            <v>223720</v>
          </cell>
          <cell r="F3674">
            <v>1342320</v>
          </cell>
          <cell r="G3674">
            <v>0</v>
          </cell>
          <cell r="H3674">
            <v>0</v>
          </cell>
        </row>
        <row r="3675">
          <cell r="A3675" t="str">
            <v>MOTOR TRIF.900 RPM  5HP 220/440V C/RODIL</v>
          </cell>
          <cell r="B3675">
            <v>1329500</v>
          </cell>
          <cell r="C3675" t="str">
            <v>UND</v>
          </cell>
          <cell r="D3675">
            <v>1329500</v>
          </cell>
          <cell r="E3675">
            <v>265900</v>
          </cell>
          <cell r="F3675">
            <v>1595400</v>
          </cell>
          <cell r="G3675">
            <v>0</v>
          </cell>
          <cell r="H3675">
            <v>0</v>
          </cell>
        </row>
        <row r="3676">
          <cell r="A3676" t="str">
            <v>MOTOR TRIFASICO 1200 RPM 0.5HP 6 POLOS</v>
          </cell>
          <cell r="B3676">
            <v>317600</v>
          </cell>
          <cell r="C3676" t="str">
            <v>UND</v>
          </cell>
          <cell r="D3676">
            <v>317600</v>
          </cell>
          <cell r="E3676">
            <v>63520</v>
          </cell>
          <cell r="F3676">
            <v>381120</v>
          </cell>
          <cell r="G3676">
            <v>0</v>
          </cell>
          <cell r="H3676">
            <v>0</v>
          </cell>
        </row>
        <row r="3677">
          <cell r="A3677" t="str">
            <v>MOTOR TRIFASICO 1200 RPM 0.6HP 6 POLOS</v>
          </cell>
          <cell r="B3677">
            <v>328800</v>
          </cell>
          <cell r="C3677" t="str">
            <v>UND</v>
          </cell>
          <cell r="D3677">
            <v>328800</v>
          </cell>
          <cell r="E3677">
            <v>65760</v>
          </cell>
          <cell r="F3677">
            <v>394560</v>
          </cell>
          <cell r="G3677">
            <v>0</v>
          </cell>
          <cell r="H3677">
            <v>0</v>
          </cell>
        </row>
        <row r="3678">
          <cell r="A3678" t="str">
            <v>MOTOR TRIFASICO 1200 RPM 0.75HP 6 POLOS</v>
          </cell>
          <cell r="B3678">
            <v>396900</v>
          </cell>
          <cell r="C3678" t="str">
            <v>UND</v>
          </cell>
          <cell r="D3678">
            <v>396900</v>
          </cell>
          <cell r="E3678">
            <v>79380</v>
          </cell>
          <cell r="F3678">
            <v>476280</v>
          </cell>
          <cell r="G3678">
            <v>0</v>
          </cell>
          <cell r="H3678">
            <v>0</v>
          </cell>
        </row>
        <row r="3679">
          <cell r="A3679" t="str">
            <v>MOTOR TRIFASICO 1200 RPM 1.2HP 6 POLOS</v>
          </cell>
          <cell r="B3679">
            <v>487500</v>
          </cell>
          <cell r="C3679" t="str">
            <v>UND</v>
          </cell>
          <cell r="D3679">
            <v>487500</v>
          </cell>
          <cell r="E3679">
            <v>97500</v>
          </cell>
          <cell r="F3679">
            <v>585000</v>
          </cell>
          <cell r="G3679">
            <v>0</v>
          </cell>
          <cell r="H3679">
            <v>0</v>
          </cell>
        </row>
        <row r="3680">
          <cell r="A3680" t="str">
            <v>MOTOR TRIFASICO 1200 RPM 1.5HP 6 POLOS</v>
          </cell>
          <cell r="B3680">
            <v>499600</v>
          </cell>
          <cell r="C3680" t="str">
            <v>UND</v>
          </cell>
          <cell r="D3680">
            <v>499600</v>
          </cell>
          <cell r="E3680">
            <v>99920</v>
          </cell>
          <cell r="F3680">
            <v>599520</v>
          </cell>
          <cell r="G3680">
            <v>0</v>
          </cell>
          <cell r="H3680">
            <v>0</v>
          </cell>
        </row>
        <row r="3681">
          <cell r="A3681" t="str">
            <v>MOTOR TRIFASICO 1200 RPM 18HP 6 POLOS</v>
          </cell>
          <cell r="B3681">
            <v>2287700</v>
          </cell>
          <cell r="C3681" t="str">
            <v>UND</v>
          </cell>
          <cell r="D3681">
            <v>2287700</v>
          </cell>
          <cell r="E3681">
            <v>457540</v>
          </cell>
          <cell r="F3681">
            <v>2745240</v>
          </cell>
          <cell r="G3681">
            <v>0</v>
          </cell>
          <cell r="H3681">
            <v>0</v>
          </cell>
        </row>
        <row r="3682">
          <cell r="A3682" t="str">
            <v>MOTOR TRIFASICO 1200 RPM 2.0HP 6 POLOS</v>
          </cell>
          <cell r="B3682">
            <v>572600</v>
          </cell>
          <cell r="C3682" t="str">
            <v>UND</v>
          </cell>
          <cell r="D3682">
            <v>572600</v>
          </cell>
          <cell r="E3682">
            <v>114520</v>
          </cell>
          <cell r="F3682">
            <v>687120</v>
          </cell>
          <cell r="G3682">
            <v>0</v>
          </cell>
          <cell r="H3682">
            <v>0</v>
          </cell>
        </row>
        <row r="3683">
          <cell r="A3683" t="str">
            <v>MOTOR TRIFASICO 1200 RPM 3.0HP 6 POLOS</v>
          </cell>
          <cell r="B3683">
            <v>686500</v>
          </cell>
          <cell r="C3683" t="str">
            <v>UND</v>
          </cell>
          <cell r="D3683">
            <v>686500</v>
          </cell>
          <cell r="E3683">
            <v>137300</v>
          </cell>
          <cell r="F3683">
            <v>823800</v>
          </cell>
          <cell r="G3683">
            <v>0</v>
          </cell>
          <cell r="H3683">
            <v>0</v>
          </cell>
        </row>
        <row r="3684">
          <cell r="A3684" t="str">
            <v>MOTOR TRIFASICO 1200 RPM 4.0HP 6 POLOS</v>
          </cell>
          <cell r="B3684">
            <v>766200</v>
          </cell>
          <cell r="C3684" t="str">
            <v>UND</v>
          </cell>
          <cell r="D3684">
            <v>766200</v>
          </cell>
          <cell r="E3684">
            <v>153240</v>
          </cell>
          <cell r="F3684">
            <v>919440</v>
          </cell>
          <cell r="G3684">
            <v>0</v>
          </cell>
          <cell r="H3684">
            <v>0</v>
          </cell>
        </row>
        <row r="3685">
          <cell r="A3685" t="str">
            <v>MOTOR TRIFASICO 1200 RPM 5.0HP 6 POLOS</v>
          </cell>
          <cell r="B3685">
            <v>1035600</v>
          </cell>
          <cell r="C3685" t="str">
            <v>UND</v>
          </cell>
          <cell r="D3685">
            <v>1035600</v>
          </cell>
          <cell r="E3685">
            <v>207120</v>
          </cell>
          <cell r="F3685">
            <v>1242720</v>
          </cell>
          <cell r="G3685">
            <v>0</v>
          </cell>
          <cell r="H3685">
            <v>0</v>
          </cell>
        </row>
        <row r="3686">
          <cell r="A3686" t="str">
            <v>MOTOR TRIFASICO 1200RPM 0.4HP 6 POLOS</v>
          </cell>
          <cell r="B3686">
            <v>278400</v>
          </cell>
          <cell r="C3686" t="str">
            <v>UND</v>
          </cell>
          <cell r="D3686">
            <v>278400</v>
          </cell>
          <cell r="E3686">
            <v>55680</v>
          </cell>
          <cell r="F3686">
            <v>334080</v>
          </cell>
          <cell r="G3686">
            <v>0</v>
          </cell>
          <cell r="H3686">
            <v>0</v>
          </cell>
        </row>
        <row r="3687">
          <cell r="A3687" t="str">
            <v>MOTOR TRIFASICO 1200RPM 25HP 6 POLOS</v>
          </cell>
          <cell r="B3687">
            <v>3104300</v>
          </cell>
          <cell r="C3687" t="str">
            <v>UND</v>
          </cell>
          <cell r="D3687">
            <v>3104300</v>
          </cell>
          <cell r="E3687">
            <v>620860</v>
          </cell>
          <cell r="F3687">
            <v>3725160</v>
          </cell>
          <cell r="G3687">
            <v>0</v>
          </cell>
          <cell r="H3687">
            <v>0</v>
          </cell>
        </row>
        <row r="3688">
          <cell r="A3688" t="str">
            <v>MOTOR TRIFASICO 1200RPM 30 HP 6 POLOS</v>
          </cell>
          <cell r="B3688">
            <v>4038000</v>
          </cell>
          <cell r="C3688" t="str">
            <v>UND</v>
          </cell>
          <cell r="D3688">
            <v>4038000</v>
          </cell>
          <cell r="E3688">
            <v>807600</v>
          </cell>
          <cell r="F3688">
            <v>4845600</v>
          </cell>
          <cell r="G3688">
            <v>0</v>
          </cell>
          <cell r="H3688">
            <v>0</v>
          </cell>
        </row>
        <row r="3689">
          <cell r="A3689" t="str">
            <v>MOTOR TRIFASICO 1800 RPM  10HP 4 POLOS</v>
          </cell>
          <cell r="B3689">
            <v>1022900</v>
          </cell>
          <cell r="C3689" t="str">
            <v>UND</v>
          </cell>
          <cell r="D3689">
            <v>1022900</v>
          </cell>
          <cell r="E3689">
            <v>204580</v>
          </cell>
          <cell r="F3689">
            <v>1227480</v>
          </cell>
          <cell r="G3689">
            <v>0</v>
          </cell>
          <cell r="H3689">
            <v>0</v>
          </cell>
        </row>
        <row r="3690">
          <cell r="A3690" t="str">
            <v>MOTOR TRIFASICO 1800 RPM 0.4HP 4 POLOS</v>
          </cell>
          <cell r="B3690">
            <v>212500</v>
          </cell>
          <cell r="C3690" t="str">
            <v>UND</v>
          </cell>
          <cell r="D3690">
            <v>212500</v>
          </cell>
          <cell r="E3690">
            <v>42500</v>
          </cell>
          <cell r="F3690">
            <v>255000</v>
          </cell>
          <cell r="G3690">
            <v>0</v>
          </cell>
          <cell r="H3690">
            <v>0</v>
          </cell>
        </row>
        <row r="3691">
          <cell r="A3691" t="str">
            <v>MOTOR TRIFASICO 1800 RPM 0.5HP 4 POLOS</v>
          </cell>
          <cell r="B3691">
            <v>230400</v>
          </cell>
          <cell r="C3691" t="str">
            <v>UND</v>
          </cell>
          <cell r="D3691">
            <v>230400</v>
          </cell>
          <cell r="E3691">
            <v>46080</v>
          </cell>
          <cell r="F3691">
            <v>276480</v>
          </cell>
          <cell r="G3691">
            <v>0</v>
          </cell>
          <cell r="H3691">
            <v>0</v>
          </cell>
        </row>
        <row r="3692">
          <cell r="A3692" t="str">
            <v>MOTOR TRIFASICO 1800 RPM 0.75HP 4 POLOS</v>
          </cell>
          <cell r="B3692">
            <v>260900</v>
          </cell>
          <cell r="C3692" t="str">
            <v>UND</v>
          </cell>
          <cell r="D3692">
            <v>260900</v>
          </cell>
          <cell r="E3692">
            <v>52180</v>
          </cell>
          <cell r="F3692">
            <v>313080</v>
          </cell>
          <cell r="G3692">
            <v>0</v>
          </cell>
          <cell r="H3692">
            <v>0</v>
          </cell>
        </row>
        <row r="3693">
          <cell r="A3693" t="str">
            <v>MOTOR TRIFASICO 1800 RPM 1.0HP 4 POLOS</v>
          </cell>
          <cell r="B3693">
            <v>291000</v>
          </cell>
          <cell r="C3693" t="str">
            <v>UND</v>
          </cell>
          <cell r="D3693">
            <v>291000</v>
          </cell>
          <cell r="E3693">
            <v>58200</v>
          </cell>
          <cell r="F3693">
            <v>349200</v>
          </cell>
          <cell r="G3693">
            <v>0</v>
          </cell>
          <cell r="H3693">
            <v>0</v>
          </cell>
        </row>
        <row r="3694">
          <cell r="A3694" t="str">
            <v>MOTOR TRIFASICO 1800 RPM 1.2HP 4 POLOS</v>
          </cell>
          <cell r="B3694">
            <v>327400</v>
          </cell>
          <cell r="C3694" t="str">
            <v>UND</v>
          </cell>
          <cell r="D3694">
            <v>327400</v>
          </cell>
          <cell r="E3694">
            <v>65480</v>
          </cell>
          <cell r="F3694">
            <v>392880</v>
          </cell>
          <cell r="G3694">
            <v>0</v>
          </cell>
          <cell r="H3694">
            <v>0</v>
          </cell>
        </row>
        <row r="3695">
          <cell r="A3695" t="str">
            <v>MOTOR TRIFASICO 1800 RPM 1.5HP 4 POLOS</v>
          </cell>
          <cell r="B3695">
            <v>396900</v>
          </cell>
          <cell r="C3695" t="str">
            <v>UND</v>
          </cell>
          <cell r="D3695">
            <v>396900</v>
          </cell>
          <cell r="E3695">
            <v>79380</v>
          </cell>
          <cell r="F3695">
            <v>476280</v>
          </cell>
          <cell r="G3695">
            <v>0</v>
          </cell>
          <cell r="H3695">
            <v>0</v>
          </cell>
        </row>
        <row r="3696">
          <cell r="A3696" t="str">
            <v>MOTOR TRIFASICO 1800 RPM 1.8HP 4 POLOS</v>
          </cell>
          <cell r="B3696">
            <v>419000</v>
          </cell>
          <cell r="C3696" t="str">
            <v>UND</v>
          </cell>
          <cell r="D3696">
            <v>419000</v>
          </cell>
          <cell r="E3696">
            <v>83800</v>
          </cell>
          <cell r="F3696">
            <v>502800</v>
          </cell>
          <cell r="G3696">
            <v>0</v>
          </cell>
          <cell r="H3696">
            <v>0</v>
          </cell>
        </row>
        <row r="3697">
          <cell r="A3697" t="str">
            <v>MOTOR TRIFASICO 1800 RPM 100 HP 4 POLOS</v>
          </cell>
          <cell r="B3697">
            <v>8598500</v>
          </cell>
          <cell r="C3697" t="str">
            <v>UND</v>
          </cell>
          <cell r="D3697">
            <v>8598500</v>
          </cell>
          <cell r="E3697">
            <v>1719700</v>
          </cell>
          <cell r="F3697">
            <v>10318200</v>
          </cell>
          <cell r="G3697">
            <v>0</v>
          </cell>
          <cell r="H3697">
            <v>0</v>
          </cell>
        </row>
        <row r="3698">
          <cell r="A3698" t="str">
            <v>MOTOR TRIFASICO 1800 RPM 125HP 4 POLOS</v>
          </cell>
          <cell r="B3698">
            <v>10623000</v>
          </cell>
          <cell r="C3698" t="str">
            <v>UND</v>
          </cell>
          <cell r="D3698">
            <v>10623000</v>
          </cell>
          <cell r="E3698">
            <v>2124600</v>
          </cell>
          <cell r="F3698">
            <v>12747600</v>
          </cell>
          <cell r="G3698">
            <v>0</v>
          </cell>
          <cell r="H3698">
            <v>0</v>
          </cell>
        </row>
        <row r="3699">
          <cell r="A3699" t="str">
            <v>MOTOR TRIFASICO 1800 RPM 12HP 4 POLOS</v>
          </cell>
          <cell r="B3699">
            <v>1121400</v>
          </cell>
          <cell r="C3699" t="str">
            <v>UND</v>
          </cell>
          <cell r="D3699">
            <v>1121400</v>
          </cell>
          <cell r="E3699">
            <v>224280</v>
          </cell>
          <cell r="F3699">
            <v>1345680</v>
          </cell>
          <cell r="G3699">
            <v>0</v>
          </cell>
          <cell r="H3699">
            <v>0</v>
          </cell>
        </row>
        <row r="3700">
          <cell r="A3700" t="str">
            <v>MOTOR TRIFASICO 1800 RPM 150HP 4 POLOS</v>
          </cell>
          <cell r="B3700">
            <v>12258900</v>
          </cell>
          <cell r="C3700" t="str">
            <v>UND</v>
          </cell>
          <cell r="D3700">
            <v>12258900</v>
          </cell>
          <cell r="E3700">
            <v>2451780</v>
          </cell>
          <cell r="F3700">
            <v>14710680</v>
          </cell>
          <cell r="G3700">
            <v>0</v>
          </cell>
          <cell r="H3700">
            <v>0</v>
          </cell>
        </row>
        <row r="3701">
          <cell r="A3701" t="str">
            <v>MOTOR TRIFASICO 1800 RPM 18HP 4 POLOS</v>
          </cell>
          <cell r="B3701">
            <v>1595400</v>
          </cell>
          <cell r="C3701" t="str">
            <v>UND</v>
          </cell>
          <cell r="D3701">
            <v>1595400</v>
          </cell>
          <cell r="E3701">
            <v>319080</v>
          </cell>
          <cell r="F3701">
            <v>1914480</v>
          </cell>
          <cell r="G3701">
            <v>0</v>
          </cell>
          <cell r="H3701">
            <v>0</v>
          </cell>
        </row>
        <row r="3702">
          <cell r="A3702" t="str">
            <v>MOTOR TRIFASICO 1800 RPM 2.4HP 4 POLOS</v>
          </cell>
          <cell r="B3702">
            <v>478700</v>
          </cell>
          <cell r="C3702" t="str">
            <v>UND</v>
          </cell>
          <cell r="D3702">
            <v>478700</v>
          </cell>
          <cell r="E3702">
            <v>95740</v>
          </cell>
          <cell r="F3702">
            <v>574440</v>
          </cell>
          <cell r="G3702">
            <v>0</v>
          </cell>
          <cell r="H3702">
            <v>0</v>
          </cell>
        </row>
        <row r="3703">
          <cell r="A3703" t="str">
            <v>MOTOR TRIFASICO 1800 RPM 3.0HP 4 POLOS</v>
          </cell>
          <cell r="B3703">
            <v>510200</v>
          </cell>
          <cell r="C3703" t="str">
            <v>UND</v>
          </cell>
          <cell r="D3703">
            <v>510200</v>
          </cell>
          <cell r="E3703">
            <v>102040</v>
          </cell>
          <cell r="F3703">
            <v>612240</v>
          </cell>
          <cell r="G3703">
            <v>0</v>
          </cell>
          <cell r="H3703">
            <v>0</v>
          </cell>
        </row>
        <row r="3704">
          <cell r="A3704" t="str">
            <v>MOTOR TRIFASICO 1800 RPM 30HP 4 POLOS</v>
          </cell>
          <cell r="B3704">
            <v>2811700</v>
          </cell>
          <cell r="C3704" t="str">
            <v>UND</v>
          </cell>
          <cell r="D3704">
            <v>2811700</v>
          </cell>
          <cell r="E3704">
            <v>562340</v>
          </cell>
          <cell r="F3704">
            <v>3374040</v>
          </cell>
          <cell r="G3704">
            <v>0</v>
          </cell>
          <cell r="H3704">
            <v>0</v>
          </cell>
        </row>
        <row r="3705">
          <cell r="A3705" t="str">
            <v>MOTOR TRIFASICO 1800 RPM 4.0HP 4 POLOS</v>
          </cell>
          <cell r="B3705">
            <v>567800</v>
          </cell>
          <cell r="C3705" t="str">
            <v>UND</v>
          </cell>
          <cell r="D3705">
            <v>567800</v>
          </cell>
          <cell r="E3705">
            <v>113560</v>
          </cell>
          <cell r="F3705">
            <v>681360</v>
          </cell>
          <cell r="G3705">
            <v>0</v>
          </cell>
          <cell r="H3705">
            <v>0</v>
          </cell>
        </row>
        <row r="3706">
          <cell r="A3706" t="str">
            <v>MOTOR TRIFASICO 1800 RPM 5.0HP 4 POLOS</v>
          </cell>
          <cell r="B3706">
            <v>638900</v>
          </cell>
          <cell r="C3706" t="str">
            <v>UND</v>
          </cell>
          <cell r="D3706">
            <v>638900</v>
          </cell>
          <cell r="E3706">
            <v>127780</v>
          </cell>
          <cell r="F3706">
            <v>766680</v>
          </cell>
          <cell r="G3706">
            <v>0</v>
          </cell>
          <cell r="H3706">
            <v>0</v>
          </cell>
        </row>
        <row r="3707">
          <cell r="A3707" t="str">
            <v>MOTOR TRIFASICO 1800 RPM 50HP 4 POLOS</v>
          </cell>
          <cell r="B3707">
            <v>4386000</v>
          </cell>
          <cell r="C3707" t="str">
            <v>UND</v>
          </cell>
          <cell r="D3707">
            <v>4386000</v>
          </cell>
          <cell r="E3707">
            <v>877200</v>
          </cell>
          <cell r="F3707">
            <v>5263200</v>
          </cell>
          <cell r="G3707">
            <v>0</v>
          </cell>
          <cell r="H3707">
            <v>0</v>
          </cell>
        </row>
        <row r="3708">
          <cell r="A3708" t="str">
            <v>MOTOR TRIFASICO 1800 RPM 6.6HP 4 POLOS</v>
          </cell>
          <cell r="B3708">
            <v>742000</v>
          </cell>
          <cell r="C3708" t="str">
            <v>UND</v>
          </cell>
          <cell r="D3708">
            <v>742000</v>
          </cell>
          <cell r="E3708">
            <v>148400</v>
          </cell>
          <cell r="F3708">
            <v>890400</v>
          </cell>
          <cell r="G3708">
            <v>0</v>
          </cell>
          <cell r="H3708">
            <v>0</v>
          </cell>
        </row>
        <row r="3709">
          <cell r="A3709" t="str">
            <v>MOTOR TRIFASICO 1800 RPM 7.5HP 4 POLOS</v>
          </cell>
          <cell r="B3709">
            <v>853600</v>
          </cell>
          <cell r="C3709" t="str">
            <v>UND</v>
          </cell>
          <cell r="D3709">
            <v>853600</v>
          </cell>
          <cell r="E3709">
            <v>170720</v>
          </cell>
          <cell r="F3709">
            <v>1024320</v>
          </cell>
          <cell r="G3709">
            <v>0</v>
          </cell>
          <cell r="H3709">
            <v>0</v>
          </cell>
        </row>
        <row r="3710">
          <cell r="A3710" t="str">
            <v>MOTOR TRIFASICO 1800 RPM 75HP 4 POLOS</v>
          </cell>
          <cell r="B3710">
            <v>6339000</v>
          </cell>
          <cell r="C3710" t="str">
            <v>UND</v>
          </cell>
          <cell r="D3710">
            <v>6339000</v>
          </cell>
          <cell r="E3710">
            <v>1267800</v>
          </cell>
          <cell r="F3710">
            <v>7606800</v>
          </cell>
          <cell r="G3710">
            <v>0</v>
          </cell>
          <cell r="H3710">
            <v>0</v>
          </cell>
        </row>
        <row r="3711">
          <cell r="A3711" t="str">
            <v>MOTOR TRIFASICO 1800 RPM 9HP 4 POLOS</v>
          </cell>
          <cell r="B3711">
            <v>934800</v>
          </cell>
          <cell r="C3711" t="str">
            <v>UND</v>
          </cell>
          <cell r="D3711">
            <v>934800</v>
          </cell>
          <cell r="E3711">
            <v>186960</v>
          </cell>
          <cell r="F3711">
            <v>1121760</v>
          </cell>
          <cell r="G3711">
            <v>0</v>
          </cell>
          <cell r="H3711">
            <v>0</v>
          </cell>
        </row>
        <row r="3712">
          <cell r="A3712" t="str">
            <v>MOTOR TRIFASICO 1800RPM 0.6HP 4 POLOS</v>
          </cell>
          <cell r="B3712">
            <v>241400</v>
          </cell>
          <cell r="C3712" t="str">
            <v>UND</v>
          </cell>
          <cell r="D3712">
            <v>241400</v>
          </cell>
          <cell r="E3712">
            <v>48280</v>
          </cell>
          <cell r="F3712">
            <v>289680</v>
          </cell>
          <cell r="G3712">
            <v>0</v>
          </cell>
          <cell r="H3712">
            <v>0</v>
          </cell>
        </row>
        <row r="3713">
          <cell r="A3713" t="str">
            <v>MOTOR TRIFASICO 1800RPM 0.9HP 2 POLOS</v>
          </cell>
          <cell r="B3713">
            <v>273800</v>
          </cell>
          <cell r="C3713" t="str">
            <v>UND</v>
          </cell>
          <cell r="D3713">
            <v>273800</v>
          </cell>
          <cell r="E3713">
            <v>54760</v>
          </cell>
          <cell r="F3713">
            <v>328560</v>
          </cell>
          <cell r="G3713">
            <v>0</v>
          </cell>
          <cell r="H3713">
            <v>0</v>
          </cell>
        </row>
        <row r="3714">
          <cell r="A3714" t="str">
            <v>MOTOR TRIFASICO 1800RPM 25HP 4 POLOS</v>
          </cell>
          <cell r="B3714">
            <v>2202500</v>
          </cell>
          <cell r="C3714" t="str">
            <v>UND</v>
          </cell>
          <cell r="D3714">
            <v>2202500</v>
          </cell>
          <cell r="E3714">
            <v>440500</v>
          </cell>
          <cell r="F3714">
            <v>2643000</v>
          </cell>
          <cell r="G3714">
            <v>0</v>
          </cell>
          <cell r="H3714">
            <v>0</v>
          </cell>
        </row>
        <row r="3715">
          <cell r="A3715" t="str">
            <v>MOTOR TRIFASICO 1800RPM 4.8HP P/VENTILAD</v>
          </cell>
          <cell r="B3715">
            <v>324453</v>
          </cell>
          <cell r="C3715" t="str">
            <v>UND</v>
          </cell>
          <cell r="D3715">
            <v>324453</v>
          </cell>
          <cell r="E3715">
            <v>64890.600000000006</v>
          </cell>
          <cell r="F3715">
            <v>389344</v>
          </cell>
          <cell r="G3715">
            <v>0</v>
          </cell>
          <cell r="H3715">
            <v>0</v>
          </cell>
        </row>
        <row r="3716">
          <cell r="A3716" t="str">
            <v>MOTOR TRIFASICO 1800RPM 40 HP</v>
          </cell>
          <cell r="B3716">
            <v>3873400</v>
          </cell>
          <cell r="C3716" t="str">
            <v>UND</v>
          </cell>
          <cell r="D3716">
            <v>3873400</v>
          </cell>
          <cell r="E3716">
            <v>774680</v>
          </cell>
          <cell r="F3716">
            <v>4648080</v>
          </cell>
          <cell r="G3716">
            <v>0</v>
          </cell>
          <cell r="H3716">
            <v>0</v>
          </cell>
        </row>
        <row r="3717">
          <cell r="A3717" t="str">
            <v>MOTOR TRIFASICO 3600 RPM 0.75HP 2 POLOS</v>
          </cell>
          <cell r="B3717">
            <v>239200</v>
          </cell>
          <cell r="C3717" t="str">
            <v>UND</v>
          </cell>
          <cell r="D3717">
            <v>239200</v>
          </cell>
          <cell r="E3717">
            <v>47840</v>
          </cell>
          <cell r="F3717">
            <v>287040</v>
          </cell>
          <cell r="G3717">
            <v>0</v>
          </cell>
          <cell r="H3717">
            <v>0</v>
          </cell>
        </row>
        <row r="3718">
          <cell r="A3718" t="str">
            <v>MOTOR TRIFASICO 3600 RPM 0.9HP 2 POLOS</v>
          </cell>
          <cell r="B3718">
            <v>251500</v>
          </cell>
          <cell r="C3718" t="str">
            <v>UND</v>
          </cell>
          <cell r="D3718">
            <v>251500</v>
          </cell>
          <cell r="E3718">
            <v>50300</v>
          </cell>
          <cell r="F3718">
            <v>301800</v>
          </cell>
          <cell r="G3718">
            <v>0</v>
          </cell>
          <cell r="H3718">
            <v>0</v>
          </cell>
        </row>
        <row r="3719">
          <cell r="A3719" t="str">
            <v>MOTOR TRIFASICO 3600 RPM 1.2HP 2 POLOS</v>
          </cell>
          <cell r="B3719">
            <v>278100</v>
          </cell>
          <cell r="C3719" t="str">
            <v>UND</v>
          </cell>
          <cell r="D3719">
            <v>278100</v>
          </cell>
          <cell r="E3719">
            <v>55620</v>
          </cell>
          <cell r="F3719">
            <v>333720</v>
          </cell>
          <cell r="G3719">
            <v>0</v>
          </cell>
          <cell r="H3719">
            <v>0</v>
          </cell>
        </row>
        <row r="3720">
          <cell r="A3720" t="str">
            <v>MOTOR TRIFASICO 3600 RPM 12 HP 2 POLOS</v>
          </cell>
          <cell r="B3720">
            <v>1132100</v>
          </cell>
          <cell r="C3720" t="str">
            <v>UND</v>
          </cell>
          <cell r="D3720">
            <v>1132100</v>
          </cell>
          <cell r="E3720">
            <v>226420</v>
          </cell>
          <cell r="F3720">
            <v>1358520</v>
          </cell>
          <cell r="G3720">
            <v>0</v>
          </cell>
          <cell r="H3720">
            <v>0</v>
          </cell>
        </row>
        <row r="3721">
          <cell r="A3721" t="str">
            <v>MOTOR TRIFASICO 3600 RPM 18HP 2 POLOS</v>
          </cell>
          <cell r="B3721">
            <v>1494000</v>
          </cell>
          <cell r="C3721" t="str">
            <v>UND</v>
          </cell>
          <cell r="D3721">
            <v>1494000</v>
          </cell>
          <cell r="E3721">
            <v>298800</v>
          </cell>
          <cell r="F3721">
            <v>1792800</v>
          </cell>
          <cell r="G3721">
            <v>0</v>
          </cell>
          <cell r="H3721">
            <v>0</v>
          </cell>
        </row>
        <row r="3722">
          <cell r="A3722" t="str">
            <v>MOTOR TRIFASICO 3600 RPM 2.4HP 2 POLOS</v>
          </cell>
          <cell r="B3722">
            <v>448000</v>
          </cell>
          <cell r="C3722" t="str">
            <v>UND</v>
          </cell>
          <cell r="D3722">
            <v>448000</v>
          </cell>
          <cell r="E3722">
            <v>89600</v>
          </cell>
          <cell r="F3722">
            <v>537600</v>
          </cell>
          <cell r="G3722">
            <v>0</v>
          </cell>
          <cell r="H3722">
            <v>0</v>
          </cell>
        </row>
        <row r="3723">
          <cell r="A3723" t="str">
            <v>MOTOR TRIFASICO 3600 RPM 25HP 2 POLOS</v>
          </cell>
          <cell r="B3723">
            <v>1826100</v>
          </cell>
          <cell r="C3723" t="str">
            <v>UND</v>
          </cell>
          <cell r="D3723">
            <v>1826100</v>
          </cell>
          <cell r="E3723">
            <v>365220</v>
          </cell>
          <cell r="F3723">
            <v>2191320</v>
          </cell>
          <cell r="G3723">
            <v>0</v>
          </cell>
          <cell r="H3723">
            <v>0</v>
          </cell>
        </row>
        <row r="3724">
          <cell r="A3724" t="str">
            <v>MOTOR TRIFASICO 3600 RPM 28HP 2 POLOS</v>
          </cell>
          <cell r="B3724">
            <v>1610000</v>
          </cell>
          <cell r="C3724" t="str">
            <v>UND</v>
          </cell>
          <cell r="D3724">
            <v>1610000</v>
          </cell>
          <cell r="E3724">
            <v>322000</v>
          </cell>
          <cell r="F3724">
            <v>1932000</v>
          </cell>
          <cell r="G3724">
            <v>0</v>
          </cell>
          <cell r="H3724">
            <v>0</v>
          </cell>
        </row>
        <row r="3725">
          <cell r="A3725" t="str">
            <v>MOTOR TRIFASICO 3600 RPM 35HP 2 POLOS</v>
          </cell>
          <cell r="B3725">
            <v>2970500</v>
          </cell>
          <cell r="C3725" t="str">
            <v>UND</v>
          </cell>
          <cell r="D3725">
            <v>2970500</v>
          </cell>
          <cell r="E3725">
            <v>594100</v>
          </cell>
          <cell r="F3725">
            <v>3564600</v>
          </cell>
          <cell r="G3725">
            <v>0</v>
          </cell>
          <cell r="H3725">
            <v>0</v>
          </cell>
        </row>
        <row r="3726">
          <cell r="A3726" t="str">
            <v>MOTOR TRIFASICO 3600 RPM 7.5HP 2 POLOS</v>
          </cell>
          <cell r="B3726">
            <v>897500</v>
          </cell>
          <cell r="C3726" t="str">
            <v>UND</v>
          </cell>
          <cell r="D3726">
            <v>897500</v>
          </cell>
          <cell r="E3726">
            <v>179500</v>
          </cell>
          <cell r="F3726">
            <v>1077000</v>
          </cell>
          <cell r="G3726">
            <v>0</v>
          </cell>
          <cell r="H3726">
            <v>0</v>
          </cell>
        </row>
        <row r="3727">
          <cell r="A3727" t="str">
            <v>MOTOR TRIFASICO 3600 RPM 9HP 2 POLOS</v>
          </cell>
          <cell r="B3727">
            <v>914100</v>
          </cell>
          <cell r="C3727" t="str">
            <v>UND</v>
          </cell>
          <cell r="D3727">
            <v>914100</v>
          </cell>
          <cell r="E3727">
            <v>182820</v>
          </cell>
          <cell r="F3727">
            <v>1096920</v>
          </cell>
          <cell r="G3727">
            <v>0</v>
          </cell>
          <cell r="H3727">
            <v>0</v>
          </cell>
        </row>
        <row r="3728">
          <cell r="A3728" t="str">
            <v>MOTOR TRIFASICO 3600RPM 3.6HP 2 POLOS</v>
          </cell>
          <cell r="B3728">
            <v>511900</v>
          </cell>
          <cell r="C3728" t="str">
            <v>UND</v>
          </cell>
          <cell r="D3728">
            <v>511900</v>
          </cell>
          <cell r="E3728">
            <v>102380</v>
          </cell>
          <cell r="F3728">
            <v>614280</v>
          </cell>
          <cell r="G3728">
            <v>0</v>
          </cell>
          <cell r="H3728">
            <v>0</v>
          </cell>
        </row>
        <row r="3729">
          <cell r="A3729" t="str">
            <v>MOTOR TRIFASICO 3600RPM 60HP 2 POLOS</v>
          </cell>
          <cell r="B3729">
            <v>5060800</v>
          </cell>
          <cell r="C3729" t="str">
            <v>UND</v>
          </cell>
          <cell r="D3729">
            <v>5060800</v>
          </cell>
          <cell r="E3729">
            <v>1012160</v>
          </cell>
          <cell r="F3729">
            <v>6072960</v>
          </cell>
          <cell r="G3729">
            <v>0</v>
          </cell>
          <cell r="H3729">
            <v>0</v>
          </cell>
        </row>
        <row r="3730">
          <cell r="A3730" t="str">
            <v>MOTOR TRIFASICO 900RPM 3.0HP 220/440</v>
          </cell>
          <cell r="B3730">
            <v>828100</v>
          </cell>
          <cell r="C3730" t="str">
            <v>UND</v>
          </cell>
          <cell r="D3730">
            <v>828100</v>
          </cell>
          <cell r="E3730">
            <v>165620</v>
          </cell>
          <cell r="F3730">
            <v>993720</v>
          </cell>
          <cell r="G3730">
            <v>0</v>
          </cell>
          <cell r="H3730">
            <v>0</v>
          </cell>
        </row>
        <row r="3731">
          <cell r="A3731" t="str">
            <v>MOTOR TRISASICO 3600 RPM 1.8HP 2 POLOS</v>
          </cell>
          <cell r="B3731">
            <v>307000</v>
          </cell>
          <cell r="C3731" t="str">
            <v>UND</v>
          </cell>
          <cell r="D3731">
            <v>307000</v>
          </cell>
          <cell r="E3731">
            <v>61400</v>
          </cell>
          <cell r="F3731">
            <v>368400</v>
          </cell>
          <cell r="G3731">
            <v>0</v>
          </cell>
          <cell r="H3731">
            <v>0</v>
          </cell>
        </row>
        <row r="3732">
          <cell r="A3732" t="str">
            <v>MULTITOMA 5 SERVICIOS EN POSTE</v>
          </cell>
          <cell r="B3732">
            <v>1680</v>
          </cell>
          <cell r="C3732" t="str">
            <v>UND</v>
          </cell>
          <cell r="D3732">
            <v>1680</v>
          </cell>
          <cell r="E3732">
            <v>336</v>
          </cell>
          <cell r="F3732">
            <v>2016</v>
          </cell>
          <cell r="G3732">
            <v>0</v>
          </cell>
          <cell r="H3732">
            <v>0</v>
          </cell>
        </row>
        <row r="3733">
          <cell r="A3733" t="str">
            <v>MULTITOMA P/RACK 6 SERVICIOS EIB</v>
          </cell>
          <cell r="B3733">
            <v>32500</v>
          </cell>
          <cell r="C3733" t="str">
            <v>UND</v>
          </cell>
          <cell r="D3733">
            <v>32500</v>
          </cell>
          <cell r="E3733">
            <v>6500</v>
          </cell>
          <cell r="F3733">
            <v>39000</v>
          </cell>
          <cell r="G3733">
            <v>0</v>
          </cell>
          <cell r="H3733">
            <v>0</v>
          </cell>
        </row>
        <row r="3734">
          <cell r="A3734" t="str">
            <v>MULTITOMA SERVICIOS MALUMA</v>
          </cell>
          <cell r="B3734">
            <v>28728</v>
          </cell>
          <cell r="C3734" t="str">
            <v>UND</v>
          </cell>
          <cell r="D3734">
            <v>28728</v>
          </cell>
          <cell r="E3734">
            <v>5745.6</v>
          </cell>
          <cell r="F3734">
            <v>34474</v>
          </cell>
          <cell r="G3734">
            <v>0</v>
          </cell>
          <cell r="H3734">
            <v>0</v>
          </cell>
        </row>
        <row r="3735">
          <cell r="A3735" t="str">
            <v>MULTITOMA Y SERVICIOS C/POLO GOLDEN</v>
          </cell>
          <cell r="B3735">
            <v>1820</v>
          </cell>
          <cell r="C3735" t="str">
            <v>UND</v>
          </cell>
          <cell r="D3735">
            <v>1820</v>
          </cell>
          <cell r="E3735">
            <v>364</v>
          </cell>
          <cell r="F3735">
            <v>2184</v>
          </cell>
          <cell r="G3735">
            <v>0</v>
          </cell>
          <cell r="H3735">
            <v>0</v>
          </cell>
        </row>
        <row r="3736">
          <cell r="A3736" t="str">
            <v>OPTIMAL 25 2..5A</v>
          </cell>
          <cell r="B3736">
            <v>36719</v>
          </cell>
          <cell r="C3736" t="str">
            <v>UND</v>
          </cell>
          <cell r="D3736">
            <v>36719</v>
          </cell>
          <cell r="E3736">
            <v>7343.8</v>
          </cell>
          <cell r="F3736">
            <v>44063</v>
          </cell>
          <cell r="G3736">
            <v>0</v>
          </cell>
          <cell r="H3736">
            <v>0</v>
          </cell>
        </row>
        <row r="3737">
          <cell r="A3737" t="str">
            <v>OPTIMAL 25 2.5AMPS</v>
          </cell>
          <cell r="B3737">
            <v>34035</v>
          </cell>
          <cell r="C3737" t="str">
            <v>UND</v>
          </cell>
          <cell r="D3737">
            <v>34035</v>
          </cell>
          <cell r="E3737">
            <v>6807</v>
          </cell>
          <cell r="F3737">
            <v>40842</v>
          </cell>
          <cell r="G3737">
            <v>0</v>
          </cell>
          <cell r="H3737">
            <v>0</v>
          </cell>
        </row>
        <row r="3738">
          <cell r="A3738" t="str">
            <v>ORGANIZADOR DE GANCHO ( 5 ) EIB</v>
          </cell>
          <cell r="B3738">
            <v>32500</v>
          </cell>
          <cell r="C3738" t="str">
            <v>UND</v>
          </cell>
          <cell r="D3738">
            <v>32500</v>
          </cell>
          <cell r="E3738">
            <v>6500</v>
          </cell>
          <cell r="F3738">
            <v>39000</v>
          </cell>
          <cell r="G3738">
            <v>0</v>
          </cell>
          <cell r="H3738">
            <v>0</v>
          </cell>
        </row>
        <row r="3739">
          <cell r="A3739" t="str">
            <v>PALUSTRE PEQUEÑO</v>
          </cell>
          <cell r="B3739">
            <v>2172</v>
          </cell>
          <cell r="C3739" t="str">
            <v>UND</v>
          </cell>
          <cell r="D3739">
            <v>2172</v>
          </cell>
          <cell r="E3739">
            <v>434.40000000000003</v>
          </cell>
          <cell r="F3739">
            <v>2606</v>
          </cell>
          <cell r="G3739">
            <v>0</v>
          </cell>
          <cell r="H3739">
            <v>0</v>
          </cell>
        </row>
        <row r="3740">
          <cell r="A3740" t="str">
            <v>PANEL DE CONTROL SUBESTACION 34.5KV</v>
          </cell>
          <cell r="B3740">
            <v>42563056</v>
          </cell>
          <cell r="C3740" t="str">
            <v>UND</v>
          </cell>
          <cell r="D3740">
            <v>42563056</v>
          </cell>
          <cell r="E3740">
            <v>8512611.2000000011</v>
          </cell>
          <cell r="F3740">
            <v>51075667</v>
          </cell>
          <cell r="G3740">
            <v>0</v>
          </cell>
          <cell r="H3740">
            <v>0</v>
          </cell>
        </row>
        <row r="3741">
          <cell r="A3741" t="str">
            <v>PANELES DE ALARMA 24VDC DE 12Y24VENTANAS</v>
          </cell>
          <cell r="B3741">
            <v>1254600</v>
          </cell>
          <cell r="C3741" t="str">
            <v>UND</v>
          </cell>
          <cell r="D3741">
            <v>1254600</v>
          </cell>
          <cell r="E3741">
            <v>250920</v>
          </cell>
          <cell r="F3741">
            <v>1505520</v>
          </cell>
          <cell r="G3741">
            <v>0</v>
          </cell>
          <cell r="H3741">
            <v>0</v>
          </cell>
        </row>
        <row r="3742">
          <cell r="A3742" t="str">
            <v>PAÑETE LISO MUROS 1:4</v>
          </cell>
          <cell r="B3742">
            <v>1200</v>
          </cell>
          <cell r="C3742" t="str">
            <v>ML</v>
          </cell>
          <cell r="D3742">
            <v>1200</v>
          </cell>
          <cell r="E3742">
            <v>240</v>
          </cell>
          <cell r="F3742">
            <v>1440</v>
          </cell>
          <cell r="G3742">
            <v>0</v>
          </cell>
          <cell r="H3742">
            <v>0</v>
          </cell>
        </row>
        <row r="3743">
          <cell r="A3743" t="str">
            <v>PANTALLA LATERAL P/AB1FU</v>
          </cell>
          <cell r="B3743">
            <v>1900</v>
          </cell>
          <cell r="C3743" t="str">
            <v>UND</v>
          </cell>
          <cell r="D3743">
            <v>1900</v>
          </cell>
          <cell r="E3743">
            <v>380</v>
          </cell>
          <cell r="F3743">
            <v>2280</v>
          </cell>
          <cell r="G3743">
            <v>0</v>
          </cell>
          <cell r="H3743">
            <v>0</v>
          </cell>
        </row>
        <row r="3744">
          <cell r="A3744" t="str">
            <v>PANTALLA LATERAL P/AB1VV1035U</v>
          </cell>
          <cell r="B3744">
            <v>1500</v>
          </cell>
          <cell r="C3744" t="str">
            <v>UND</v>
          </cell>
          <cell r="D3744">
            <v>1500</v>
          </cell>
          <cell r="E3744">
            <v>300</v>
          </cell>
          <cell r="F3744">
            <v>1800</v>
          </cell>
          <cell r="G3744">
            <v>0</v>
          </cell>
          <cell r="H3744">
            <v>0</v>
          </cell>
        </row>
        <row r="3745">
          <cell r="A3745" t="str">
            <v>PANTALLA LATERAL P/BORNA 1035U</v>
          </cell>
          <cell r="B3745">
            <v>1650</v>
          </cell>
          <cell r="C3745" t="str">
            <v>UND</v>
          </cell>
          <cell r="D3745">
            <v>1650</v>
          </cell>
          <cell r="E3745">
            <v>330</v>
          </cell>
          <cell r="F3745">
            <v>1980</v>
          </cell>
          <cell r="G3745">
            <v>0</v>
          </cell>
          <cell r="H3745">
            <v>0</v>
          </cell>
        </row>
        <row r="3746">
          <cell r="A3746" t="str">
            <v>PANTALLA LATERAL P/BORNA 235/435U</v>
          </cell>
          <cell r="B3746">
            <v>1500</v>
          </cell>
          <cell r="C3746" t="str">
            <v>UND</v>
          </cell>
          <cell r="D3746">
            <v>1500</v>
          </cell>
          <cell r="E3746">
            <v>300</v>
          </cell>
          <cell r="F3746">
            <v>1800</v>
          </cell>
          <cell r="G3746">
            <v>0</v>
          </cell>
          <cell r="H3746">
            <v>0</v>
          </cell>
        </row>
        <row r="3747">
          <cell r="A3747" t="str">
            <v>PANTALLA P/BORNA AB1VV1635U</v>
          </cell>
          <cell r="B3747">
            <v>2000</v>
          </cell>
          <cell r="C3747" t="str">
            <v>UND</v>
          </cell>
          <cell r="D3747">
            <v>2000</v>
          </cell>
          <cell r="E3747">
            <v>400</v>
          </cell>
          <cell r="F3747">
            <v>2400</v>
          </cell>
          <cell r="G3747">
            <v>0</v>
          </cell>
          <cell r="H3747">
            <v>0</v>
          </cell>
        </row>
        <row r="3748">
          <cell r="A3748" t="str">
            <v>PARADA EMERGENCIA HONGO C/RETENCION 22MM</v>
          </cell>
          <cell r="B3748">
            <v>23793</v>
          </cell>
          <cell r="C3748" t="str">
            <v>UND</v>
          </cell>
          <cell r="D3748">
            <v>23793</v>
          </cell>
          <cell r="E3748">
            <v>4758.6000000000004</v>
          </cell>
          <cell r="F3748">
            <v>28552</v>
          </cell>
          <cell r="G3748">
            <v>0</v>
          </cell>
          <cell r="H3748">
            <v>0</v>
          </cell>
        </row>
        <row r="3749">
          <cell r="A3749" t="str">
            <v>PARADA EMERGENCIA HONGO S/RETENCION 22MM</v>
          </cell>
          <cell r="B3749">
            <v>16420.599609374993</v>
          </cell>
          <cell r="C3749" t="str">
            <v>UND</v>
          </cell>
          <cell r="D3749">
            <v>16420.599609374993</v>
          </cell>
          <cell r="E3749">
            <v>3284.1199218749989</v>
          </cell>
          <cell r="F3749">
            <v>19705</v>
          </cell>
          <cell r="G3749">
            <v>0</v>
          </cell>
          <cell r="H3749">
            <v>0</v>
          </cell>
        </row>
        <row r="3750">
          <cell r="A3750" t="str">
            <v>PARARRAYO  30 KV 65 KA TIPO ESTACION</v>
          </cell>
          <cell r="B3750">
            <v>1710000</v>
          </cell>
          <cell r="C3750" t="str">
            <v>UND</v>
          </cell>
          <cell r="D3750">
            <v>1710000</v>
          </cell>
          <cell r="E3750">
            <v>342000</v>
          </cell>
          <cell r="F3750">
            <v>2052000</v>
          </cell>
          <cell r="G3750">
            <v>0</v>
          </cell>
          <cell r="H3750">
            <v>0</v>
          </cell>
        </row>
        <row r="3751">
          <cell r="A3751" t="str">
            <v>PARARRAYO 10KV-10KA POLIMERICO JOSLYM</v>
          </cell>
          <cell r="B3751">
            <v>93150</v>
          </cell>
          <cell r="C3751" t="str">
            <v>UND</v>
          </cell>
          <cell r="D3751">
            <v>93150</v>
          </cell>
          <cell r="E3751">
            <v>18630</v>
          </cell>
          <cell r="F3751">
            <v>111780</v>
          </cell>
          <cell r="G3751">
            <v>0</v>
          </cell>
          <cell r="H3751">
            <v>0</v>
          </cell>
        </row>
        <row r="3752">
          <cell r="A3752" t="str">
            <v>PARARRAYO 12KV  -10KA POLIMERICO JOSLYM</v>
          </cell>
          <cell r="B3752">
            <v>80000</v>
          </cell>
          <cell r="C3752" t="str">
            <v>UND</v>
          </cell>
          <cell r="D3752">
            <v>80000</v>
          </cell>
          <cell r="E3752">
            <v>16000</v>
          </cell>
          <cell r="F3752">
            <v>96000</v>
          </cell>
          <cell r="G3752">
            <v>0</v>
          </cell>
          <cell r="H3752">
            <v>0</v>
          </cell>
        </row>
        <row r="3753">
          <cell r="A3753" t="str">
            <v>PARARRAYO 12KV 10KA PORCELANA MELEC</v>
          </cell>
          <cell r="B3753">
            <v>78000</v>
          </cell>
          <cell r="C3753" t="str">
            <v>UND</v>
          </cell>
          <cell r="D3753">
            <v>78000</v>
          </cell>
          <cell r="E3753">
            <v>15600</v>
          </cell>
          <cell r="F3753">
            <v>93600</v>
          </cell>
          <cell r="G3753">
            <v>0</v>
          </cell>
          <cell r="H3753">
            <v>0</v>
          </cell>
        </row>
        <row r="3754">
          <cell r="A3754" t="str">
            <v>PARARRAYO 12KV-5KA LV-12CV MELEC</v>
          </cell>
          <cell r="B3754">
            <v>66000</v>
          </cell>
          <cell r="C3754" t="str">
            <v>UND</v>
          </cell>
          <cell r="D3754">
            <v>66000</v>
          </cell>
          <cell r="E3754">
            <v>13200</v>
          </cell>
          <cell r="F3754">
            <v>79200</v>
          </cell>
          <cell r="G3754">
            <v>0</v>
          </cell>
          <cell r="H3754">
            <v>0</v>
          </cell>
        </row>
        <row r="3755">
          <cell r="A3755" t="str">
            <v>PARARRAYO 30KV-10KVA TIPO ESTACION</v>
          </cell>
          <cell r="B3755">
            <v>952700</v>
          </cell>
          <cell r="C3755" t="str">
            <v>UND</v>
          </cell>
          <cell r="D3755">
            <v>952700</v>
          </cell>
          <cell r="E3755">
            <v>190540</v>
          </cell>
          <cell r="F3755">
            <v>1143240</v>
          </cell>
          <cell r="G3755">
            <v>0</v>
          </cell>
          <cell r="H3755">
            <v>0</v>
          </cell>
        </row>
        <row r="3756">
          <cell r="A3756" t="str">
            <v>PARARRAYO 9KV-10KA OXIDO ZINC MELEC</v>
          </cell>
          <cell r="B3756">
            <v>53000</v>
          </cell>
          <cell r="C3756" t="str">
            <v>UND</v>
          </cell>
          <cell r="D3756">
            <v>53000</v>
          </cell>
          <cell r="E3756">
            <v>10600</v>
          </cell>
          <cell r="F3756">
            <v>63600</v>
          </cell>
          <cell r="G3756">
            <v>0</v>
          </cell>
          <cell r="H3756">
            <v>0</v>
          </cell>
        </row>
        <row r="3757">
          <cell r="A3757" t="str">
            <v>PARARRAYO DE ZINC 12KV</v>
          </cell>
          <cell r="B3757">
            <v>1836000</v>
          </cell>
          <cell r="C3757" t="str">
            <v>UND</v>
          </cell>
          <cell r="D3757">
            <v>1836000</v>
          </cell>
          <cell r="E3757">
            <v>367200</v>
          </cell>
          <cell r="F3757">
            <v>2203200</v>
          </cell>
          <cell r="G3757">
            <v>0</v>
          </cell>
          <cell r="H3757">
            <v>0</v>
          </cell>
        </row>
        <row r="3758">
          <cell r="A3758" t="str">
            <v>PARARRAYO DE ZINC 30KV</v>
          </cell>
          <cell r="B3758">
            <v>2958000</v>
          </cell>
          <cell r="C3758" t="str">
            <v>UND</v>
          </cell>
          <cell r="D3758">
            <v>2958000</v>
          </cell>
          <cell r="E3758">
            <v>591600</v>
          </cell>
          <cell r="F3758">
            <v>3549600</v>
          </cell>
          <cell r="G3758">
            <v>0</v>
          </cell>
          <cell r="H3758">
            <v>0</v>
          </cell>
        </row>
        <row r="3759">
          <cell r="A3759" t="str">
            <v>PARARRAYO OXIDO DE ZINC CELSA 12KV</v>
          </cell>
          <cell r="B3759">
            <v>110000</v>
          </cell>
          <cell r="C3759" t="str">
            <v>UND</v>
          </cell>
          <cell r="D3759">
            <v>110000</v>
          </cell>
          <cell r="E3759">
            <v>22000</v>
          </cell>
          <cell r="F3759">
            <v>130000</v>
          </cell>
          <cell r="G3759">
            <v>0</v>
          </cell>
          <cell r="H3759">
            <v>0</v>
          </cell>
        </row>
        <row r="3760">
          <cell r="A3760" t="str">
            <v>PARARRAYO OXIDO ZINC 10KV G.E. FUERA BTA</v>
          </cell>
          <cell r="B3760">
            <v>75000</v>
          </cell>
          <cell r="C3760" t="str">
            <v>UND</v>
          </cell>
          <cell r="D3760">
            <v>75000</v>
          </cell>
          <cell r="E3760">
            <v>15000</v>
          </cell>
          <cell r="F3760">
            <v>90000</v>
          </cell>
          <cell r="G3760">
            <v>0</v>
          </cell>
          <cell r="H3760">
            <v>0</v>
          </cell>
        </row>
        <row r="3761">
          <cell r="A3761" t="str">
            <v>PARARRAYO OXIDO ZINC 12/18KV -10KAMELEC</v>
          </cell>
          <cell r="B3761">
            <v>130000</v>
          </cell>
          <cell r="C3761" t="str">
            <v>UND</v>
          </cell>
          <cell r="D3761">
            <v>130000</v>
          </cell>
          <cell r="E3761">
            <v>26000</v>
          </cell>
          <cell r="F3761">
            <v>156000</v>
          </cell>
          <cell r="G3761">
            <v>0</v>
          </cell>
          <cell r="H3761">
            <v>0</v>
          </cell>
        </row>
        <row r="3762">
          <cell r="A3762" t="str">
            <v>PARARRAYO OXIDO ZINC CELSA 30KV. PORCELA</v>
          </cell>
          <cell r="B3762">
            <v>270000</v>
          </cell>
          <cell r="C3762" t="str">
            <v>UND</v>
          </cell>
          <cell r="D3762">
            <v>270000</v>
          </cell>
          <cell r="E3762">
            <v>54000</v>
          </cell>
          <cell r="F3762">
            <v>324000</v>
          </cell>
          <cell r="G3762">
            <v>0</v>
          </cell>
          <cell r="H3762">
            <v>0</v>
          </cell>
        </row>
        <row r="3763">
          <cell r="A3763" t="str">
            <v>PARARRAYO OXIDO ZINC GENERAL ELECTRIC 12</v>
          </cell>
          <cell r="B3763">
            <v>75000</v>
          </cell>
          <cell r="C3763" t="str">
            <v>UND</v>
          </cell>
          <cell r="D3763">
            <v>75000</v>
          </cell>
          <cell r="E3763">
            <v>15000</v>
          </cell>
          <cell r="F3763">
            <v>90000</v>
          </cell>
          <cell r="G3763">
            <v>0</v>
          </cell>
          <cell r="H3763">
            <v>0</v>
          </cell>
        </row>
        <row r="3764">
          <cell r="A3764" t="str">
            <v>PARARRAYO OXIDO ZINC GENERAL ELECTRIC 27</v>
          </cell>
          <cell r="B3764">
            <v>191000</v>
          </cell>
          <cell r="C3764" t="str">
            <v>UND</v>
          </cell>
          <cell r="D3764">
            <v>191000</v>
          </cell>
          <cell r="E3764">
            <v>38200</v>
          </cell>
          <cell r="F3764">
            <v>229200</v>
          </cell>
          <cell r="G3764">
            <v>0</v>
          </cell>
          <cell r="H3764">
            <v>0</v>
          </cell>
        </row>
        <row r="3765">
          <cell r="A3765" t="str">
            <v>PARARRAYO OXIDO ZINC GENERAL ELECTRIC 30</v>
          </cell>
          <cell r="B3765">
            <v>242000</v>
          </cell>
          <cell r="C3765" t="str">
            <v>UND</v>
          </cell>
          <cell r="D3765">
            <v>242000</v>
          </cell>
          <cell r="E3765">
            <v>48400</v>
          </cell>
          <cell r="F3765">
            <v>290400</v>
          </cell>
          <cell r="G3765">
            <v>0</v>
          </cell>
          <cell r="H3765">
            <v>0</v>
          </cell>
        </row>
        <row r="3766">
          <cell r="A3766" t="str">
            <v>PARARRAYO OXIDO ZINC GENERAL ELECTRIC 9K</v>
          </cell>
          <cell r="B3766">
            <v>75000</v>
          </cell>
          <cell r="C3766" t="str">
            <v>UND</v>
          </cell>
          <cell r="D3766">
            <v>75000</v>
          </cell>
          <cell r="E3766">
            <v>15000</v>
          </cell>
          <cell r="F3766">
            <v>90000</v>
          </cell>
          <cell r="G3766">
            <v>0</v>
          </cell>
          <cell r="H3766">
            <v>0</v>
          </cell>
        </row>
        <row r="3767">
          <cell r="A3767" t="str">
            <v>PARARRAYO OXIDO ZINC POLIMERICO 12KV OHB</v>
          </cell>
          <cell r="B3767">
            <v>75000</v>
          </cell>
          <cell r="C3767" t="str">
            <v>UND</v>
          </cell>
          <cell r="D3767">
            <v>75000</v>
          </cell>
          <cell r="E3767">
            <v>15000</v>
          </cell>
          <cell r="F3767">
            <v>90000</v>
          </cell>
          <cell r="G3767">
            <v>0</v>
          </cell>
          <cell r="H3767">
            <v>0</v>
          </cell>
        </row>
        <row r="3768">
          <cell r="A3768" t="str">
            <v>PARARRAYO OXIDO ZINC POLIMERICO 30KV OHB</v>
          </cell>
          <cell r="B3768">
            <v>242000</v>
          </cell>
          <cell r="C3768" t="str">
            <v>UND</v>
          </cell>
          <cell r="D3768">
            <v>242000</v>
          </cell>
          <cell r="E3768">
            <v>48400</v>
          </cell>
          <cell r="F3768">
            <v>290400</v>
          </cell>
          <cell r="G3768">
            <v>0</v>
          </cell>
          <cell r="H3768">
            <v>0</v>
          </cell>
        </row>
        <row r="3769">
          <cell r="A3769" t="str">
            <v>PARARRAYO OXIDO ZINC POLIMERICO 9KV OHI</v>
          </cell>
          <cell r="B3769">
            <v>75000</v>
          </cell>
          <cell r="C3769" t="str">
            <v>UND</v>
          </cell>
          <cell r="D3769">
            <v>75000</v>
          </cell>
          <cell r="E3769">
            <v>15000</v>
          </cell>
          <cell r="F3769">
            <v>90000</v>
          </cell>
          <cell r="G3769">
            <v>0</v>
          </cell>
          <cell r="H3769">
            <v>0</v>
          </cell>
        </row>
        <row r="3770">
          <cell r="A3770" t="str">
            <v>PARARRAYO POLIMERICO 30KV JOSLYM</v>
          </cell>
          <cell r="B3770">
            <v>250000</v>
          </cell>
          <cell r="C3770" t="str">
            <v>UND</v>
          </cell>
          <cell r="D3770">
            <v>250000</v>
          </cell>
          <cell r="E3770">
            <v>50000</v>
          </cell>
          <cell r="F3770">
            <v>300000</v>
          </cell>
          <cell r="G3770">
            <v>0</v>
          </cell>
          <cell r="H3770">
            <v>0</v>
          </cell>
        </row>
        <row r="3771">
          <cell r="A3771" t="str">
            <v>PARARRAYO POLIMERICO COOPER 30KV</v>
          </cell>
          <cell r="B3771">
            <v>191000</v>
          </cell>
          <cell r="C3771" t="str">
            <v>UND</v>
          </cell>
          <cell r="D3771">
            <v>191000</v>
          </cell>
          <cell r="E3771">
            <v>38200</v>
          </cell>
          <cell r="F3771">
            <v>229200</v>
          </cell>
          <cell r="G3771">
            <v>0</v>
          </cell>
          <cell r="H3771">
            <v>0</v>
          </cell>
        </row>
        <row r="3772">
          <cell r="A3772" t="str">
            <v>PARARRAYO PORCELANA 30KV CELSA</v>
          </cell>
          <cell r="B3772">
            <v>270000</v>
          </cell>
          <cell r="C3772" t="str">
            <v>UND</v>
          </cell>
          <cell r="D3772">
            <v>270000</v>
          </cell>
          <cell r="E3772">
            <v>54000</v>
          </cell>
          <cell r="F3772">
            <v>324000</v>
          </cell>
          <cell r="G3772">
            <v>0</v>
          </cell>
          <cell r="H3772">
            <v>0</v>
          </cell>
        </row>
        <row r="3773">
          <cell r="A3773" t="str">
            <v>PARARRAYO PSE-30KV TIPO ESTACIÓN</v>
          </cell>
          <cell r="B3773">
            <v>1288000</v>
          </cell>
          <cell r="C3773" t="str">
            <v>UND</v>
          </cell>
          <cell r="D3773">
            <v>1288000</v>
          </cell>
          <cell r="E3773">
            <v>257600</v>
          </cell>
          <cell r="F3773">
            <v>1545600</v>
          </cell>
          <cell r="G3773">
            <v>0</v>
          </cell>
          <cell r="H3773">
            <v>0</v>
          </cell>
        </row>
        <row r="3774">
          <cell r="A3774" t="str">
            <v>PARARRAYO T.INTERMEDIO 30KV/24.4MCOU -OH</v>
          </cell>
          <cell r="B3774">
            <v>832305</v>
          </cell>
          <cell r="C3774" t="str">
            <v>UND</v>
          </cell>
          <cell r="D3774">
            <v>832305</v>
          </cell>
          <cell r="E3774">
            <v>166461</v>
          </cell>
          <cell r="F3774">
            <v>998766</v>
          </cell>
          <cell r="G3774">
            <v>0</v>
          </cell>
          <cell r="H3774">
            <v>0</v>
          </cell>
        </row>
        <row r="3775">
          <cell r="A3775" t="str">
            <v>PARARRAYO T/INTERMEDIO 12KV-10.2 MCOU OH</v>
          </cell>
          <cell r="B3775">
            <v>540007</v>
          </cell>
          <cell r="C3775" t="str">
            <v>UND</v>
          </cell>
          <cell r="D3775">
            <v>540007</v>
          </cell>
          <cell r="E3775">
            <v>108001.40000000001</v>
          </cell>
          <cell r="F3775">
            <v>648008</v>
          </cell>
          <cell r="G3775">
            <v>0</v>
          </cell>
          <cell r="H3775">
            <v>0</v>
          </cell>
        </row>
        <row r="3776">
          <cell r="A3776" t="str">
            <v>PARARRAYOS OXIDO DE ZINC CELSA10KVMOD.ANT</v>
          </cell>
          <cell r="B3776">
            <v>80000</v>
          </cell>
          <cell r="C3776" t="str">
            <v>UND</v>
          </cell>
          <cell r="D3776">
            <v>80000</v>
          </cell>
          <cell r="E3776">
            <v>16000</v>
          </cell>
          <cell r="F3776">
            <v>96000</v>
          </cell>
          <cell r="G3776">
            <v>0</v>
          </cell>
          <cell r="H3776">
            <v>0</v>
          </cell>
        </row>
        <row r="3777">
          <cell r="A3777" t="str">
            <v>PARARRAYOS OXIDO DE ZINC MELEC 10KV</v>
          </cell>
          <cell r="B3777">
            <v>72000</v>
          </cell>
          <cell r="C3777" t="str">
            <v>UND</v>
          </cell>
          <cell r="D3777">
            <v>72000</v>
          </cell>
          <cell r="E3777">
            <v>14400</v>
          </cell>
          <cell r="F3777">
            <v>86400</v>
          </cell>
          <cell r="G3777">
            <v>0</v>
          </cell>
          <cell r="H3777">
            <v>0</v>
          </cell>
        </row>
        <row r="3778">
          <cell r="A3778" t="str">
            <v>PARARRAYOS OXIDO ZINC CELSA 9KV-10KA</v>
          </cell>
          <cell r="B3778">
            <v>90000</v>
          </cell>
          <cell r="C3778" t="str">
            <v>UND</v>
          </cell>
          <cell r="D3778">
            <v>90000</v>
          </cell>
          <cell r="E3778">
            <v>18000</v>
          </cell>
          <cell r="F3778">
            <v>108000</v>
          </cell>
          <cell r="G3778">
            <v>0</v>
          </cell>
          <cell r="H3778">
            <v>0</v>
          </cell>
        </row>
        <row r="3779">
          <cell r="A3779" t="str">
            <v>PARARRAYOS POLIMERICO 35 KV</v>
          </cell>
          <cell r="B3779">
            <v>210000</v>
          </cell>
          <cell r="C3779" t="str">
            <v>UND</v>
          </cell>
          <cell r="D3779">
            <v>210000</v>
          </cell>
          <cell r="E3779">
            <v>42000</v>
          </cell>
          <cell r="F3779">
            <v>252000</v>
          </cell>
          <cell r="G3779">
            <v>0</v>
          </cell>
          <cell r="H3779">
            <v>0</v>
          </cell>
        </row>
        <row r="3780">
          <cell r="A3780" t="str">
            <v xml:space="preserve">PARARRAYOS PREVENTRON 2 (CON DISPOSITIVO DE CABLEADO) INDELEC </v>
          </cell>
          <cell r="B3780">
            <v>1110344.8275862071</v>
          </cell>
          <cell r="C3780" t="str">
            <v>UND</v>
          </cell>
          <cell r="D3780">
            <v>1110344.8275862071</v>
          </cell>
          <cell r="E3780">
            <v>222068.96551724142</v>
          </cell>
          <cell r="F3780">
            <v>1332414</v>
          </cell>
          <cell r="G3780">
            <v>0</v>
          </cell>
          <cell r="H3780">
            <v>0</v>
          </cell>
        </row>
        <row r="3781">
          <cell r="A3781" t="str">
            <v>PARRARAYO 36KV 40KA TIPO ESTACION</v>
          </cell>
          <cell r="B3781">
            <v>1281000</v>
          </cell>
          <cell r="C3781" t="str">
            <v>UND</v>
          </cell>
          <cell r="D3781">
            <v>1281000</v>
          </cell>
          <cell r="E3781">
            <v>256200</v>
          </cell>
          <cell r="F3781">
            <v>1537200</v>
          </cell>
          <cell r="G3781">
            <v>0</v>
          </cell>
          <cell r="H3781">
            <v>0</v>
          </cell>
        </row>
        <row r="3782">
          <cell r="A3782" t="str">
            <v>PASADOR CON PIN PARA PERCHA 1 PTO</v>
          </cell>
          <cell r="B3782">
            <v>820</v>
          </cell>
          <cell r="C3782" t="str">
            <v>UND</v>
          </cell>
          <cell r="D3782">
            <v>820</v>
          </cell>
          <cell r="E3782">
            <v>164</v>
          </cell>
          <cell r="F3782">
            <v>984</v>
          </cell>
          <cell r="G3782">
            <v>0</v>
          </cell>
          <cell r="H3782">
            <v>0</v>
          </cell>
        </row>
        <row r="3783">
          <cell r="A3783" t="str">
            <v>PASADOR CON PIN PARA PERCHA 2 PTOS</v>
          </cell>
          <cell r="B3783">
            <v>1320</v>
          </cell>
          <cell r="C3783" t="str">
            <v>UND</v>
          </cell>
          <cell r="D3783">
            <v>1320</v>
          </cell>
          <cell r="E3783">
            <v>264</v>
          </cell>
          <cell r="F3783">
            <v>1584</v>
          </cell>
          <cell r="G3783">
            <v>0</v>
          </cell>
          <cell r="H3783">
            <v>0</v>
          </cell>
        </row>
        <row r="3784">
          <cell r="A3784" t="str">
            <v>PASADOR OJAL</v>
          </cell>
          <cell r="B3784">
            <v>1500</v>
          </cell>
          <cell r="C3784" t="str">
            <v>UND</v>
          </cell>
          <cell r="D3784">
            <v>1500</v>
          </cell>
          <cell r="E3784">
            <v>300</v>
          </cell>
          <cell r="F3784">
            <v>1800</v>
          </cell>
          <cell r="G3784">
            <v>0</v>
          </cell>
          <cell r="H3784">
            <v>0</v>
          </cell>
        </row>
        <row r="3785">
          <cell r="A3785" t="str">
            <v>PATA P/MOTOR CONSTRUCTIVO 112M(1LA3)</v>
          </cell>
          <cell r="B3785">
            <v>27700</v>
          </cell>
          <cell r="C3785" t="str">
            <v>UND</v>
          </cell>
          <cell r="D3785">
            <v>27700</v>
          </cell>
          <cell r="E3785">
            <v>5540</v>
          </cell>
          <cell r="F3785">
            <v>33240</v>
          </cell>
          <cell r="G3785">
            <v>0</v>
          </cell>
          <cell r="H3785">
            <v>0</v>
          </cell>
        </row>
        <row r="3786">
          <cell r="A3786" t="str">
            <v>PATA P/MOTOR CONSTRUCTIVO 132S(1LA3)</v>
          </cell>
          <cell r="B3786">
            <v>34600</v>
          </cell>
          <cell r="C3786" t="str">
            <v>UND</v>
          </cell>
          <cell r="D3786">
            <v>34600</v>
          </cell>
          <cell r="E3786">
            <v>6920</v>
          </cell>
          <cell r="F3786">
            <v>41520</v>
          </cell>
          <cell r="G3786">
            <v>0</v>
          </cell>
          <cell r="H3786">
            <v>0</v>
          </cell>
        </row>
        <row r="3787">
          <cell r="A3787" t="str">
            <v>PATA P/MOTOR CONSTRUCTIVO 160L.</v>
          </cell>
          <cell r="B3787">
            <v>62900</v>
          </cell>
          <cell r="C3787" t="str">
            <v>UND</v>
          </cell>
          <cell r="D3787">
            <v>62900</v>
          </cell>
          <cell r="E3787">
            <v>12580</v>
          </cell>
          <cell r="F3787">
            <v>75480</v>
          </cell>
          <cell r="G3787">
            <v>0</v>
          </cell>
          <cell r="H3787">
            <v>0</v>
          </cell>
        </row>
        <row r="3788">
          <cell r="A3788" t="str">
            <v>PATA P/MOTOR CONSTRUCTIVO 160M</v>
          </cell>
          <cell r="B3788">
            <v>56700</v>
          </cell>
          <cell r="C3788" t="str">
            <v>UND</v>
          </cell>
          <cell r="D3788">
            <v>56700</v>
          </cell>
          <cell r="E3788">
            <v>11340</v>
          </cell>
          <cell r="F3788">
            <v>68040</v>
          </cell>
          <cell r="G3788">
            <v>0</v>
          </cell>
          <cell r="H3788">
            <v>0</v>
          </cell>
        </row>
        <row r="3789">
          <cell r="A3789" t="str">
            <v>PATA P/MOTOR CONSTRUCTIVO 225S/M DERECHA</v>
          </cell>
          <cell r="B3789">
            <v>187600</v>
          </cell>
          <cell r="C3789" t="str">
            <v>UND</v>
          </cell>
          <cell r="D3789">
            <v>187600</v>
          </cell>
          <cell r="E3789">
            <v>37520</v>
          </cell>
          <cell r="F3789">
            <v>225120</v>
          </cell>
          <cell r="G3789">
            <v>0</v>
          </cell>
          <cell r="H3789">
            <v>0</v>
          </cell>
        </row>
        <row r="3790">
          <cell r="A3790" t="str">
            <v>PATA P/MOTOR CONTRUCTIVO 132M(1LA3)</v>
          </cell>
          <cell r="B3790">
            <v>36600</v>
          </cell>
          <cell r="C3790" t="str">
            <v>UND</v>
          </cell>
          <cell r="D3790">
            <v>36600</v>
          </cell>
          <cell r="E3790">
            <v>7320</v>
          </cell>
          <cell r="F3790">
            <v>43920</v>
          </cell>
          <cell r="G3790">
            <v>0</v>
          </cell>
          <cell r="H3790">
            <v>0</v>
          </cell>
        </row>
        <row r="3791">
          <cell r="A3791" t="str">
            <v>PATA P/MOTOR CONTRUCTIVO 180M</v>
          </cell>
          <cell r="B3791">
            <v>72200</v>
          </cell>
          <cell r="C3791" t="str">
            <v>UND</v>
          </cell>
          <cell r="D3791">
            <v>72200</v>
          </cell>
          <cell r="E3791">
            <v>14440</v>
          </cell>
          <cell r="F3791">
            <v>86640</v>
          </cell>
          <cell r="G3791">
            <v>0</v>
          </cell>
          <cell r="H3791">
            <v>0</v>
          </cell>
        </row>
        <row r="3792">
          <cell r="A3792" t="str">
            <v>PATA P/MOTOR CONTRUCTIVO 200L.</v>
          </cell>
          <cell r="B3792">
            <v>178200</v>
          </cell>
          <cell r="C3792" t="str">
            <v>UND</v>
          </cell>
          <cell r="D3792">
            <v>178200</v>
          </cell>
          <cell r="E3792">
            <v>35640</v>
          </cell>
          <cell r="F3792">
            <v>213840</v>
          </cell>
          <cell r="G3792">
            <v>0</v>
          </cell>
          <cell r="H3792">
            <v>0</v>
          </cell>
        </row>
        <row r="3793">
          <cell r="A3793" t="str">
            <v>PATA P/MOTOR CONTRUCTIVO 225 S/M IZQUIER</v>
          </cell>
          <cell r="B3793">
            <v>187600</v>
          </cell>
          <cell r="C3793" t="str">
            <v>UND</v>
          </cell>
          <cell r="D3793">
            <v>187600</v>
          </cell>
          <cell r="E3793">
            <v>37520</v>
          </cell>
          <cell r="F3793">
            <v>225120</v>
          </cell>
          <cell r="G3793">
            <v>0</v>
          </cell>
          <cell r="H3793">
            <v>0</v>
          </cell>
        </row>
        <row r="3794">
          <cell r="A3794" t="str">
            <v>PATAS P/MOTOR CONSTRUCTIVO 100L.</v>
          </cell>
          <cell r="B3794">
            <v>26100</v>
          </cell>
          <cell r="C3794" t="str">
            <v>UND</v>
          </cell>
          <cell r="D3794">
            <v>26100</v>
          </cell>
          <cell r="E3794">
            <v>5220</v>
          </cell>
          <cell r="F3794">
            <v>31320</v>
          </cell>
          <cell r="G3794">
            <v>0</v>
          </cell>
          <cell r="H3794">
            <v>0</v>
          </cell>
        </row>
        <row r="3795">
          <cell r="A3795" t="str">
            <v>PATCH CORD CATSE 10FT ROJO</v>
          </cell>
          <cell r="B3795">
            <v>7780</v>
          </cell>
          <cell r="C3795" t="str">
            <v>UND</v>
          </cell>
          <cell r="D3795">
            <v>7780</v>
          </cell>
          <cell r="E3795">
            <v>1556</v>
          </cell>
          <cell r="F3795">
            <v>9336</v>
          </cell>
          <cell r="G3795">
            <v>0</v>
          </cell>
          <cell r="H3795">
            <v>0</v>
          </cell>
        </row>
        <row r="3796">
          <cell r="A3796" t="str">
            <v>PATCH CORD DE DATOS</v>
          </cell>
          <cell r="B3796">
            <v>7100</v>
          </cell>
          <cell r="C3796" t="str">
            <v>UND</v>
          </cell>
          <cell r="D3796">
            <v>7100</v>
          </cell>
          <cell r="E3796">
            <v>1420</v>
          </cell>
          <cell r="F3796">
            <v>8520</v>
          </cell>
          <cell r="G3796">
            <v>0</v>
          </cell>
          <cell r="H3796">
            <v>0</v>
          </cell>
        </row>
        <row r="3797">
          <cell r="A3797" t="str">
            <v>PATCH PANEL  24 PTOS CAT 5E AMP</v>
          </cell>
          <cell r="B3797">
            <v>270000</v>
          </cell>
          <cell r="C3797" t="str">
            <v>UND</v>
          </cell>
          <cell r="D3797">
            <v>270000</v>
          </cell>
          <cell r="E3797">
            <v>54000</v>
          </cell>
          <cell r="F3797">
            <v>324000</v>
          </cell>
          <cell r="G3797">
            <v>0</v>
          </cell>
          <cell r="H3797">
            <v>0</v>
          </cell>
        </row>
        <row r="3798">
          <cell r="A3798" t="str">
            <v>PATCH PANEL 48PTOS CAT 5E AMP</v>
          </cell>
          <cell r="B3798">
            <v>448922</v>
          </cell>
          <cell r="C3798" t="str">
            <v>UND</v>
          </cell>
          <cell r="D3798">
            <v>448922</v>
          </cell>
          <cell r="E3798">
            <v>89784.400000000009</v>
          </cell>
          <cell r="F3798">
            <v>538706</v>
          </cell>
          <cell r="G3798">
            <v>0</v>
          </cell>
          <cell r="H3798">
            <v>0</v>
          </cell>
        </row>
        <row r="3799">
          <cell r="A3799" t="str">
            <v>PATCH PANELÑ TELCO 2WIRW RJ45 WIREMO</v>
          </cell>
          <cell r="B3799">
            <v>139160</v>
          </cell>
          <cell r="C3799" t="str">
            <v>UND</v>
          </cell>
          <cell r="D3799">
            <v>139160</v>
          </cell>
          <cell r="E3799">
            <v>27832</v>
          </cell>
          <cell r="F3799">
            <v>166992</v>
          </cell>
          <cell r="G3799">
            <v>0</v>
          </cell>
          <cell r="H3799">
            <v>0</v>
          </cell>
        </row>
        <row r="3800">
          <cell r="A3800" t="str">
            <v>PELDAÑO PARA CONSOLA 30 CMS.</v>
          </cell>
          <cell r="B3800">
            <v>4100</v>
          </cell>
          <cell r="C3800" t="str">
            <v>UND</v>
          </cell>
          <cell r="D3800">
            <v>4100</v>
          </cell>
          <cell r="E3800">
            <v>820</v>
          </cell>
          <cell r="F3800">
            <v>4920</v>
          </cell>
          <cell r="G3800">
            <v>0</v>
          </cell>
          <cell r="H3800">
            <v>0</v>
          </cell>
        </row>
        <row r="3801">
          <cell r="A3801" t="str">
            <v>PELDAÑO PARA POSTE 1/4</v>
          </cell>
          <cell r="B3801">
            <v>1471</v>
          </cell>
          <cell r="C3801" t="str">
            <v>UND</v>
          </cell>
          <cell r="D3801">
            <v>1471</v>
          </cell>
          <cell r="E3801">
            <v>294.2</v>
          </cell>
          <cell r="F3801">
            <v>1765</v>
          </cell>
          <cell r="G3801">
            <v>0</v>
          </cell>
          <cell r="H3801">
            <v>0</v>
          </cell>
        </row>
        <row r="3802">
          <cell r="A3802" t="str">
            <v>PERCHA 1 PUESTO</v>
          </cell>
          <cell r="B3802">
            <v>2189</v>
          </cell>
          <cell r="C3802" t="str">
            <v>UND</v>
          </cell>
          <cell r="D3802">
            <v>2189</v>
          </cell>
          <cell r="E3802">
            <v>437.8</v>
          </cell>
          <cell r="F3802">
            <v>2627</v>
          </cell>
          <cell r="G3802">
            <v>0</v>
          </cell>
          <cell r="H3802">
            <v>0</v>
          </cell>
        </row>
        <row r="3803">
          <cell r="A3803" t="str">
            <v>PERCHA 2 PUESTO A.P</v>
          </cell>
          <cell r="B3803">
            <v>5273</v>
          </cell>
          <cell r="C3803" t="str">
            <v>UND</v>
          </cell>
          <cell r="D3803">
            <v>5273</v>
          </cell>
          <cell r="E3803">
            <v>1054.6000000000001</v>
          </cell>
          <cell r="F3803">
            <v>6328</v>
          </cell>
          <cell r="G3803">
            <v>0</v>
          </cell>
          <cell r="H3803">
            <v>0</v>
          </cell>
        </row>
        <row r="3804">
          <cell r="A3804" t="str">
            <v>PERCHA 3 PUESTO A.P</v>
          </cell>
          <cell r="B3804">
            <v>7910</v>
          </cell>
          <cell r="C3804" t="str">
            <v>UND</v>
          </cell>
          <cell r="D3804">
            <v>7910</v>
          </cell>
          <cell r="E3804">
            <v>1582</v>
          </cell>
          <cell r="F3804">
            <v>9492</v>
          </cell>
          <cell r="G3804">
            <v>0</v>
          </cell>
          <cell r="H3804">
            <v>0</v>
          </cell>
        </row>
        <row r="3805">
          <cell r="A3805" t="str">
            <v>PERCHA 4 PUESTO A.P</v>
          </cell>
          <cell r="B3805">
            <v>10219</v>
          </cell>
          <cell r="C3805" t="str">
            <v>UND</v>
          </cell>
          <cell r="D3805">
            <v>10219</v>
          </cell>
          <cell r="E3805">
            <v>2043.8000000000002</v>
          </cell>
          <cell r="F3805">
            <v>12263</v>
          </cell>
          <cell r="G3805">
            <v>0</v>
          </cell>
          <cell r="H3805">
            <v>0</v>
          </cell>
        </row>
        <row r="3806">
          <cell r="A3806" t="str">
            <v>PERCHA 5 PUESTO A.P</v>
          </cell>
          <cell r="B3806">
            <v>12540</v>
          </cell>
          <cell r="C3806" t="str">
            <v>UND</v>
          </cell>
          <cell r="D3806">
            <v>12540</v>
          </cell>
          <cell r="E3806">
            <v>2508</v>
          </cell>
          <cell r="F3806">
            <v>15048</v>
          </cell>
          <cell r="G3806">
            <v>0</v>
          </cell>
          <cell r="H3806">
            <v>0</v>
          </cell>
        </row>
        <row r="3807">
          <cell r="A3807" t="str">
            <v>PERCHA LIVIANA 2 PUESTO-CASA</v>
          </cell>
          <cell r="B3807">
            <v>1014</v>
          </cell>
          <cell r="C3807" t="str">
            <v>UND</v>
          </cell>
          <cell r="D3807">
            <v>1014</v>
          </cell>
          <cell r="E3807">
            <v>202.8</v>
          </cell>
          <cell r="F3807">
            <v>1217</v>
          </cell>
          <cell r="G3807">
            <v>0</v>
          </cell>
          <cell r="H3807">
            <v>0</v>
          </cell>
        </row>
        <row r="3808">
          <cell r="A3808" t="str">
            <v>PERCHA LIVIANA 3 PESTO-CASA</v>
          </cell>
          <cell r="B3808">
            <v>1418</v>
          </cell>
          <cell r="C3808" t="str">
            <v>UND</v>
          </cell>
          <cell r="D3808">
            <v>1418</v>
          </cell>
          <cell r="E3808">
            <v>283.60000000000002</v>
          </cell>
          <cell r="F3808">
            <v>1702</v>
          </cell>
          <cell r="G3808">
            <v>0</v>
          </cell>
          <cell r="H3808">
            <v>0</v>
          </cell>
        </row>
        <row r="3809">
          <cell r="A3809" t="str">
            <v>PERCHA LIVIANA 4 PUESTO-CASA</v>
          </cell>
          <cell r="B3809">
            <v>1975</v>
          </cell>
          <cell r="C3809" t="str">
            <v>UND</v>
          </cell>
          <cell r="D3809">
            <v>1975</v>
          </cell>
          <cell r="E3809">
            <v>395</v>
          </cell>
          <cell r="F3809">
            <v>2370</v>
          </cell>
          <cell r="G3809">
            <v>0</v>
          </cell>
          <cell r="H3809">
            <v>0</v>
          </cell>
        </row>
        <row r="3810">
          <cell r="A3810" t="str">
            <v>PERFIL OMEGA 1 METRO</v>
          </cell>
          <cell r="B3810">
            <v>7797</v>
          </cell>
          <cell r="C3810" t="str">
            <v>UND</v>
          </cell>
          <cell r="D3810">
            <v>7797</v>
          </cell>
          <cell r="E3810">
            <v>1559.4</v>
          </cell>
          <cell r="F3810">
            <v>9356</v>
          </cell>
          <cell r="G3810">
            <v>0</v>
          </cell>
          <cell r="H3810">
            <v>0</v>
          </cell>
        </row>
        <row r="3811">
          <cell r="A3811" t="str">
            <v>PERNO ANCLAJE 7/8"MTS,ACERO 1020, PLATIN</v>
          </cell>
          <cell r="B3811">
            <v>11950</v>
          </cell>
          <cell r="C3811" t="str">
            <v>UND</v>
          </cell>
          <cell r="D3811">
            <v>11950</v>
          </cell>
          <cell r="E3811">
            <v>2390</v>
          </cell>
          <cell r="F3811">
            <v>14340</v>
          </cell>
          <cell r="G3811">
            <v>0</v>
          </cell>
          <cell r="H3811">
            <v>0</v>
          </cell>
        </row>
        <row r="3812">
          <cell r="A3812" t="str">
            <v>PERNO ANCLAJE CONSOLA 1/2X5"</v>
          </cell>
          <cell r="B3812">
            <v>1320</v>
          </cell>
          <cell r="C3812" t="str">
            <v>UND</v>
          </cell>
          <cell r="D3812">
            <v>1320</v>
          </cell>
          <cell r="E3812">
            <v>264</v>
          </cell>
          <cell r="F3812">
            <v>1584</v>
          </cell>
          <cell r="G3812">
            <v>0</v>
          </cell>
          <cell r="H3812">
            <v>0</v>
          </cell>
        </row>
        <row r="3813">
          <cell r="A3813" t="str">
            <v>PERNO ANCLAJE EN "L" DE 7/8" X 460 MM</v>
          </cell>
          <cell r="B3813">
            <v>5400</v>
          </cell>
          <cell r="C3813" t="str">
            <v>UND</v>
          </cell>
          <cell r="D3813">
            <v>5400</v>
          </cell>
          <cell r="E3813">
            <v>1080</v>
          </cell>
          <cell r="F3813">
            <v>6480</v>
          </cell>
          <cell r="G3813">
            <v>0</v>
          </cell>
          <cell r="H3813">
            <v>0</v>
          </cell>
        </row>
        <row r="3814">
          <cell r="A3814" t="str">
            <v>PERNO DE MAQUINA DE CARRIAJE 5/8 X 2</v>
          </cell>
          <cell r="B3814">
            <v>1500</v>
          </cell>
          <cell r="C3814" t="str">
            <v>UND</v>
          </cell>
          <cell r="D3814">
            <v>1500</v>
          </cell>
          <cell r="E3814">
            <v>300</v>
          </cell>
          <cell r="F3814">
            <v>1800</v>
          </cell>
          <cell r="G3814">
            <v>0</v>
          </cell>
          <cell r="H3814">
            <v>0</v>
          </cell>
        </row>
        <row r="3815">
          <cell r="A3815" t="str">
            <v>PERNO DE MAQUINA DE 1/2 X 1 1/2</v>
          </cell>
          <cell r="B3815">
            <v>700</v>
          </cell>
          <cell r="C3815" t="str">
            <v>UND</v>
          </cell>
          <cell r="D3815">
            <v>700</v>
          </cell>
          <cell r="E3815">
            <v>140</v>
          </cell>
          <cell r="F3815">
            <v>840</v>
          </cell>
          <cell r="G3815">
            <v>0</v>
          </cell>
          <cell r="H3815">
            <v>0</v>
          </cell>
        </row>
        <row r="3816">
          <cell r="A3816" t="str">
            <v>PERNO DE MAQUINA DE 1/2 X 2</v>
          </cell>
          <cell r="B3816">
            <v>1400</v>
          </cell>
          <cell r="C3816" t="str">
            <v>UND</v>
          </cell>
          <cell r="D3816">
            <v>1400</v>
          </cell>
          <cell r="E3816">
            <v>280</v>
          </cell>
          <cell r="F3816">
            <v>1680</v>
          </cell>
          <cell r="G3816">
            <v>0</v>
          </cell>
          <cell r="H3816">
            <v>0</v>
          </cell>
        </row>
        <row r="3817">
          <cell r="A3817" t="str">
            <v>PERNO DE MAQUINA DE 5/8 X 8</v>
          </cell>
          <cell r="B3817">
            <v>2798</v>
          </cell>
          <cell r="C3817" t="str">
            <v>UND</v>
          </cell>
          <cell r="D3817">
            <v>2798</v>
          </cell>
          <cell r="E3817">
            <v>559.6</v>
          </cell>
          <cell r="F3817">
            <v>3358</v>
          </cell>
          <cell r="G3817">
            <v>0</v>
          </cell>
          <cell r="H3817">
            <v>0</v>
          </cell>
        </row>
        <row r="3818">
          <cell r="A3818" t="str">
            <v>PERNO DE MAQUINA DE 5/8 X 10</v>
          </cell>
          <cell r="B3818">
            <v>3110</v>
          </cell>
          <cell r="C3818" t="str">
            <v>UND</v>
          </cell>
          <cell r="D3818">
            <v>3110</v>
          </cell>
          <cell r="E3818">
            <v>622</v>
          </cell>
          <cell r="F3818">
            <v>3732</v>
          </cell>
          <cell r="G3818">
            <v>0</v>
          </cell>
          <cell r="H3818">
            <v>0</v>
          </cell>
        </row>
        <row r="3819">
          <cell r="A3819" t="str">
            <v>PERNO DE MAQUINA DE 5/8 X 12</v>
          </cell>
          <cell r="B3819">
            <v>3537</v>
          </cell>
          <cell r="C3819" t="str">
            <v>UND</v>
          </cell>
          <cell r="D3819">
            <v>3537</v>
          </cell>
          <cell r="E3819">
            <v>707.40000000000009</v>
          </cell>
          <cell r="F3819">
            <v>4244</v>
          </cell>
          <cell r="G3819">
            <v>0</v>
          </cell>
          <cell r="H3819">
            <v>0</v>
          </cell>
        </row>
        <row r="3820">
          <cell r="A3820" t="str">
            <v>PERNO EN U 1/2"</v>
          </cell>
          <cell r="B3820">
            <v>1216</v>
          </cell>
          <cell r="C3820" t="str">
            <v>UND</v>
          </cell>
          <cell r="D3820">
            <v>1216</v>
          </cell>
          <cell r="E3820">
            <v>243.20000000000002</v>
          </cell>
          <cell r="F3820">
            <v>1459</v>
          </cell>
          <cell r="G3820">
            <v>0</v>
          </cell>
          <cell r="H3820">
            <v>0</v>
          </cell>
        </row>
        <row r="3821">
          <cell r="A3821" t="str">
            <v>PERNO EN U 3/4</v>
          </cell>
          <cell r="B3821">
            <v>3700</v>
          </cell>
          <cell r="C3821" t="str">
            <v>UND</v>
          </cell>
          <cell r="D3821">
            <v>3700</v>
          </cell>
          <cell r="E3821">
            <v>740</v>
          </cell>
          <cell r="F3821">
            <v>4440</v>
          </cell>
          <cell r="G3821">
            <v>0</v>
          </cell>
          <cell r="H3821">
            <v>0</v>
          </cell>
        </row>
        <row r="3822">
          <cell r="A3822" t="str">
            <v>PERNO EN U 5/8"</v>
          </cell>
          <cell r="B3822">
            <v>3400</v>
          </cell>
          <cell r="C3822" t="str">
            <v>UND</v>
          </cell>
          <cell r="D3822">
            <v>3400</v>
          </cell>
          <cell r="E3822">
            <v>680</v>
          </cell>
          <cell r="F3822">
            <v>4080</v>
          </cell>
          <cell r="G3822">
            <v>0</v>
          </cell>
          <cell r="H3822">
            <v>0</v>
          </cell>
        </row>
        <row r="3823">
          <cell r="A3823" t="str">
            <v>PERNO EXPANSIÓN DE 3/8 X 5"</v>
          </cell>
          <cell r="B3823">
            <v>1950</v>
          </cell>
          <cell r="C3823" t="str">
            <v>UND</v>
          </cell>
          <cell r="D3823">
            <v>1950</v>
          </cell>
          <cell r="E3823">
            <v>390</v>
          </cell>
          <cell r="F3823">
            <v>2340</v>
          </cell>
          <cell r="G3823">
            <v>0</v>
          </cell>
          <cell r="H3823">
            <v>0</v>
          </cell>
        </row>
        <row r="3824">
          <cell r="A3824" t="str">
            <v>PERNO OJO ABIERTO 5/8 X 13"</v>
          </cell>
          <cell r="B3824">
            <v>2806</v>
          </cell>
          <cell r="C3824" t="str">
            <v>UND</v>
          </cell>
          <cell r="D3824">
            <v>2806</v>
          </cell>
          <cell r="E3824">
            <v>561.20000000000005</v>
          </cell>
          <cell r="F3824">
            <v>3367</v>
          </cell>
          <cell r="G3824">
            <v>0</v>
          </cell>
          <cell r="H3824">
            <v>0</v>
          </cell>
        </row>
        <row r="3825">
          <cell r="A3825" t="str">
            <v>PERNO OJO ABIERTO 5/8X10"</v>
          </cell>
          <cell r="B3825">
            <v>2329</v>
          </cell>
          <cell r="C3825" t="str">
            <v>UND</v>
          </cell>
          <cell r="D3825">
            <v>2329</v>
          </cell>
          <cell r="E3825">
            <v>465.8</v>
          </cell>
          <cell r="F3825">
            <v>2795</v>
          </cell>
          <cell r="G3825">
            <v>0</v>
          </cell>
          <cell r="H3825">
            <v>0</v>
          </cell>
        </row>
        <row r="3826">
          <cell r="A3826" t="str">
            <v>PERNO OJO ABIERTO 5/8X12"</v>
          </cell>
          <cell r="B3826">
            <v>1915</v>
          </cell>
          <cell r="C3826" t="str">
            <v>UND</v>
          </cell>
          <cell r="D3826">
            <v>1915</v>
          </cell>
          <cell r="E3826">
            <v>383</v>
          </cell>
          <cell r="F3826">
            <v>2298</v>
          </cell>
          <cell r="G3826">
            <v>0</v>
          </cell>
          <cell r="H3826">
            <v>0</v>
          </cell>
        </row>
        <row r="3827">
          <cell r="A3827" t="str">
            <v>PERNO OJO ABIERTO 5/8X18"</v>
          </cell>
          <cell r="B3827">
            <v>2870</v>
          </cell>
          <cell r="C3827" t="str">
            <v>UND</v>
          </cell>
          <cell r="D3827">
            <v>2870</v>
          </cell>
          <cell r="E3827">
            <v>574</v>
          </cell>
          <cell r="F3827">
            <v>3444</v>
          </cell>
          <cell r="G3827">
            <v>0</v>
          </cell>
          <cell r="H3827">
            <v>0</v>
          </cell>
        </row>
        <row r="3828">
          <cell r="A3828" t="str">
            <v>PERNO OJO ABIERTO 5/8X21/2"</v>
          </cell>
          <cell r="B3828">
            <v>1755</v>
          </cell>
          <cell r="C3828" t="str">
            <v>UND</v>
          </cell>
          <cell r="D3828">
            <v>1755</v>
          </cell>
          <cell r="E3828">
            <v>351</v>
          </cell>
          <cell r="F3828">
            <v>2106</v>
          </cell>
          <cell r="G3828">
            <v>0</v>
          </cell>
          <cell r="H3828">
            <v>0</v>
          </cell>
        </row>
        <row r="3829">
          <cell r="A3829" t="str">
            <v>PERNO OJO ABIERTO 5/8X6"</v>
          </cell>
          <cell r="B3829">
            <v>957</v>
          </cell>
          <cell r="C3829" t="str">
            <v>UND</v>
          </cell>
          <cell r="D3829">
            <v>957</v>
          </cell>
          <cell r="E3829">
            <v>191.4</v>
          </cell>
          <cell r="F3829">
            <v>1148</v>
          </cell>
          <cell r="G3829">
            <v>0</v>
          </cell>
          <cell r="H3829">
            <v>0</v>
          </cell>
        </row>
        <row r="3830">
          <cell r="A3830" t="str">
            <v>PERNO OJO ABIERTO 5/8X8"</v>
          </cell>
          <cell r="B3830">
            <v>2087</v>
          </cell>
          <cell r="C3830" t="str">
            <v>UND</v>
          </cell>
          <cell r="D3830">
            <v>2087</v>
          </cell>
          <cell r="E3830">
            <v>417.40000000000003</v>
          </cell>
          <cell r="F3830">
            <v>2504</v>
          </cell>
          <cell r="G3830">
            <v>0</v>
          </cell>
          <cell r="H3830">
            <v>0</v>
          </cell>
        </row>
        <row r="3831">
          <cell r="A3831" t="str">
            <v>PERNO OJO CERRADO 5/8X10"</v>
          </cell>
          <cell r="B3831">
            <v>2327</v>
          </cell>
          <cell r="C3831" t="str">
            <v>UND</v>
          </cell>
          <cell r="D3831">
            <v>2327</v>
          </cell>
          <cell r="E3831">
            <v>465.40000000000003</v>
          </cell>
          <cell r="F3831">
            <v>2792</v>
          </cell>
          <cell r="G3831">
            <v>0</v>
          </cell>
          <cell r="H3831">
            <v>0</v>
          </cell>
        </row>
        <row r="3832">
          <cell r="A3832" t="str">
            <v>PERNO OJO CERRADO 5/8X12"</v>
          </cell>
          <cell r="B3832">
            <v>2574</v>
          </cell>
          <cell r="C3832" t="str">
            <v>UND</v>
          </cell>
          <cell r="D3832">
            <v>2574</v>
          </cell>
          <cell r="E3832">
            <v>514.80000000000007</v>
          </cell>
          <cell r="F3832">
            <v>3089</v>
          </cell>
          <cell r="G3832">
            <v>0</v>
          </cell>
          <cell r="H3832">
            <v>0</v>
          </cell>
        </row>
        <row r="3833">
          <cell r="A3833" t="str">
            <v>PERNO OJO CERRADO 5/8X14"</v>
          </cell>
          <cell r="B3833">
            <v>3861</v>
          </cell>
          <cell r="C3833" t="str">
            <v>UND</v>
          </cell>
          <cell r="D3833">
            <v>3861</v>
          </cell>
          <cell r="E3833">
            <v>772.2</v>
          </cell>
          <cell r="F3833">
            <v>4633</v>
          </cell>
          <cell r="G3833">
            <v>0</v>
          </cell>
          <cell r="H3833">
            <v>0</v>
          </cell>
        </row>
        <row r="3834">
          <cell r="A3834" t="str">
            <v>PERNO OJO CERRADO 5/8X16"</v>
          </cell>
          <cell r="B3834">
            <v>4109</v>
          </cell>
          <cell r="C3834" t="str">
            <v>UND</v>
          </cell>
          <cell r="D3834">
            <v>4109</v>
          </cell>
          <cell r="E3834">
            <v>821.80000000000007</v>
          </cell>
          <cell r="F3834">
            <v>4931</v>
          </cell>
          <cell r="G3834">
            <v>0</v>
          </cell>
          <cell r="H3834">
            <v>0</v>
          </cell>
        </row>
        <row r="3835">
          <cell r="A3835" t="str">
            <v>PERNO OJO CERRADO 5/8X18"</v>
          </cell>
          <cell r="B3835">
            <v>4356</v>
          </cell>
          <cell r="C3835" t="str">
            <v>UND</v>
          </cell>
          <cell r="D3835">
            <v>4356</v>
          </cell>
          <cell r="E3835">
            <v>871.2</v>
          </cell>
          <cell r="F3835">
            <v>5227</v>
          </cell>
          <cell r="G3835">
            <v>0</v>
          </cell>
          <cell r="H3835">
            <v>0</v>
          </cell>
        </row>
        <row r="3836">
          <cell r="A3836" t="str">
            <v>PERNO OJO CERRADO 5/8X20"</v>
          </cell>
          <cell r="B3836">
            <v>4604</v>
          </cell>
          <cell r="C3836" t="str">
            <v>UND</v>
          </cell>
          <cell r="D3836">
            <v>4604</v>
          </cell>
          <cell r="E3836">
            <v>920.80000000000007</v>
          </cell>
          <cell r="F3836">
            <v>5525</v>
          </cell>
          <cell r="G3836">
            <v>0</v>
          </cell>
          <cell r="H3836">
            <v>0</v>
          </cell>
        </row>
        <row r="3837">
          <cell r="A3837" t="str">
            <v>PERNO OJO CERRADO 5/8X21/2"</v>
          </cell>
          <cell r="B3837">
            <v>1535</v>
          </cell>
          <cell r="C3837" t="str">
            <v>UND</v>
          </cell>
          <cell r="D3837">
            <v>1535</v>
          </cell>
          <cell r="E3837">
            <v>307</v>
          </cell>
          <cell r="F3837">
            <v>1842</v>
          </cell>
          <cell r="G3837">
            <v>0</v>
          </cell>
          <cell r="H3837">
            <v>0</v>
          </cell>
        </row>
        <row r="3838">
          <cell r="A3838" t="str">
            <v>PERNO OJO CERRADO 5/8X22"</v>
          </cell>
          <cell r="B3838">
            <v>4851</v>
          </cell>
          <cell r="C3838" t="str">
            <v>UND</v>
          </cell>
          <cell r="D3838">
            <v>4851</v>
          </cell>
          <cell r="E3838">
            <v>970.2</v>
          </cell>
          <cell r="F3838">
            <v>5821</v>
          </cell>
          <cell r="G3838">
            <v>0</v>
          </cell>
          <cell r="H3838">
            <v>0</v>
          </cell>
        </row>
        <row r="3839">
          <cell r="A3839" t="str">
            <v>PERNO OJO CERRADO 5/8X24"</v>
          </cell>
          <cell r="B3839">
            <v>5099</v>
          </cell>
          <cell r="C3839" t="str">
            <v>UND</v>
          </cell>
          <cell r="D3839">
            <v>5099</v>
          </cell>
          <cell r="E3839">
            <v>1019.8000000000001</v>
          </cell>
          <cell r="F3839">
            <v>6119</v>
          </cell>
          <cell r="G3839">
            <v>0</v>
          </cell>
          <cell r="H3839">
            <v>0</v>
          </cell>
        </row>
        <row r="3840">
          <cell r="A3840" t="str">
            <v>PERNO OJO CERRADO 5/8X4"</v>
          </cell>
          <cell r="B3840">
            <v>1584</v>
          </cell>
          <cell r="C3840" t="str">
            <v>UND</v>
          </cell>
          <cell r="D3840">
            <v>1584</v>
          </cell>
          <cell r="E3840">
            <v>316.8</v>
          </cell>
          <cell r="F3840">
            <v>1901</v>
          </cell>
          <cell r="G3840">
            <v>0</v>
          </cell>
          <cell r="H3840">
            <v>0</v>
          </cell>
        </row>
        <row r="3841">
          <cell r="A3841" t="str">
            <v>PERNO OJO CERRADO 5/8X5"</v>
          </cell>
          <cell r="B3841">
            <v>1722</v>
          </cell>
          <cell r="C3841" t="str">
            <v>UND</v>
          </cell>
          <cell r="D3841">
            <v>1722</v>
          </cell>
          <cell r="E3841">
            <v>344.40000000000003</v>
          </cell>
          <cell r="F3841">
            <v>2066</v>
          </cell>
          <cell r="G3841">
            <v>0</v>
          </cell>
          <cell r="H3841">
            <v>0</v>
          </cell>
        </row>
        <row r="3842">
          <cell r="A3842" t="str">
            <v>PERNO OJO CERRADO 5/8X8"</v>
          </cell>
          <cell r="B3842">
            <v>2079</v>
          </cell>
          <cell r="C3842" t="str">
            <v>UND</v>
          </cell>
          <cell r="D3842">
            <v>2079</v>
          </cell>
          <cell r="E3842">
            <v>415.8</v>
          </cell>
          <cell r="F3842">
            <v>2495</v>
          </cell>
          <cell r="G3842">
            <v>0</v>
          </cell>
          <cell r="H3842">
            <v>0</v>
          </cell>
        </row>
        <row r="3843">
          <cell r="A3843" t="str">
            <v>PERNO OJO ROSCADO 1/2X6"</v>
          </cell>
          <cell r="B3843">
            <v>400</v>
          </cell>
          <cell r="C3843" t="str">
            <v>UND</v>
          </cell>
          <cell r="D3843">
            <v>400</v>
          </cell>
          <cell r="E3843">
            <v>80</v>
          </cell>
          <cell r="F3843">
            <v>480</v>
          </cell>
          <cell r="G3843">
            <v>0</v>
          </cell>
          <cell r="H3843">
            <v>0</v>
          </cell>
        </row>
        <row r="3844">
          <cell r="A3844" t="str">
            <v>PERNO OJO ROSCADO 3/8X4"</v>
          </cell>
          <cell r="B3844">
            <v>350</v>
          </cell>
          <cell r="C3844" t="str">
            <v>UND</v>
          </cell>
          <cell r="D3844">
            <v>350</v>
          </cell>
          <cell r="E3844">
            <v>70</v>
          </cell>
          <cell r="F3844">
            <v>420</v>
          </cell>
          <cell r="G3844">
            <v>0</v>
          </cell>
          <cell r="H3844">
            <v>0</v>
          </cell>
        </row>
        <row r="3845">
          <cell r="A3845" t="str">
            <v>PERNO OJO TIPO ANCLA 1/2X2"</v>
          </cell>
          <cell r="B3845">
            <v>457</v>
          </cell>
          <cell r="C3845" t="str">
            <v>UND</v>
          </cell>
          <cell r="D3845">
            <v>457</v>
          </cell>
          <cell r="E3845">
            <v>91.4</v>
          </cell>
          <cell r="F3845">
            <v>548</v>
          </cell>
          <cell r="G3845">
            <v>0</v>
          </cell>
          <cell r="H3845">
            <v>0</v>
          </cell>
        </row>
        <row r="3846">
          <cell r="A3846" t="str">
            <v>PERNO OJO TIPO ANCLA 1/2X4"</v>
          </cell>
          <cell r="B3846">
            <v>500</v>
          </cell>
          <cell r="C3846" t="str">
            <v>UND</v>
          </cell>
          <cell r="D3846">
            <v>500</v>
          </cell>
          <cell r="E3846">
            <v>100</v>
          </cell>
          <cell r="F3846">
            <v>600</v>
          </cell>
          <cell r="G3846">
            <v>0</v>
          </cell>
          <cell r="H3846">
            <v>0</v>
          </cell>
        </row>
        <row r="3847">
          <cell r="A3847" t="str">
            <v>PERNO T-32 CON CARGA MORADA</v>
          </cell>
          <cell r="B3847">
            <v>4250</v>
          </cell>
          <cell r="C3847" t="str">
            <v>UND</v>
          </cell>
          <cell r="D3847">
            <v>4250</v>
          </cell>
          <cell r="E3847">
            <v>850</v>
          </cell>
          <cell r="F3847">
            <v>5100</v>
          </cell>
          <cell r="G3847">
            <v>0</v>
          </cell>
          <cell r="H3847">
            <v>0</v>
          </cell>
        </row>
        <row r="3848">
          <cell r="A3848" t="str">
            <v>PERTIGA TELESCOPICA 6 MTS</v>
          </cell>
          <cell r="B3848">
            <v>580000</v>
          </cell>
          <cell r="C3848" t="str">
            <v>UND</v>
          </cell>
          <cell r="D3848">
            <v>580000</v>
          </cell>
          <cell r="E3848">
            <v>116000</v>
          </cell>
          <cell r="F3848">
            <v>696000</v>
          </cell>
          <cell r="G3848">
            <v>0</v>
          </cell>
          <cell r="H3848">
            <v>0</v>
          </cell>
        </row>
        <row r="3849">
          <cell r="A3849" t="str">
            <v>PIEDRA ESMERIL</v>
          </cell>
          <cell r="B3849">
            <v>6000</v>
          </cell>
          <cell r="C3849" t="str">
            <v>UND</v>
          </cell>
          <cell r="D3849">
            <v>6000</v>
          </cell>
          <cell r="E3849">
            <v>1200</v>
          </cell>
          <cell r="F3849">
            <v>7200</v>
          </cell>
          <cell r="G3849">
            <v>0</v>
          </cell>
          <cell r="H3849">
            <v>0</v>
          </cell>
        </row>
        <row r="3850">
          <cell r="A3850" t="str">
            <v>PIEZA INTERMEDIA P/MOTOR 090S/L,100L,112</v>
          </cell>
          <cell r="B3850">
            <v>29400</v>
          </cell>
          <cell r="C3850" t="str">
            <v>UND</v>
          </cell>
          <cell r="D3850">
            <v>29400</v>
          </cell>
          <cell r="E3850">
            <v>5880</v>
          </cell>
          <cell r="F3850">
            <v>35280</v>
          </cell>
          <cell r="G3850">
            <v>0</v>
          </cell>
          <cell r="H3850">
            <v>0</v>
          </cell>
        </row>
        <row r="3851">
          <cell r="A3851" t="str">
            <v>PIEZA INTERMEDIA P/MOTOR 132S/M(1LA3)</v>
          </cell>
          <cell r="B3851">
            <v>84300</v>
          </cell>
          <cell r="C3851" t="str">
            <v>UND</v>
          </cell>
          <cell r="D3851">
            <v>84300</v>
          </cell>
          <cell r="E3851">
            <v>16860</v>
          </cell>
          <cell r="F3851">
            <v>101160</v>
          </cell>
          <cell r="G3851">
            <v>0</v>
          </cell>
          <cell r="H3851">
            <v>0</v>
          </cell>
        </row>
        <row r="3852">
          <cell r="A3852" t="str">
            <v>PIEZA INTERMEDIA P/MOTOR 160M/L</v>
          </cell>
          <cell r="B3852">
            <v>106200</v>
          </cell>
          <cell r="C3852" t="str">
            <v>UND</v>
          </cell>
          <cell r="D3852">
            <v>106200</v>
          </cell>
          <cell r="E3852">
            <v>21240</v>
          </cell>
          <cell r="F3852">
            <v>127440</v>
          </cell>
          <cell r="G3852">
            <v>0</v>
          </cell>
          <cell r="H3852">
            <v>0</v>
          </cell>
        </row>
        <row r="3853">
          <cell r="A3853" t="str">
            <v>PIEZA INTERMEDIA P/MOTOR 180M/L,200L,225</v>
          </cell>
          <cell r="B3853">
            <v>153200</v>
          </cell>
          <cell r="C3853" t="str">
            <v>UND</v>
          </cell>
          <cell r="D3853">
            <v>153200</v>
          </cell>
          <cell r="E3853">
            <v>30640</v>
          </cell>
          <cell r="F3853">
            <v>183840</v>
          </cell>
          <cell r="G3853">
            <v>0</v>
          </cell>
          <cell r="H3853">
            <v>0</v>
          </cell>
        </row>
        <row r="3854">
          <cell r="A3854" t="str">
            <v>PIL. ROJ-NEGR RT010 PLAST S/TAPA BRETER</v>
          </cell>
          <cell r="B3854">
            <v>4466</v>
          </cell>
          <cell r="C3854" t="str">
            <v>UND</v>
          </cell>
          <cell r="D3854">
            <v>4466</v>
          </cell>
          <cell r="E3854">
            <v>893.2</v>
          </cell>
          <cell r="F3854">
            <v>5359</v>
          </cell>
          <cell r="G3854">
            <v>0</v>
          </cell>
          <cell r="H3854">
            <v>0</v>
          </cell>
        </row>
        <row r="3855">
          <cell r="A3855" t="str">
            <v>PILA  ALKALINA  TIPO  AAA</v>
          </cell>
          <cell r="B3855">
            <v>1400</v>
          </cell>
          <cell r="C3855" t="str">
            <v>UND</v>
          </cell>
          <cell r="D3855">
            <v>1400</v>
          </cell>
          <cell r="E3855">
            <v>280</v>
          </cell>
          <cell r="F3855">
            <v>1680</v>
          </cell>
          <cell r="G3855">
            <v>0</v>
          </cell>
          <cell r="H3855">
            <v>0</v>
          </cell>
        </row>
        <row r="3856">
          <cell r="A3856" t="str">
            <v>PILA  ALKALINA TIPO AA</v>
          </cell>
          <cell r="B3856">
            <v>322</v>
          </cell>
          <cell r="C3856" t="str">
            <v>UND</v>
          </cell>
          <cell r="D3856">
            <v>322</v>
          </cell>
          <cell r="E3856">
            <v>64.400000000000006</v>
          </cell>
          <cell r="F3856">
            <v>386</v>
          </cell>
          <cell r="G3856">
            <v>0</v>
          </cell>
          <cell r="H3856">
            <v>0</v>
          </cell>
        </row>
        <row r="3857">
          <cell r="A3857" t="str">
            <v>PILA ALKALINA PARA CAMARA AM5 1-5V PANAS</v>
          </cell>
          <cell r="B3857">
            <v>2240</v>
          </cell>
          <cell r="C3857" t="str">
            <v>UND</v>
          </cell>
          <cell r="D3857">
            <v>2240</v>
          </cell>
          <cell r="E3857">
            <v>448</v>
          </cell>
          <cell r="F3857">
            <v>2688</v>
          </cell>
          <cell r="G3857">
            <v>0</v>
          </cell>
          <cell r="H3857">
            <v>0</v>
          </cell>
        </row>
        <row r="3858">
          <cell r="A3858" t="str">
            <v>PILA CUADRADA ALKALINA  VARTA</v>
          </cell>
          <cell r="B3858">
            <v>3442.60009765625</v>
          </cell>
          <cell r="C3858" t="str">
            <v>UND</v>
          </cell>
          <cell r="D3858">
            <v>3442.60009765625</v>
          </cell>
          <cell r="E3858">
            <v>688.52001953125</v>
          </cell>
          <cell r="F3858">
            <v>4131</v>
          </cell>
          <cell r="G3858">
            <v>0</v>
          </cell>
          <cell r="H3858">
            <v>0</v>
          </cell>
        </row>
        <row r="3859">
          <cell r="A3859" t="str">
            <v>PILA CUADRADA ROJA EVERREDY</v>
          </cell>
          <cell r="B3859">
            <v>1568</v>
          </cell>
          <cell r="C3859" t="str">
            <v>UND</v>
          </cell>
          <cell r="D3859">
            <v>1568</v>
          </cell>
          <cell r="E3859">
            <v>313.60000000000002</v>
          </cell>
          <cell r="F3859">
            <v>1882</v>
          </cell>
          <cell r="G3859">
            <v>0</v>
          </cell>
          <cell r="H3859">
            <v>0</v>
          </cell>
        </row>
        <row r="3860">
          <cell r="A3860" t="str">
            <v>PILA GRANDE VARTA</v>
          </cell>
          <cell r="B3860">
            <v>632.79998779296898</v>
          </cell>
          <cell r="C3860" t="str">
            <v>UND</v>
          </cell>
          <cell r="D3860">
            <v>632.79998779296898</v>
          </cell>
          <cell r="E3860">
            <v>126.55999755859381</v>
          </cell>
          <cell r="F3860">
            <v>759</v>
          </cell>
          <cell r="G3860">
            <v>0</v>
          </cell>
          <cell r="H3860">
            <v>0</v>
          </cell>
        </row>
        <row r="3861">
          <cell r="A3861" t="str">
            <v>PILA MEDIANA ROJA EVERREDY</v>
          </cell>
          <cell r="B3861">
            <v>457.79998779296898</v>
          </cell>
          <cell r="C3861" t="str">
            <v>UND</v>
          </cell>
          <cell r="D3861">
            <v>457.79998779296898</v>
          </cell>
          <cell r="E3861">
            <v>91.559997558593807</v>
          </cell>
          <cell r="F3861">
            <v>549</v>
          </cell>
          <cell r="G3861">
            <v>0</v>
          </cell>
          <cell r="H3861">
            <v>0</v>
          </cell>
        </row>
        <row r="3862">
          <cell r="A3862" t="str">
            <v>PILA P/RELOJ CAMBIADOR TARIFA MARCA ISKR</v>
          </cell>
          <cell r="B3862">
            <v>72000</v>
          </cell>
          <cell r="C3862" t="str">
            <v>UND</v>
          </cell>
          <cell r="D3862">
            <v>72000</v>
          </cell>
          <cell r="E3862">
            <v>14400</v>
          </cell>
          <cell r="F3862">
            <v>86400</v>
          </cell>
          <cell r="G3862">
            <v>0</v>
          </cell>
          <cell r="H3862">
            <v>0</v>
          </cell>
        </row>
        <row r="3863">
          <cell r="A3863" t="str">
            <v>PILA PARA CAMARA PANASONIC</v>
          </cell>
          <cell r="B3863">
            <v>6000</v>
          </cell>
          <cell r="C3863" t="str">
            <v>UND</v>
          </cell>
          <cell r="D3863">
            <v>6000</v>
          </cell>
          <cell r="E3863">
            <v>1200</v>
          </cell>
          <cell r="F3863">
            <v>7200</v>
          </cell>
          <cell r="G3863">
            <v>0</v>
          </cell>
          <cell r="H3863">
            <v>0</v>
          </cell>
        </row>
        <row r="3864">
          <cell r="A3864" t="str">
            <v>PILA SELLADA 9.0 V RECTANGULAR REF 216</v>
          </cell>
          <cell r="B3864">
            <v>2800</v>
          </cell>
          <cell r="C3864" t="str">
            <v>UND</v>
          </cell>
          <cell r="D3864">
            <v>2800</v>
          </cell>
          <cell r="E3864">
            <v>560</v>
          </cell>
          <cell r="F3864">
            <v>3360</v>
          </cell>
          <cell r="G3864">
            <v>0</v>
          </cell>
          <cell r="H3864">
            <v>0</v>
          </cell>
        </row>
        <row r="3865">
          <cell r="A3865" t="str">
            <v>PILOTO  DE SE¥ALIZACION ROJO</v>
          </cell>
          <cell r="B3865">
            <v>23000</v>
          </cell>
          <cell r="C3865" t="str">
            <v>UND</v>
          </cell>
          <cell r="D3865">
            <v>23000</v>
          </cell>
          <cell r="E3865">
            <v>4600</v>
          </cell>
          <cell r="F3865">
            <v>27600</v>
          </cell>
          <cell r="G3865">
            <v>0</v>
          </cell>
          <cell r="H3865">
            <v>0</v>
          </cell>
        </row>
        <row r="3866">
          <cell r="A3866" t="str">
            <v>PILOTO AMARILLO 22MM SR601G BRETER</v>
          </cell>
          <cell r="B3866">
            <v>4466</v>
          </cell>
          <cell r="C3866" t="str">
            <v>UND</v>
          </cell>
          <cell r="D3866">
            <v>4466</v>
          </cell>
          <cell r="E3866">
            <v>893.2</v>
          </cell>
          <cell r="F3866">
            <v>5359</v>
          </cell>
          <cell r="G3866">
            <v>0</v>
          </cell>
          <cell r="H3866">
            <v>0</v>
          </cell>
        </row>
        <row r="3867">
          <cell r="A3867" t="str">
            <v>PILOTO AMARILLO 22MM VE230/VS130 ABB</v>
          </cell>
          <cell r="B3867">
            <v>6472</v>
          </cell>
          <cell r="C3867" t="str">
            <v>UND</v>
          </cell>
          <cell r="D3867">
            <v>6472</v>
          </cell>
          <cell r="E3867">
            <v>1294.4000000000001</v>
          </cell>
          <cell r="F3867">
            <v>7766</v>
          </cell>
          <cell r="G3867">
            <v>0</v>
          </cell>
          <cell r="H3867">
            <v>0</v>
          </cell>
        </row>
        <row r="3868">
          <cell r="A3868" t="str">
            <v>PILOTO AMARILLO 22MM VE230/VS130 ABB</v>
          </cell>
          <cell r="B3868">
            <v>8712.2001953125018</v>
          </cell>
          <cell r="C3868" t="str">
            <v>UND</v>
          </cell>
          <cell r="D3868">
            <v>8712.2001953125018</v>
          </cell>
          <cell r="E3868">
            <v>1742.4400390625005</v>
          </cell>
          <cell r="F3868">
            <v>10455</v>
          </cell>
          <cell r="G3868">
            <v>0</v>
          </cell>
          <cell r="H3868">
            <v>0</v>
          </cell>
        </row>
        <row r="3869">
          <cell r="A3869" t="str">
            <v>PILOTO AMARILLO ABB ANTIOJO</v>
          </cell>
          <cell r="B3869">
            <v>6000</v>
          </cell>
          <cell r="C3869" t="str">
            <v>UND</v>
          </cell>
          <cell r="D3869">
            <v>6000</v>
          </cell>
          <cell r="E3869">
            <v>1200</v>
          </cell>
          <cell r="F3869">
            <v>7200</v>
          </cell>
          <cell r="G3869">
            <v>0</v>
          </cell>
          <cell r="H3869">
            <v>0</v>
          </cell>
        </row>
        <row r="3870">
          <cell r="A3870" t="str">
            <v xml:space="preserve"> </v>
          </cell>
          <cell r="B3870">
            <v>2884</v>
          </cell>
          <cell r="C3870" t="str">
            <v>UND</v>
          </cell>
          <cell r="D3870">
            <v>2884</v>
          </cell>
          <cell r="E3870">
            <v>576.80000000000007</v>
          </cell>
          <cell r="F3870">
            <v>3461</v>
          </cell>
          <cell r="G3870">
            <v>0</v>
          </cell>
          <cell r="H3870">
            <v>0</v>
          </cell>
        </row>
        <row r="3871">
          <cell r="A3871" t="str">
            <v>PILOTO DE SEÑALIZACION ROJO 110 Vcc</v>
          </cell>
          <cell r="B3871">
            <v>40000</v>
          </cell>
          <cell r="C3871" t="str">
            <v>UND</v>
          </cell>
          <cell r="D3871">
            <v>40000</v>
          </cell>
          <cell r="E3871">
            <v>8000</v>
          </cell>
          <cell r="F3871">
            <v>48000</v>
          </cell>
          <cell r="G3871">
            <v>0</v>
          </cell>
          <cell r="H3871">
            <v>0</v>
          </cell>
        </row>
        <row r="3872">
          <cell r="A3872" t="str">
            <v>PILOTO ILUMINADO HONGO ROJO 22MM TEND</v>
          </cell>
          <cell r="B3872">
            <v>4648</v>
          </cell>
          <cell r="C3872" t="str">
            <v>UND</v>
          </cell>
          <cell r="D3872">
            <v>4648</v>
          </cell>
          <cell r="E3872">
            <v>929.6</v>
          </cell>
          <cell r="F3872">
            <v>5578</v>
          </cell>
          <cell r="G3872">
            <v>0</v>
          </cell>
          <cell r="H3872">
            <v>0</v>
          </cell>
        </row>
        <row r="3873">
          <cell r="A3873" t="str">
            <v>PILOTO NEON AMARILLON 220V REF.92227</v>
          </cell>
          <cell r="B3873">
            <v>2000</v>
          </cell>
          <cell r="C3873" t="str">
            <v>UND</v>
          </cell>
          <cell r="D3873">
            <v>2000</v>
          </cell>
          <cell r="E3873">
            <v>400</v>
          </cell>
          <cell r="F3873">
            <v>2400</v>
          </cell>
          <cell r="G3873">
            <v>0</v>
          </cell>
          <cell r="H3873">
            <v>0</v>
          </cell>
        </row>
        <row r="3874">
          <cell r="A3874" t="str">
            <v>PILOTO PARA HORNO ECONTROL</v>
          </cell>
          <cell r="B3874">
            <v>1260</v>
          </cell>
          <cell r="C3874" t="str">
            <v>UND</v>
          </cell>
          <cell r="D3874">
            <v>1260</v>
          </cell>
          <cell r="E3874">
            <v>252</v>
          </cell>
          <cell r="F3874">
            <v>1512</v>
          </cell>
          <cell r="G3874">
            <v>0</v>
          </cell>
          <cell r="H3874">
            <v>0</v>
          </cell>
        </row>
        <row r="3875">
          <cell r="A3875" t="str">
            <v>PILOTO ROJO 22 MM ABB</v>
          </cell>
          <cell r="B3875">
            <v>7800</v>
          </cell>
          <cell r="C3875" t="str">
            <v>UND</v>
          </cell>
          <cell r="D3875">
            <v>7800</v>
          </cell>
          <cell r="E3875">
            <v>1560</v>
          </cell>
          <cell r="F3875">
            <v>9360</v>
          </cell>
          <cell r="G3875">
            <v>0</v>
          </cell>
          <cell r="H3875">
            <v>0</v>
          </cell>
        </row>
        <row r="3876">
          <cell r="A3876" t="str">
            <v>PILOTO ROJO 22MM VE230/VS130 ABB</v>
          </cell>
          <cell r="B3876">
            <v>8712.2001953125018</v>
          </cell>
          <cell r="C3876" t="str">
            <v>UND</v>
          </cell>
          <cell r="D3876">
            <v>8712.2001953125018</v>
          </cell>
          <cell r="E3876">
            <v>1742.4400390625005</v>
          </cell>
          <cell r="F3876">
            <v>10455</v>
          </cell>
          <cell r="G3876">
            <v>0</v>
          </cell>
          <cell r="H3876">
            <v>0</v>
          </cell>
        </row>
        <row r="3877">
          <cell r="A3877" t="str">
            <v>PILOTO ROJO ABB ANTIOJO</v>
          </cell>
          <cell r="B3877">
            <v>6000</v>
          </cell>
          <cell r="C3877" t="str">
            <v>UND</v>
          </cell>
          <cell r="D3877">
            <v>6000</v>
          </cell>
          <cell r="E3877">
            <v>1200</v>
          </cell>
          <cell r="F3877">
            <v>7200</v>
          </cell>
          <cell r="G3877">
            <v>0</v>
          </cell>
          <cell r="H3877">
            <v>0</v>
          </cell>
        </row>
        <row r="3878">
          <cell r="A3878" t="str">
            <v>PILOTO ROJO ECO 22MM PZMCS24 AGUT</v>
          </cell>
          <cell r="B3878">
            <v>4648</v>
          </cell>
          <cell r="C3878" t="str">
            <v>UND</v>
          </cell>
          <cell r="D3878">
            <v>4648</v>
          </cell>
          <cell r="E3878">
            <v>929.6</v>
          </cell>
          <cell r="F3878">
            <v>5578</v>
          </cell>
          <cell r="G3878">
            <v>0</v>
          </cell>
          <cell r="H3878">
            <v>0</v>
          </cell>
        </row>
        <row r="3879">
          <cell r="A3879" t="str">
            <v>PILOTO ROJO ECO 22MM TEND</v>
          </cell>
          <cell r="B3879">
            <v>2884</v>
          </cell>
          <cell r="C3879" t="str">
            <v>UND</v>
          </cell>
          <cell r="D3879">
            <v>2884</v>
          </cell>
          <cell r="E3879">
            <v>576.80000000000007</v>
          </cell>
          <cell r="F3879">
            <v>3461</v>
          </cell>
          <cell r="G3879">
            <v>0</v>
          </cell>
          <cell r="H3879">
            <v>0</v>
          </cell>
        </row>
        <row r="3880">
          <cell r="A3880" t="str">
            <v>PILOTO ROJO KM</v>
          </cell>
          <cell r="B3880">
            <v>6000</v>
          </cell>
          <cell r="C3880" t="str">
            <v>UND</v>
          </cell>
          <cell r="D3880">
            <v>6000</v>
          </cell>
          <cell r="E3880">
            <v>1200</v>
          </cell>
          <cell r="F3880">
            <v>7200</v>
          </cell>
          <cell r="G3880">
            <v>0</v>
          </cell>
          <cell r="H3880">
            <v>0</v>
          </cell>
        </row>
        <row r="3881">
          <cell r="A3881" t="str">
            <v>PILOTO SEÑ. 250V.2.4W AMARILLO,SIN LAMP</v>
          </cell>
          <cell r="B3881">
            <v>23000</v>
          </cell>
          <cell r="C3881" t="str">
            <v>UND</v>
          </cell>
          <cell r="D3881">
            <v>23000</v>
          </cell>
          <cell r="E3881">
            <v>4600</v>
          </cell>
          <cell r="F3881">
            <v>27600</v>
          </cell>
          <cell r="G3881">
            <v>0</v>
          </cell>
          <cell r="H3881">
            <v>0</v>
          </cell>
        </row>
        <row r="3882">
          <cell r="A3882" t="str">
            <v>PILOTO SEÑ. 250V.2.6W AMARILLO SIN LAMP</v>
          </cell>
          <cell r="B3882">
            <v>10000</v>
          </cell>
          <cell r="C3882" t="str">
            <v>UND</v>
          </cell>
          <cell r="D3882">
            <v>10000</v>
          </cell>
          <cell r="E3882">
            <v>2000</v>
          </cell>
          <cell r="F3882">
            <v>12000</v>
          </cell>
          <cell r="G3882">
            <v>0</v>
          </cell>
          <cell r="H3882">
            <v>0</v>
          </cell>
        </row>
        <row r="3883">
          <cell r="A3883" t="str">
            <v>PILOTO SEÑAL. 250V.2.4W ROJO,SIN LAMP</v>
          </cell>
          <cell r="B3883">
            <v>23000</v>
          </cell>
          <cell r="C3883" t="str">
            <v>UND</v>
          </cell>
          <cell r="D3883">
            <v>23000</v>
          </cell>
          <cell r="E3883">
            <v>4600</v>
          </cell>
          <cell r="F3883">
            <v>27600</v>
          </cell>
          <cell r="G3883">
            <v>0</v>
          </cell>
          <cell r="H3883">
            <v>0</v>
          </cell>
        </row>
        <row r="3884">
          <cell r="A3884" t="str">
            <v>PILOTO SEÑAL. 250V.2.4W VERDE,SIN LAMP</v>
          </cell>
          <cell r="B3884">
            <v>23000</v>
          </cell>
          <cell r="C3884" t="str">
            <v>UND</v>
          </cell>
          <cell r="D3884">
            <v>23000</v>
          </cell>
          <cell r="E3884">
            <v>4600</v>
          </cell>
          <cell r="F3884">
            <v>27600</v>
          </cell>
          <cell r="G3884">
            <v>0</v>
          </cell>
          <cell r="H3884">
            <v>0</v>
          </cell>
        </row>
        <row r="3885">
          <cell r="A3885" t="str">
            <v>PILOTO SEÑALIZ. 250V.2.6W ROJO SIN LAMP</v>
          </cell>
          <cell r="B3885">
            <v>10000</v>
          </cell>
          <cell r="C3885" t="str">
            <v>UND</v>
          </cell>
          <cell r="D3885">
            <v>10000</v>
          </cell>
          <cell r="E3885">
            <v>2000</v>
          </cell>
          <cell r="F3885">
            <v>12000</v>
          </cell>
          <cell r="G3885">
            <v>0</v>
          </cell>
          <cell r="H3885">
            <v>0</v>
          </cell>
        </row>
        <row r="3886">
          <cell r="A3886" t="str">
            <v>PILOTO SEÑALIZ. 250V.2.6W VERDE SIN LAMP</v>
          </cell>
          <cell r="B3886">
            <v>10000</v>
          </cell>
          <cell r="C3886" t="str">
            <v>UND</v>
          </cell>
          <cell r="D3886">
            <v>10000</v>
          </cell>
          <cell r="E3886">
            <v>2000</v>
          </cell>
          <cell r="F3886">
            <v>12000</v>
          </cell>
          <cell r="G3886">
            <v>0</v>
          </cell>
          <cell r="H3886">
            <v>0</v>
          </cell>
        </row>
        <row r="3887">
          <cell r="A3887" t="str">
            <v>PILOTO SENALIZACION &lt;380V.AMAR.SIN LAMPA</v>
          </cell>
          <cell r="B3887">
            <v>23000</v>
          </cell>
          <cell r="C3887" t="str">
            <v>UND</v>
          </cell>
          <cell r="D3887">
            <v>23000</v>
          </cell>
          <cell r="E3887">
            <v>4600</v>
          </cell>
          <cell r="F3887">
            <v>27600</v>
          </cell>
          <cell r="G3887">
            <v>0</v>
          </cell>
          <cell r="H3887">
            <v>0</v>
          </cell>
        </row>
        <row r="3888">
          <cell r="A3888" t="str">
            <v>PILOTO SENALIZACION &lt;380V.ROJA SIN LAMPA</v>
          </cell>
          <cell r="B3888">
            <v>23000</v>
          </cell>
          <cell r="C3888" t="str">
            <v>UND</v>
          </cell>
          <cell r="D3888">
            <v>23000</v>
          </cell>
          <cell r="E3888">
            <v>4600</v>
          </cell>
          <cell r="F3888">
            <v>27600</v>
          </cell>
          <cell r="G3888">
            <v>0</v>
          </cell>
          <cell r="H3888">
            <v>0</v>
          </cell>
        </row>
        <row r="3889">
          <cell r="A3889" t="str">
            <v>PILOTO SENALIZACION &lt;380V.VERDE,SIN LAMP</v>
          </cell>
          <cell r="B3889">
            <v>23000</v>
          </cell>
          <cell r="C3889" t="str">
            <v>UND</v>
          </cell>
          <cell r="D3889">
            <v>23000</v>
          </cell>
          <cell r="E3889">
            <v>4600</v>
          </cell>
          <cell r="F3889">
            <v>27600</v>
          </cell>
          <cell r="G3889">
            <v>0</v>
          </cell>
          <cell r="H3889">
            <v>0</v>
          </cell>
        </row>
        <row r="3890">
          <cell r="A3890" t="str">
            <v>PILOTO SENALIZACION 220V.AMAR.S/LAMPARA</v>
          </cell>
          <cell r="B3890">
            <v>34000</v>
          </cell>
          <cell r="C3890" t="str">
            <v>UND</v>
          </cell>
          <cell r="D3890">
            <v>34000</v>
          </cell>
          <cell r="E3890">
            <v>6800</v>
          </cell>
          <cell r="F3890">
            <v>40800</v>
          </cell>
          <cell r="G3890">
            <v>0</v>
          </cell>
          <cell r="H3890">
            <v>0</v>
          </cell>
        </row>
        <row r="3891">
          <cell r="A3891" t="str">
            <v>PILOTO SENALIZACION 220V.S/LAMPARA VERDE</v>
          </cell>
          <cell r="B3891">
            <v>34000</v>
          </cell>
          <cell r="C3891" t="str">
            <v>UND</v>
          </cell>
          <cell r="D3891">
            <v>34000</v>
          </cell>
          <cell r="E3891">
            <v>6800</v>
          </cell>
          <cell r="F3891">
            <v>40800</v>
          </cell>
          <cell r="G3891">
            <v>0</v>
          </cell>
          <cell r="H3891">
            <v>0</v>
          </cell>
        </row>
        <row r="3892">
          <cell r="A3892" t="str">
            <v>PILOTO SENALIZACION 250V.AMARILLO SIN LA</v>
          </cell>
          <cell r="B3892">
            <v>10000</v>
          </cell>
          <cell r="C3892" t="str">
            <v>UND</v>
          </cell>
          <cell r="D3892">
            <v>10000</v>
          </cell>
          <cell r="E3892">
            <v>2000</v>
          </cell>
          <cell r="F3892">
            <v>12000</v>
          </cell>
          <cell r="G3892">
            <v>0</v>
          </cell>
          <cell r="H3892">
            <v>0</v>
          </cell>
        </row>
        <row r="3893">
          <cell r="A3893" t="str">
            <v>PILOTO SENALIZACION 250V.ROJO SIN LAMPAR</v>
          </cell>
          <cell r="B3893">
            <v>10000</v>
          </cell>
          <cell r="C3893" t="str">
            <v>UND</v>
          </cell>
          <cell r="D3893">
            <v>10000</v>
          </cell>
          <cell r="E3893">
            <v>2000</v>
          </cell>
          <cell r="F3893">
            <v>12000</v>
          </cell>
          <cell r="G3893">
            <v>0</v>
          </cell>
          <cell r="H3893">
            <v>0</v>
          </cell>
        </row>
        <row r="3894">
          <cell r="A3894" t="str">
            <v>PILOTO SENALIZACION 250V.VERDE SIN LAMPA</v>
          </cell>
          <cell r="B3894">
            <v>10000</v>
          </cell>
          <cell r="C3894" t="str">
            <v>UND</v>
          </cell>
          <cell r="D3894">
            <v>10000</v>
          </cell>
          <cell r="E3894">
            <v>2000</v>
          </cell>
          <cell r="F3894">
            <v>12000</v>
          </cell>
          <cell r="G3894">
            <v>0</v>
          </cell>
          <cell r="H3894">
            <v>0</v>
          </cell>
        </row>
        <row r="3895">
          <cell r="A3895" t="str">
            <v>PILOTO SENALIZACION ROJO S/LAMPARA</v>
          </cell>
          <cell r="B3895">
            <v>34000</v>
          </cell>
          <cell r="C3895" t="str">
            <v>UND</v>
          </cell>
          <cell r="D3895">
            <v>34000</v>
          </cell>
          <cell r="E3895">
            <v>6800</v>
          </cell>
          <cell r="F3895">
            <v>40800</v>
          </cell>
          <cell r="G3895">
            <v>0</v>
          </cell>
          <cell r="H3895">
            <v>0</v>
          </cell>
        </row>
        <row r="3896">
          <cell r="A3896" t="str">
            <v>PILOTO STANDAR ROJO 22MM C/BLOQUE TEND</v>
          </cell>
          <cell r="B3896">
            <v>4201.39990234375</v>
          </cell>
          <cell r="C3896" t="str">
            <v>UND</v>
          </cell>
          <cell r="D3896">
            <v>4201.39990234375</v>
          </cell>
          <cell r="E3896">
            <v>840.27998046875007</v>
          </cell>
          <cell r="F3896">
            <v>5042</v>
          </cell>
          <cell r="G3896">
            <v>0</v>
          </cell>
          <cell r="H3896">
            <v>0</v>
          </cell>
        </row>
        <row r="3897">
          <cell r="A3897" t="str">
            <v>PILOTO VERDE 22 MM ABB</v>
          </cell>
          <cell r="B3897">
            <v>7800</v>
          </cell>
          <cell r="C3897" t="str">
            <v>UND</v>
          </cell>
          <cell r="D3897">
            <v>7800</v>
          </cell>
          <cell r="E3897">
            <v>1560</v>
          </cell>
          <cell r="F3897">
            <v>9360</v>
          </cell>
          <cell r="G3897">
            <v>0</v>
          </cell>
          <cell r="H3897">
            <v>0</v>
          </cell>
        </row>
        <row r="3898">
          <cell r="A3898" t="str">
            <v>PILOTO VERDE 22MM 230/130 ABB</v>
          </cell>
          <cell r="B3898">
            <v>8712.2001953125018</v>
          </cell>
          <cell r="C3898" t="str">
            <v>UND</v>
          </cell>
          <cell r="D3898">
            <v>8712.2001953125018</v>
          </cell>
          <cell r="E3898">
            <v>1742.4400390625005</v>
          </cell>
          <cell r="F3898">
            <v>10455</v>
          </cell>
          <cell r="G3898">
            <v>0</v>
          </cell>
          <cell r="H3898">
            <v>0</v>
          </cell>
        </row>
        <row r="3899">
          <cell r="A3899" t="str">
            <v>PILOTO VERDE 22MM SR601V BRETER</v>
          </cell>
          <cell r="B3899">
            <v>4466</v>
          </cell>
          <cell r="C3899" t="str">
            <v>UND</v>
          </cell>
          <cell r="D3899">
            <v>4466</v>
          </cell>
          <cell r="E3899">
            <v>893.2</v>
          </cell>
          <cell r="F3899">
            <v>5359</v>
          </cell>
          <cell r="G3899">
            <v>0</v>
          </cell>
          <cell r="H3899">
            <v>0</v>
          </cell>
        </row>
        <row r="3900">
          <cell r="A3900" t="str">
            <v>PILOTO VERDE ABB ANTIOJO</v>
          </cell>
          <cell r="B3900">
            <v>6000</v>
          </cell>
          <cell r="C3900" t="str">
            <v>UND</v>
          </cell>
          <cell r="D3900">
            <v>6000</v>
          </cell>
          <cell r="E3900">
            <v>1200</v>
          </cell>
          <cell r="F3900">
            <v>7200</v>
          </cell>
          <cell r="G3900">
            <v>0</v>
          </cell>
          <cell r="H3900">
            <v>0</v>
          </cell>
        </row>
        <row r="3901">
          <cell r="A3901" t="str">
            <v>PILOTO VERDE ECO 22MM TEND</v>
          </cell>
          <cell r="B3901">
            <v>3045</v>
          </cell>
          <cell r="C3901" t="str">
            <v>UND</v>
          </cell>
          <cell r="D3901">
            <v>3045</v>
          </cell>
          <cell r="E3901">
            <v>609</v>
          </cell>
          <cell r="F3901">
            <v>3654</v>
          </cell>
          <cell r="G3901">
            <v>0</v>
          </cell>
          <cell r="H3901">
            <v>0</v>
          </cell>
        </row>
        <row r="3902">
          <cell r="A3902" t="str">
            <v>PILOTO VERDE ECO KM</v>
          </cell>
          <cell r="B3902">
            <v>20286</v>
          </cell>
          <cell r="C3902" t="str">
            <v>UND</v>
          </cell>
          <cell r="D3902">
            <v>20286</v>
          </cell>
          <cell r="E3902">
            <v>4057.2000000000003</v>
          </cell>
          <cell r="F3902">
            <v>24343</v>
          </cell>
          <cell r="G3902">
            <v>0</v>
          </cell>
          <cell r="H3902">
            <v>0</v>
          </cell>
        </row>
        <row r="3903">
          <cell r="A3903" t="str">
            <v>PILOTO VERDE KM</v>
          </cell>
          <cell r="B3903">
            <v>6000</v>
          </cell>
          <cell r="C3903" t="str">
            <v>UND</v>
          </cell>
          <cell r="D3903">
            <v>6000</v>
          </cell>
          <cell r="E3903">
            <v>1200</v>
          </cell>
          <cell r="F3903">
            <v>7200</v>
          </cell>
          <cell r="G3903">
            <v>0</v>
          </cell>
          <cell r="H3903">
            <v>0</v>
          </cell>
        </row>
        <row r="3904">
          <cell r="A3904" t="str">
            <v>PIN AISLADOR CTA MAD.1X17 2CTAS 34.5KV</v>
          </cell>
          <cell r="B3904">
            <v>10962</v>
          </cell>
          <cell r="C3904" t="str">
            <v>UND</v>
          </cell>
          <cell r="D3904">
            <v>10962</v>
          </cell>
          <cell r="E3904">
            <v>2192.4</v>
          </cell>
          <cell r="F3904">
            <v>13154</v>
          </cell>
          <cell r="G3904">
            <v>0</v>
          </cell>
          <cell r="H3904">
            <v>0</v>
          </cell>
        </row>
        <row r="3905">
          <cell r="A3905" t="str">
            <v>PIN AISLADOR CTA MAD.3/4X12-1/2 CTA 13.2</v>
          </cell>
          <cell r="B3905">
            <v>3228.5</v>
          </cell>
          <cell r="C3905" t="str">
            <v>UND</v>
          </cell>
          <cell r="D3905">
            <v>3228.5</v>
          </cell>
          <cell r="E3905">
            <v>645.70000000000005</v>
          </cell>
          <cell r="F3905">
            <v>3874</v>
          </cell>
          <cell r="G3905">
            <v>0</v>
          </cell>
          <cell r="H3905">
            <v>0</v>
          </cell>
        </row>
        <row r="3906">
          <cell r="A3906" t="str">
            <v>PIN AISLADOR CTA MAD.5/8X10 13.2KV</v>
          </cell>
          <cell r="B3906">
            <v>3531</v>
          </cell>
          <cell r="C3906" t="str">
            <v>UND</v>
          </cell>
          <cell r="D3906">
            <v>3531</v>
          </cell>
          <cell r="E3906">
            <v>706.2</v>
          </cell>
          <cell r="F3906">
            <v>4237</v>
          </cell>
          <cell r="G3906">
            <v>0</v>
          </cell>
          <cell r="H3906">
            <v>0</v>
          </cell>
        </row>
        <row r="3907">
          <cell r="A3907" t="str">
            <v>PIN AISLADOR CTA MET.1X15 34.5KV</v>
          </cell>
          <cell r="B3907">
            <v>6622</v>
          </cell>
          <cell r="C3907" t="str">
            <v>UND</v>
          </cell>
          <cell r="D3907">
            <v>6622</v>
          </cell>
          <cell r="E3907">
            <v>1324.4</v>
          </cell>
          <cell r="F3907">
            <v>7946</v>
          </cell>
          <cell r="G3907">
            <v>0</v>
          </cell>
          <cell r="H3907">
            <v>0</v>
          </cell>
        </row>
        <row r="3908">
          <cell r="A3908" t="str">
            <v>PIN AISLADOR CTA MET.5/8X8 13.2KV</v>
          </cell>
          <cell r="B3908">
            <v>2527</v>
          </cell>
          <cell r="C3908" t="str">
            <v>UND</v>
          </cell>
          <cell r="D3908">
            <v>2527</v>
          </cell>
          <cell r="E3908">
            <v>505.40000000000003</v>
          </cell>
          <cell r="F3908">
            <v>3032</v>
          </cell>
          <cell r="G3908">
            <v>0</v>
          </cell>
          <cell r="H3908">
            <v>0</v>
          </cell>
        </row>
        <row r="3909">
          <cell r="A3909" t="str">
            <v>PIN AISLADOR EXTREMO POSTE 13.2KV</v>
          </cell>
          <cell r="B3909">
            <v>4472</v>
          </cell>
          <cell r="C3909" t="str">
            <v>UND</v>
          </cell>
          <cell r="D3909">
            <v>4472</v>
          </cell>
          <cell r="E3909">
            <v>894.40000000000009</v>
          </cell>
          <cell r="F3909">
            <v>5366</v>
          </cell>
          <cell r="G3909">
            <v>0</v>
          </cell>
          <cell r="H3909">
            <v>0</v>
          </cell>
        </row>
        <row r="3910">
          <cell r="A3910" t="str">
            <v>PIN AISLADOR EXTREMO POSTE 34.5KV</v>
          </cell>
          <cell r="B3910">
            <v>5770</v>
          </cell>
          <cell r="C3910" t="str">
            <v>UND</v>
          </cell>
          <cell r="D3910">
            <v>5770</v>
          </cell>
          <cell r="E3910">
            <v>1154</v>
          </cell>
          <cell r="F3910">
            <v>6924</v>
          </cell>
          <cell r="G3910">
            <v>0</v>
          </cell>
          <cell r="H3910">
            <v>0</v>
          </cell>
        </row>
        <row r="3911">
          <cell r="A3911" t="str">
            <v>PINTURA CANECA X 5 GALONES BLANCA</v>
          </cell>
          <cell r="B3911">
            <v>65000</v>
          </cell>
          <cell r="C3911" t="str">
            <v>UND</v>
          </cell>
          <cell r="D3911">
            <v>65000</v>
          </cell>
          <cell r="E3911">
            <v>13000</v>
          </cell>
          <cell r="F3911">
            <v>78000</v>
          </cell>
          <cell r="G3911">
            <v>0</v>
          </cell>
          <cell r="H3911">
            <v>0</v>
          </cell>
        </row>
        <row r="3912">
          <cell r="A3912" t="str">
            <v>PINTURA ESMALTE CREMA X GALON</v>
          </cell>
          <cell r="B3912">
            <v>40000</v>
          </cell>
          <cell r="C3912" t="str">
            <v>UND</v>
          </cell>
          <cell r="D3912">
            <v>40000</v>
          </cell>
          <cell r="E3912">
            <v>8000</v>
          </cell>
          <cell r="F3912">
            <v>48000</v>
          </cell>
          <cell r="G3912">
            <v>0</v>
          </cell>
          <cell r="H3912">
            <v>0</v>
          </cell>
        </row>
        <row r="3913">
          <cell r="A3913" t="str">
            <v>PINZA  PARA USUARIO PA-25</v>
          </cell>
          <cell r="B3913">
            <v>1815</v>
          </cell>
          <cell r="C3913" t="str">
            <v>UND</v>
          </cell>
          <cell r="D3913">
            <v>1815</v>
          </cell>
          <cell r="E3913">
            <v>363</v>
          </cell>
          <cell r="F3913">
            <v>2178</v>
          </cell>
          <cell r="G3913">
            <v>0</v>
          </cell>
          <cell r="H3913">
            <v>0</v>
          </cell>
        </row>
        <row r="3914">
          <cell r="A3914" t="str">
            <v>PINZA ANCLAJE DN-540</v>
          </cell>
          <cell r="B3914">
            <v>12609.799804687498</v>
          </cell>
          <cell r="C3914" t="str">
            <v>UND</v>
          </cell>
          <cell r="D3914">
            <v>12609.799804687498</v>
          </cell>
          <cell r="E3914">
            <v>2521.9599609375</v>
          </cell>
          <cell r="F3914">
            <v>15132</v>
          </cell>
          <cell r="G3914">
            <v>0</v>
          </cell>
          <cell r="H3914">
            <v>0</v>
          </cell>
        </row>
        <row r="3915">
          <cell r="A3915" t="str">
            <v>PINZA PARA MAZA GRANDE</v>
          </cell>
          <cell r="B3915">
            <v>4480</v>
          </cell>
          <cell r="C3915" t="str">
            <v>UND</v>
          </cell>
          <cell r="D3915">
            <v>4480</v>
          </cell>
          <cell r="E3915">
            <v>896</v>
          </cell>
          <cell r="F3915">
            <v>5376</v>
          </cell>
          <cell r="G3915">
            <v>0</v>
          </cell>
          <cell r="H3915">
            <v>0</v>
          </cell>
        </row>
        <row r="3916">
          <cell r="A3916" t="str">
            <v>PINZA PARA MAZA MEDIANA</v>
          </cell>
          <cell r="B3916">
            <v>3570</v>
          </cell>
          <cell r="C3916" t="str">
            <v>UND</v>
          </cell>
          <cell r="D3916">
            <v>3570</v>
          </cell>
          <cell r="E3916">
            <v>714</v>
          </cell>
          <cell r="F3916">
            <v>4284</v>
          </cell>
          <cell r="G3916">
            <v>0</v>
          </cell>
          <cell r="H3916">
            <v>0</v>
          </cell>
        </row>
        <row r="3917">
          <cell r="A3917" t="str">
            <v>PINZA PARA MAZA PEQUE¥A</v>
          </cell>
          <cell r="B3917">
            <v>2660</v>
          </cell>
          <cell r="C3917" t="str">
            <v>UND</v>
          </cell>
          <cell r="D3917">
            <v>2660</v>
          </cell>
          <cell r="E3917">
            <v>532</v>
          </cell>
          <cell r="F3917">
            <v>3192</v>
          </cell>
          <cell r="G3917">
            <v>0</v>
          </cell>
          <cell r="H3917">
            <v>0</v>
          </cell>
        </row>
        <row r="3918">
          <cell r="A3918" t="str">
            <v>PINZA PARA USUARIO PAR-14</v>
          </cell>
          <cell r="B3918">
            <v>5000</v>
          </cell>
          <cell r="C3918" t="str">
            <v>UND</v>
          </cell>
          <cell r="D3918">
            <v>5000</v>
          </cell>
          <cell r="E3918">
            <v>1000</v>
          </cell>
          <cell r="F3918">
            <v>6000</v>
          </cell>
          <cell r="G3918">
            <v>0</v>
          </cell>
          <cell r="H3918">
            <v>0</v>
          </cell>
        </row>
        <row r="3919">
          <cell r="A3919" t="str">
            <v>PINZA PARA USUARIO PAR-20</v>
          </cell>
          <cell r="B3919">
            <v>5000</v>
          </cell>
          <cell r="C3919" t="str">
            <v>UND</v>
          </cell>
          <cell r="D3919">
            <v>5000</v>
          </cell>
          <cell r="E3919">
            <v>1000</v>
          </cell>
          <cell r="F3919">
            <v>6000</v>
          </cell>
          <cell r="G3919">
            <v>0</v>
          </cell>
          <cell r="H3919">
            <v>0</v>
          </cell>
        </row>
        <row r="3920">
          <cell r="A3920" t="str">
            <v>PIROMETRO 50-450C 110/220V</v>
          </cell>
          <cell r="B3920">
            <v>56000</v>
          </cell>
          <cell r="C3920" t="str">
            <v>UND</v>
          </cell>
          <cell r="D3920">
            <v>56000</v>
          </cell>
          <cell r="E3920">
            <v>11200</v>
          </cell>
          <cell r="F3920">
            <v>67200</v>
          </cell>
          <cell r="G3920">
            <v>0</v>
          </cell>
          <cell r="H3920">
            <v>0</v>
          </cell>
        </row>
        <row r="3921">
          <cell r="A3921" t="str">
            <v>PLACA 2X41 VENTANA</v>
          </cell>
          <cell r="B3921">
            <v>257</v>
          </cell>
          <cell r="C3921" t="str">
            <v>UND</v>
          </cell>
          <cell r="D3921">
            <v>257</v>
          </cell>
          <cell r="E3921">
            <v>51.400000000000006</v>
          </cell>
          <cell r="F3921">
            <v>308</v>
          </cell>
          <cell r="G3921">
            <v>0</v>
          </cell>
          <cell r="H3921">
            <v>0</v>
          </cell>
        </row>
        <row r="3922">
          <cell r="A3922" t="str">
            <v>PLACA 2X42 VENTANAS</v>
          </cell>
          <cell r="B3922">
            <v>257</v>
          </cell>
          <cell r="C3922" t="str">
            <v>UND</v>
          </cell>
          <cell r="D3922">
            <v>257</v>
          </cell>
          <cell r="E3922">
            <v>51.400000000000006</v>
          </cell>
          <cell r="F3922">
            <v>308</v>
          </cell>
          <cell r="G3922">
            <v>0</v>
          </cell>
          <cell r="H3922">
            <v>0</v>
          </cell>
        </row>
        <row r="3923">
          <cell r="A3923" t="str">
            <v>PLACA BASICA + TAPA 2X4 BLANCA</v>
          </cell>
          <cell r="B3923">
            <v>247</v>
          </cell>
          <cell r="C3923" t="str">
            <v>UND</v>
          </cell>
          <cell r="D3923">
            <v>247</v>
          </cell>
          <cell r="E3923">
            <v>49.400000000000006</v>
          </cell>
          <cell r="F3923">
            <v>296</v>
          </cell>
          <cell r="G3923">
            <v>0</v>
          </cell>
          <cell r="H3923">
            <v>0</v>
          </cell>
        </row>
        <row r="3924">
          <cell r="A3924" t="str">
            <v>PLACA BASICA + TAPA 2X4 MARFIL</v>
          </cell>
          <cell r="B3924">
            <v>1970</v>
          </cell>
          <cell r="C3924" t="str">
            <v>UND</v>
          </cell>
          <cell r="D3924">
            <v>1970</v>
          </cell>
          <cell r="E3924">
            <v>394</v>
          </cell>
          <cell r="F3924">
            <v>2364</v>
          </cell>
          <cell r="G3924">
            <v>0</v>
          </cell>
          <cell r="H3924">
            <v>0</v>
          </cell>
        </row>
        <row r="3925">
          <cell r="A3925" t="str">
            <v>PLACA BASICA 2X4</v>
          </cell>
          <cell r="B3925">
            <v>3800</v>
          </cell>
          <cell r="C3925" t="str">
            <v>UND</v>
          </cell>
          <cell r="D3925">
            <v>3800</v>
          </cell>
          <cell r="E3925">
            <v>760</v>
          </cell>
          <cell r="F3925">
            <v>4560</v>
          </cell>
          <cell r="G3925">
            <v>0</v>
          </cell>
          <cell r="H3925">
            <v>0</v>
          </cell>
        </row>
        <row r="3926">
          <cell r="A3926" t="str">
            <v>PLACA BASICA CON TAPA 2iX4i</v>
          </cell>
          <cell r="B3926">
            <v>2050</v>
          </cell>
          <cell r="C3926" t="str">
            <v>UND</v>
          </cell>
          <cell r="D3926">
            <v>2050</v>
          </cell>
          <cell r="E3926">
            <v>410</v>
          </cell>
          <cell r="F3926">
            <v>2460</v>
          </cell>
          <cell r="G3926">
            <v>0</v>
          </cell>
          <cell r="H3926">
            <v>0</v>
          </cell>
        </row>
        <row r="3927">
          <cell r="A3927" t="str">
            <v>PLACA BASICA DOBLE 4X4 CON TAPA</v>
          </cell>
          <cell r="B3927">
            <v>4700</v>
          </cell>
          <cell r="C3927" t="str">
            <v>UND</v>
          </cell>
          <cell r="D3927">
            <v>4700</v>
          </cell>
          <cell r="E3927">
            <v>940</v>
          </cell>
          <cell r="F3927">
            <v>5640</v>
          </cell>
          <cell r="G3927">
            <v>0</v>
          </cell>
          <cell r="H3927">
            <v>0</v>
          </cell>
        </row>
        <row r="3928">
          <cell r="A3928" t="str">
            <v>PLACA CIEGA</v>
          </cell>
          <cell r="B3928">
            <v>1550</v>
          </cell>
          <cell r="C3928" t="str">
            <v>UND</v>
          </cell>
          <cell r="D3928">
            <v>1550</v>
          </cell>
          <cell r="E3928">
            <v>310</v>
          </cell>
          <cell r="F3928">
            <v>1860</v>
          </cell>
          <cell r="G3928">
            <v>0</v>
          </cell>
          <cell r="H3928">
            <v>0</v>
          </cell>
        </row>
        <row r="3929">
          <cell r="A3929" t="str">
            <v>PLACA CIEGA</v>
          </cell>
          <cell r="B3929">
            <v>2890</v>
          </cell>
          <cell r="C3929" t="str">
            <v>UND</v>
          </cell>
          <cell r="D3929">
            <v>2890</v>
          </cell>
          <cell r="E3929">
            <v>578</v>
          </cell>
          <cell r="F3929">
            <v>3468</v>
          </cell>
          <cell r="G3929">
            <v>0</v>
          </cell>
          <cell r="H3929">
            <v>0</v>
          </cell>
        </row>
        <row r="3930">
          <cell r="A3930" t="str">
            <v>PLACA CIEGA BLANCA</v>
          </cell>
          <cell r="B3930">
            <v>1550</v>
          </cell>
          <cell r="C3930" t="str">
            <v>UND</v>
          </cell>
          <cell r="D3930">
            <v>1550</v>
          </cell>
          <cell r="E3930">
            <v>310</v>
          </cell>
          <cell r="F3930">
            <v>1860</v>
          </cell>
          <cell r="G3930">
            <v>0</v>
          </cell>
          <cell r="H3930">
            <v>0</v>
          </cell>
        </row>
        <row r="3931">
          <cell r="A3931" t="str">
            <v>PLACA METALICA B5CBE TICINO</v>
          </cell>
          <cell r="B3931">
            <v>6000</v>
          </cell>
          <cell r="C3931" t="str">
            <v>UND</v>
          </cell>
          <cell r="D3931">
            <v>6000</v>
          </cell>
          <cell r="E3931">
            <v>1200</v>
          </cell>
          <cell r="F3931">
            <v>7200</v>
          </cell>
          <cell r="G3931">
            <v>0</v>
          </cell>
          <cell r="H3931">
            <v>0</v>
          </cell>
        </row>
        <row r="3932">
          <cell r="A3932" t="str">
            <v>PLACAS DE IDENTIFICACION PARA SUBESTACION</v>
          </cell>
          <cell r="B3932">
            <v>21500</v>
          </cell>
          <cell r="C3932" t="str">
            <v>UND</v>
          </cell>
          <cell r="D3932">
            <v>21500</v>
          </cell>
          <cell r="E3932">
            <v>4300</v>
          </cell>
          <cell r="F3932">
            <v>25800</v>
          </cell>
          <cell r="G3932">
            <v>0</v>
          </cell>
          <cell r="H3932">
            <v>0</v>
          </cell>
        </row>
        <row r="3933">
          <cell r="A3933" t="str">
            <v>PLAFON DE LOZA CON TORNILLO ARMADO</v>
          </cell>
          <cell r="B3933">
            <v>594</v>
          </cell>
          <cell r="C3933" t="str">
            <v>UND</v>
          </cell>
          <cell r="D3933">
            <v>594</v>
          </cell>
          <cell r="E3933">
            <v>118.80000000000001</v>
          </cell>
          <cell r="F3933">
            <v>713</v>
          </cell>
          <cell r="G3933">
            <v>0</v>
          </cell>
          <cell r="H3933">
            <v>0</v>
          </cell>
        </row>
        <row r="3934">
          <cell r="A3934" t="str">
            <v>PLAFON DE LOZA SIN ARMAR</v>
          </cell>
          <cell r="B3934">
            <v>1150</v>
          </cell>
          <cell r="C3934" t="str">
            <v>UND</v>
          </cell>
          <cell r="D3934">
            <v>1150</v>
          </cell>
          <cell r="E3934">
            <v>230</v>
          </cell>
          <cell r="F3934">
            <v>1380</v>
          </cell>
          <cell r="G3934">
            <v>0</v>
          </cell>
          <cell r="H3934">
            <v>0</v>
          </cell>
        </row>
        <row r="3935">
          <cell r="A3935" t="str">
            <v>PLAFON PLASTICO ROSCA E27 BLANCO</v>
          </cell>
          <cell r="B3935">
            <v>672</v>
          </cell>
          <cell r="C3935" t="str">
            <v>UND</v>
          </cell>
          <cell r="D3935">
            <v>672</v>
          </cell>
          <cell r="E3935">
            <v>134.4</v>
          </cell>
          <cell r="F3935">
            <v>806</v>
          </cell>
          <cell r="G3935">
            <v>0</v>
          </cell>
          <cell r="H3935">
            <v>0</v>
          </cell>
        </row>
        <row r="3936">
          <cell r="A3936" t="str">
            <v>PLAFON PLASTICO ROSCA E27 MARFIL</v>
          </cell>
          <cell r="B3936">
            <v>627</v>
          </cell>
          <cell r="C3936" t="str">
            <v>UND</v>
          </cell>
          <cell r="D3936">
            <v>627</v>
          </cell>
          <cell r="E3936">
            <v>125.4</v>
          </cell>
          <cell r="F3936">
            <v>752</v>
          </cell>
          <cell r="G3936">
            <v>0</v>
          </cell>
          <cell r="H3936">
            <v>0</v>
          </cell>
        </row>
        <row r="3937">
          <cell r="A3937" t="str">
            <v>PLANTA ELECT.HONDA WELDER 120V/4.0KVA-30</v>
          </cell>
          <cell r="B3937">
            <v>6900000</v>
          </cell>
          <cell r="C3937" t="str">
            <v>UND</v>
          </cell>
          <cell r="D3937">
            <v>6900000</v>
          </cell>
          <cell r="E3937">
            <v>1380000</v>
          </cell>
          <cell r="F3937">
            <v>8280000</v>
          </cell>
          <cell r="G3937">
            <v>0</v>
          </cell>
          <cell r="H3937">
            <v>0</v>
          </cell>
        </row>
        <row r="3938">
          <cell r="A3938" t="str">
            <v xml:space="preserve">PLANTA ELECTRICA TIPO GP40 - 15KVA </v>
          </cell>
          <cell r="B3938">
            <v>17460500</v>
          </cell>
          <cell r="C3938" t="str">
            <v>UND</v>
          </cell>
          <cell r="D3938">
            <v>17460500</v>
          </cell>
          <cell r="E3938">
            <v>3492100</v>
          </cell>
          <cell r="F3938">
            <v>20952600</v>
          </cell>
          <cell r="G3938">
            <v>0</v>
          </cell>
          <cell r="H3938">
            <v>0</v>
          </cell>
        </row>
        <row r="3939">
          <cell r="A3939" t="str">
            <v xml:space="preserve">PLANTA ELECTRICA TIPO GP40 - 45KVA </v>
          </cell>
          <cell r="B3939">
            <v>18963001</v>
          </cell>
          <cell r="C3939" t="str">
            <v>UND</v>
          </cell>
          <cell r="D3939">
            <v>18963001</v>
          </cell>
          <cell r="E3939">
            <v>3792600.2</v>
          </cell>
          <cell r="F3939">
            <v>22755601</v>
          </cell>
          <cell r="G3939">
            <v>0</v>
          </cell>
          <cell r="H3939">
            <v>0</v>
          </cell>
        </row>
        <row r="3940">
          <cell r="A3940" t="str">
            <v xml:space="preserve">PLANTA ELECTRICA DE 250 KVA 220/127 V. </v>
          </cell>
          <cell r="B3940">
            <v>65000000</v>
          </cell>
          <cell r="C3940" t="str">
            <v>UND</v>
          </cell>
          <cell r="D3940">
            <v>65000000</v>
          </cell>
          <cell r="E3940">
            <v>13000000</v>
          </cell>
          <cell r="F3940">
            <v>78000000</v>
          </cell>
          <cell r="G3940">
            <v>0</v>
          </cell>
          <cell r="H3940">
            <v>0</v>
          </cell>
        </row>
        <row r="3941">
          <cell r="A3941" t="str">
            <v xml:space="preserve">PLANTA ELECTRICA TIPO GP40 - 4250KVA </v>
          </cell>
          <cell r="B3941">
            <v>174605000</v>
          </cell>
          <cell r="C3941" t="str">
            <v>UND</v>
          </cell>
          <cell r="D3941">
            <v>174605000</v>
          </cell>
          <cell r="E3941">
            <v>34921000</v>
          </cell>
          <cell r="F3941">
            <v>209526000</v>
          </cell>
          <cell r="G3941">
            <v>0</v>
          </cell>
          <cell r="H3941">
            <v>0</v>
          </cell>
        </row>
        <row r="3942">
          <cell r="A3942" t="str">
            <v>PLAQUETA PARA INTERRUP TQC</v>
          </cell>
          <cell r="B3942">
            <v>35200</v>
          </cell>
          <cell r="C3942" t="str">
            <v>UND</v>
          </cell>
          <cell r="D3942">
            <v>35200</v>
          </cell>
          <cell r="E3942">
            <v>7040</v>
          </cell>
          <cell r="F3942">
            <v>42240</v>
          </cell>
          <cell r="G3942">
            <v>0</v>
          </cell>
          <cell r="H3942">
            <v>0</v>
          </cell>
        </row>
        <row r="3943">
          <cell r="A3943" t="str">
            <v>PLATILLO</v>
          </cell>
          <cell r="B3943">
            <v>33600</v>
          </cell>
          <cell r="C3943" t="str">
            <v>UND</v>
          </cell>
          <cell r="D3943">
            <v>33600</v>
          </cell>
          <cell r="E3943">
            <v>6720</v>
          </cell>
          <cell r="F3943">
            <v>40320</v>
          </cell>
          <cell r="G3943">
            <v>0</v>
          </cell>
          <cell r="H3943">
            <v>0</v>
          </cell>
        </row>
        <row r="3944">
          <cell r="A3944" t="str">
            <v>PLATILLO</v>
          </cell>
          <cell r="B3944">
            <v>36500</v>
          </cell>
          <cell r="C3944" t="str">
            <v>UND</v>
          </cell>
          <cell r="D3944">
            <v>36500</v>
          </cell>
          <cell r="E3944">
            <v>7300</v>
          </cell>
          <cell r="F3944">
            <v>43800</v>
          </cell>
          <cell r="G3944">
            <v>0</v>
          </cell>
          <cell r="H3944">
            <v>0</v>
          </cell>
        </row>
        <row r="3945">
          <cell r="A3945" t="str">
            <v>PLATILLO</v>
          </cell>
          <cell r="B3945">
            <v>121200</v>
          </cell>
          <cell r="C3945" t="str">
            <v>UND</v>
          </cell>
          <cell r="D3945">
            <v>121200</v>
          </cell>
          <cell r="E3945">
            <v>24240</v>
          </cell>
          <cell r="F3945">
            <v>145440</v>
          </cell>
          <cell r="G3945">
            <v>0</v>
          </cell>
          <cell r="H3945">
            <v>0</v>
          </cell>
        </row>
        <row r="3946">
          <cell r="A3946" t="str">
            <v>PLATILLO COJINETE AS/B3 T.C 071</v>
          </cell>
          <cell r="B3946">
            <v>48700</v>
          </cell>
          <cell r="C3946" t="str">
            <v>UND</v>
          </cell>
          <cell r="D3946">
            <v>48700</v>
          </cell>
          <cell r="E3946">
            <v>9740</v>
          </cell>
          <cell r="F3946">
            <v>58440</v>
          </cell>
          <cell r="G3946">
            <v>0</v>
          </cell>
          <cell r="H3946">
            <v>0</v>
          </cell>
        </row>
        <row r="3947">
          <cell r="A3947" t="str">
            <v>PLATILLO COJINETE AS/B3 T.C 080</v>
          </cell>
          <cell r="B3947">
            <v>54600</v>
          </cell>
          <cell r="C3947" t="str">
            <v>UND</v>
          </cell>
          <cell r="D3947">
            <v>54600</v>
          </cell>
          <cell r="E3947">
            <v>10920</v>
          </cell>
          <cell r="F3947">
            <v>65520</v>
          </cell>
          <cell r="G3947">
            <v>0</v>
          </cell>
          <cell r="H3947">
            <v>0</v>
          </cell>
        </row>
        <row r="3948">
          <cell r="A3948" t="str">
            <v>PLATILLO COJINETE AS/B3 T.C 200S/M</v>
          </cell>
          <cell r="B3948">
            <v>233700</v>
          </cell>
          <cell r="C3948" t="str">
            <v>UND</v>
          </cell>
          <cell r="D3948">
            <v>233700</v>
          </cell>
          <cell r="E3948">
            <v>46740</v>
          </cell>
          <cell r="F3948">
            <v>280440</v>
          </cell>
          <cell r="G3948">
            <v>0</v>
          </cell>
          <cell r="H3948">
            <v>0</v>
          </cell>
        </row>
        <row r="3949">
          <cell r="A3949" t="str">
            <v>PLATILLO COJINETE AS/B3 T.C. 100L</v>
          </cell>
          <cell r="B3949">
            <v>69400</v>
          </cell>
          <cell r="C3949" t="str">
            <v>UND</v>
          </cell>
          <cell r="D3949">
            <v>69400</v>
          </cell>
          <cell r="E3949">
            <v>13880</v>
          </cell>
          <cell r="F3949">
            <v>83280</v>
          </cell>
          <cell r="G3949">
            <v>0</v>
          </cell>
          <cell r="H3949">
            <v>0</v>
          </cell>
        </row>
        <row r="3950">
          <cell r="A3950" t="str">
            <v>PLATILLO COJINETE AS/B3 T.C. 112M(1LA3)</v>
          </cell>
          <cell r="B3950">
            <v>79900</v>
          </cell>
          <cell r="C3950" t="str">
            <v>UND</v>
          </cell>
          <cell r="D3950">
            <v>79900</v>
          </cell>
          <cell r="E3950">
            <v>15980</v>
          </cell>
          <cell r="F3950">
            <v>95880</v>
          </cell>
          <cell r="G3950">
            <v>0</v>
          </cell>
          <cell r="H3950">
            <v>0</v>
          </cell>
        </row>
        <row r="3951">
          <cell r="A3951" t="str">
            <v>PLATILLO COJINETE AS/B3 T.C.090S/L</v>
          </cell>
          <cell r="B3951">
            <v>66400</v>
          </cell>
          <cell r="C3951" t="str">
            <v>UND</v>
          </cell>
          <cell r="D3951">
            <v>66400</v>
          </cell>
          <cell r="E3951">
            <v>13280</v>
          </cell>
          <cell r="F3951">
            <v>79680</v>
          </cell>
          <cell r="G3951">
            <v>0</v>
          </cell>
          <cell r="H3951">
            <v>0</v>
          </cell>
        </row>
        <row r="3952">
          <cell r="A3952" t="str">
            <v>PLATILLO COJINETE AS/B3 T.C.132S/M(1LA3)</v>
          </cell>
          <cell r="B3952">
            <v>113400</v>
          </cell>
          <cell r="C3952" t="str">
            <v>UND</v>
          </cell>
          <cell r="D3952">
            <v>113400</v>
          </cell>
          <cell r="E3952">
            <v>22680</v>
          </cell>
          <cell r="F3952">
            <v>136080</v>
          </cell>
          <cell r="G3952">
            <v>0</v>
          </cell>
          <cell r="H3952">
            <v>0</v>
          </cell>
        </row>
        <row r="3953">
          <cell r="A3953" t="str">
            <v>PLATILLO COJINETE AS/B5 112M (1LA5)</v>
          </cell>
          <cell r="B3953">
            <v>103000</v>
          </cell>
          <cell r="C3953" t="str">
            <v>UND</v>
          </cell>
          <cell r="D3953">
            <v>103000</v>
          </cell>
          <cell r="E3953">
            <v>20600</v>
          </cell>
          <cell r="F3953">
            <v>123600</v>
          </cell>
          <cell r="G3953">
            <v>0</v>
          </cell>
          <cell r="H3953">
            <v>0</v>
          </cell>
        </row>
        <row r="3954">
          <cell r="A3954" t="str">
            <v>PLATILLO COJINETE AS/B5 132S/M</v>
          </cell>
          <cell r="B3954">
            <v>143300</v>
          </cell>
          <cell r="C3954" t="str">
            <v>UND</v>
          </cell>
          <cell r="D3954">
            <v>143300</v>
          </cell>
          <cell r="E3954">
            <v>28660</v>
          </cell>
          <cell r="F3954">
            <v>171960</v>
          </cell>
          <cell r="G3954">
            <v>0</v>
          </cell>
          <cell r="H3954">
            <v>0</v>
          </cell>
        </row>
        <row r="3955">
          <cell r="A3955" t="str">
            <v>PLATILLO COJINETE AS/B5 180</v>
          </cell>
          <cell r="B3955">
            <v>135600</v>
          </cell>
          <cell r="C3955" t="str">
            <v>UND</v>
          </cell>
          <cell r="D3955">
            <v>135600</v>
          </cell>
          <cell r="E3955">
            <v>27120</v>
          </cell>
          <cell r="F3955">
            <v>162720</v>
          </cell>
          <cell r="G3955">
            <v>0</v>
          </cell>
          <cell r="H3955">
            <v>0</v>
          </cell>
        </row>
        <row r="3956">
          <cell r="A3956" t="str">
            <v>PLATILLO COJINETE AS/B5 225S/M</v>
          </cell>
          <cell r="B3956">
            <v>359600</v>
          </cell>
          <cell r="C3956" t="str">
            <v>UND</v>
          </cell>
          <cell r="D3956">
            <v>359600</v>
          </cell>
          <cell r="E3956">
            <v>71920</v>
          </cell>
          <cell r="F3956">
            <v>431520</v>
          </cell>
          <cell r="G3956">
            <v>0</v>
          </cell>
          <cell r="H3956">
            <v>0</v>
          </cell>
        </row>
        <row r="3957">
          <cell r="A3957" t="str">
            <v>PLATILLO COJINETE AS/B5 T.C. 071</v>
          </cell>
          <cell r="B3957">
            <v>63100</v>
          </cell>
          <cell r="C3957" t="str">
            <v>UND</v>
          </cell>
          <cell r="D3957">
            <v>63100</v>
          </cell>
          <cell r="E3957">
            <v>12620</v>
          </cell>
          <cell r="F3957">
            <v>75720</v>
          </cell>
          <cell r="G3957">
            <v>0</v>
          </cell>
          <cell r="H3957">
            <v>0</v>
          </cell>
        </row>
        <row r="3958">
          <cell r="A3958" t="str">
            <v>PLATILLO COJINETE AS/B5 T.C. 080</v>
          </cell>
          <cell r="B3958">
            <v>75600</v>
          </cell>
          <cell r="C3958" t="str">
            <v>UND</v>
          </cell>
          <cell r="D3958">
            <v>75600</v>
          </cell>
          <cell r="E3958">
            <v>15120</v>
          </cell>
          <cell r="F3958">
            <v>90720</v>
          </cell>
          <cell r="G3958">
            <v>0</v>
          </cell>
          <cell r="H3958">
            <v>0</v>
          </cell>
        </row>
        <row r="3959">
          <cell r="A3959" t="str">
            <v>PLATILLO COJINETE AS/B5 T.C. 090S/L</v>
          </cell>
          <cell r="B3959">
            <v>86900</v>
          </cell>
          <cell r="C3959" t="str">
            <v>UND</v>
          </cell>
          <cell r="D3959">
            <v>86900</v>
          </cell>
          <cell r="E3959">
            <v>17380</v>
          </cell>
          <cell r="F3959">
            <v>104280</v>
          </cell>
          <cell r="G3959">
            <v>0</v>
          </cell>
          <cell r="H3959">
            <v>0</v>
          </cell>
        </row>
        <row r="3960">
          <cell r="A3960" t="str">
            <v>PLATILLO COJINETE AS/B5 T.C. 100L</v>
          </cell>
          <cell r="B3960">
            <v>96000</v>
          </cell>
          <cell r="C3960" t="str">
            <v>UND</v>
          </cell>
          <cell r="D3960">
            <v>96000</v>
          </cell>
          <cell r="E3960">
            <v>19200</v>
          </cell>
          <cell r="F3960">
            <v>115200</v>
          </cell>
          <cell r="G3960">
            <v>0</v>
          </cell>
          <cell r="H3960">
            <v>0</v>
          </cell>
        </row>
        <row r="3961">
          <cell r="A3961" t="str">
            <v>PLATILLO COJINETE AS/B5 T.C. 112M(1LA3)</v>
          </cell>
          <cell r="B3961">
            <v>112300</v>
          </cell>
          <cell r="C3961" t="str">
            <v>UND</v>
          </cell>
          <cell r="D3961">
            <v>112300</v>
          </cell>
          <cell r="E3961">
            <v>22460</v>
          </cell>
          <cell r="F3961">
            <v>134760</v>
          </cell>
          <cell r="G3961">
            <v>0</v>
          </cell>
          <cell r="H3961">
            <v>0</v>
          </cell>
        </row>
        <row r="3962">
          <cell r="A3962" t="str">
            <v>PLATILLO COJINETE AS/B5 T.C. 132S/M(1LA5</v>
          </cell>
          <cell r="B3962">
            <v>190700</v>
          </cell>
          <cell r="C3962" t="str">
            <v>UND</v>
          </cell>
          <cell r="D3962">
            <v>190700</v>
          </cell>
          <cell r="E3962">
            <v>38140</v>
          </cell>
          <cell r="F3962">
            <v>228840</v>
          </cell>
          <cell r="G3962">
            <v>0</v>
          </cell>
          <cell r="H3962">
            <v>0</v>
          </cell>
        </row>
        <row r="3963">
          <cell r="A3963" t="str">
            <v>PLATILLO COJINETE AS/B5 T.C.132S/M(1LA3)</v>
          </cell>
          <cell r="B3963">
            <v>157300</v>
          </cell>
          <cell r="C3963" t="str">
            <v>UND</v>
          </cell>
          <cell r="D3963">
            <v>157300</v>
          </cell>
          <cell r="E3963">
            <v>31460</v>
          </cell>
          <cell r="F3963">
            <v>188760</v>
          </cell>
          <cell r="G3963">
            <v>0</v>
          </cell>
          <cell r="H3963">
            <v>0</v>
          </cell>
        </row>
        <row r="3964">
          <cell r="A3964" t="str">
            <v>PLATILLO COJINETE AS/B5 T.C.180M/L</v>
          </cell>
          <cell r="B3964">
            <v>272800</v>
          </cell>
          <cell r="C3964" t="str">
            <v>UND</v>
          </cell>
          <cell r="D3964">
            <v>272800</v>
          </cell>
          <cell r="E3964">
            <v>54560</v>
          </cell>
          <cell r="F3964">
            <v>327360</v>
          </cell>
          <cell r="G3964">
            <v>0</v>
          </cell>
          <cell r="H3964">
            <v>0</v>
          </cell>
        </row>
        <row r="3965">
          <cell r="A3965" t="str">
            <v>PLATILLO COJINETE ASB3 TC 160ML</v>
          </cell>
          <cell r="B3965">
            <v>131600</v>
          </cell>
          <cell r="C3965" t="str">
            <v>UND</v>
          </cell>
          <cell r="D3965">
            <v>131600</v>
          </cell>
          <cell r="E3965">
            <v>26320</v>
          </cell>
          <cell r="F3965">
            <v>157920</v>
          </cell>
          <cell r="G3965">
            <v>0</v>
          </cell>
          <cell r="H3965">
            <v>0</v>
          </cell>
        </row>
        <row r="3966">
          <cell r="A3966" t="str">
            <v>PLATILLO COJINETE B5 TAM.90 TIPO 1LA7</v>
          </cell>
          <cell r="B3966">
            <v>79000</v>
          </cell>
          <cell r="C3966" t="str">
            <v>UND</v>
          </cell>
          <cell r="D3966">
            <v>79000</v>
          </cell>
          <cell r="E3966">
            <v>15800</v>
          </cell>
          <cell r="F3966">
            <v>94800</v>
          </cell>
          <cell r="G3966">
            <v>0</v>
          </cell>
          <cell r="H3966">
            <v>0</v>
          </cell>
        </row>
        <row r="3967">
          <cell r="A3967" t="str">
            <v>PLATILLO COJINETE BS 180M/L.</v>
          </cell>
          <cell r="B3967">
            <v>181000</v>
          </cell>
          <cell r="C3967" t="str">
            <v>UND</v>
          </cell>
          <cell r="D3967">
            <v>181000</v>
          </cell>
          <cell r="E3967">
            <v>36200</v>
          </cell>
          <cell r="F3967">
            <v>217200</v>
          </cell>
          <cell r="G3967">
            <v>0</v>
          </cell>
          <cell r="H3967">
            <v>0</v>
          </cell>
        </row>
        <row r="3968">
          <cell r="A3968" t="str">
            <v>PLATILLO COJINETE BS T.C. 100L</v>
          </cell>
          <cell r="B3968">
            <v>76500</v>
          </cell>
          <cell r="C3968" t="str">
            <v>UND</v>
          </cell>
          <cell r="D3968">
            <v>76500</v>
          </cell>
          <cell r="E3968">
            <v>15300</v>
          </cell>
          <cell r="F3968">
            <v>91800</v>
          </cell>
          <cell r="G3968">
            <v>0</v>
          </cell>
          <cell r="H3968">
            <v>0</v>
          </cell>
        </row>
        <row r="3969">
          <cell r="A3969" t="str">
            <v>PLATILLO COJINETE BS T.C. 112M(1LA3)</v>
          </cell>
          <cell r="B3969">
            <v>80700</v>
          </cell>
          <cell r="C3969" t="str">
            <v>UND</v>
          </cell>
          <cell r="D3969">
            <v>80700</v>
          </cell>
          <cell r="E3969">
            <v>16140</v>
          </cell>
          <cell r="F3969">
            <v>96840</v>
          </cell>
          <cell r="G3969">
            <v>0</v>
          </cell>
          <cell r="H3969">
            <v>0</v>
          </cell>
        </row>
        <row r="3970">
          <cell r="A3970" t="str">
            <v>PLATILLO COJINETE BS T.C.071</v>
          </cell>
          <cell r="B3970">
            <v>48700</v>
          </cell>
          <cell r="C3970" t="str">
            <v>UND</v>
          </cell>
          <cell r="D3970">
            <v>48700</v>
          </cell>
          <cell r="E3970">
            <v>9740</v>
          </cell>
          <cell r="F3970">
            <v>58440</v>
          </cell>
          <cell r="G3970">
            <v>0</v>
          </cell>
          <cell r="H3970">
            <v>0</v>
          </cell>
        </row>
        <row r="3971">
          <cell r="A3971" t="str">
            <v>PLATILLO COJINETE BS T.C.080</v>
          </cell>
          <cell r="B3971">
            <v>54600</v>
          </cell>
          <cell r="C3971" t="str">
            <v>UND</v>
          </cell>
          <cell r="D3971">
            <v>54600</v>
          </cell>
          <cell r="E3971">
            <v>10920</v>
          </cell>
          <cell r="F3971">
            <v>65520</v>
          </cell>
          <cell r="G3971">
            <v>0</v>
          </cell>
          <cell r="H3971">
            <v>0</v>
          </cell>
        </row>
        <row r="3972">
          <cell r="A3972" t="str">
            <v>PLATILLO COJINETE BS T.C.090S/L</v>
          </cell>
          <cell r="B3972">
            <v>66600</v>
          </cell>
          <cell r="C3972" t="str">
            <v>UND</v>
          </cell>
          <cell r="D3972">
            <v>66600</v>
          </cell>
          <cell r="E3972">
            <v>13320</v>
          </cell>
          <cell r="F3972">
            <v>79920</v>
          </cell>
          <cell r="G3972">
            <v>0</v>
          </cell>
          <cell r="H3972">
            <v>0</v>
          </cell>
        </row>
        <row r="3973">
          <cell r="A3973" t="str">
            <v>PLATILLO COJINETE BS T.C.132S/M(1LA3)</v>
          </cell>
          <cell r="B3973">
            <v>99200</v>
          </cell>
          <cell r="C3973" t="str">
            <v>UND</v>
          </cell>
          <cell r="D3973">
            <v>99200</v>
          </cell>
          <cell r="E3973">
            <v>19840</v>
          </cell>
          <cell r="F3973">
            <v>119040</v>
          </cell>
          <cell r="G3973">
            <v>0</v>
          </cell>
          <cell r="H3973">
            <v>0</v>
          </cell>
        </row>
        <row r="3974">
          <cell r="A3974" t="str">
            <v>PLATINA 3/16X21/2XX6METROS GALVANIZADA</v>
          </cell>
          <cell r="B3974">
            <v>20394</v>
          </cell>
          <cell r="C3974" t="str">
            <v>UND</v>
          </cell>
          <cell r="D3974">
            <v>20394</v>
          </cell>
          <cell r="E3974">
            <v>4078.8</v>
          </cell>
          <cell r="F3974">
            <v>24473</v>
          </cell>
          <cell r="G3974">
            <v>0</v>
          </cell>
          <cell r="H3974">
            <v>0</v>
          </cell>
        </row>
        <row r="3975">
          <cell r="A3975" t="str">
            <v>PLATINA EN L 21/2X21/2X0.25M</v>
          </cell>
          <cell r="B3975">
            <v>2598</v>
          </cell>
          <cell r="C3975" t="str">
            <v>UND</v>
          </cell>
          <cell r="D3975">
            <v>2598</v>
          </cell>
          <cell r="E3975">
            <v>519.6</v>
          </cell>
          <cell r="F3975">
            <v>3118</v>
          </cell>
          <cell r="G3975">
            <v>0</v>
          </cell>
          <cell r="H3975">
            <v>0</v>
          </cell>
        </row>
        <row r="3976">
          <cell r="A3976" t="str">
            <v>PLATINA EN L DE 11/2" X 3/8 X 300MM</v>
          </cell>
          <cell r="B3976">
            <v>2237</v>
          </cell>
          <cell r="C3976" t="str">
            <v>UND</v>
          </cell>
          <cell r="D3976">
            <v>2237</v>
          </cell>
          <cell r="E3976">
            <v>447.40000000000003</v>
          </cell>
          <cell r="F3976">
            <v>2684</v>
          </cell>
          <cell r="G3976">
            <v>0</v>
          </cell>
          <cell r="H3976">
            <v>0</v>
          </cell>
        </row>
        <row r="3977">
          <cell r="A3977" t="str">
            <v>PLATINA EN L DE 2 " X 3/8 X 300 MM</v>
          </cell>
          <cell r="B3977">
            <v>3500</v>
          </cell>
          <cell r="C3977" t="str">
            <v>UND</v>
          </cell>
          <cell r="D3977">
            <v>3500</v>
          </cell>
          <cell r="E3977">
            <v>700</v>
          </cell>
          <cell r="F3977">
            <v>4200</v>
          </cell>
          <cell r="G3977">
            <v>0</v>
          </cell>
          <cell r="H3977">
            <v>0</v>
          </cell>
        </row>
        <row r="3978">
          <cell r="A3978" t="str">
            <v>PLATINA ENCLAVAMIENTO MECANICO ABB</v>
          </cell>
          <cell r="B3978">
            <v>312000</v>
          </cell>
          <cell r="C3978" t="str">
            <v>UND</v>
          </cell>
          <cell r="D3978">
            <v>312000</v>
          </cell>
          <cell r="E3978">
            <v>62400</v>
          </cell>
          <cell r="F3978">
            <v>374400</v>
          </cell>
          <cell r="G3978">
            <v>0</v>
          </cell>
          <cell r="H3978">
            <v>0</v>
          </cell>
        </row>
        <row r="3979">
          <cell r="A3979" t="str">
            <v>PLATINA PARA PLAFON</v>
          </cell>
          <cell r="B3979">
            <v>8</v>
          </cell>
          <cell r="C3979" t="str">
            <v>UND</v>
          </cell>
          <cell r="D3979">
            <v>8</v>
          </cell>
          <cell r="E3979">
            <v>1.6</v>
          </cell>
          <cell r="F3979">
            <v>10</v>
          </cell>
          <cell r="G3979">
            <v>0</v>
          </cell>
          <cell r="H3979">
            <v>0</v>
          </cell>
        </row>
        <row r="3980">
          <cell r="A3980" t="str">
            <v>PLATINA PLANA 160X75X15MM ORIFICIO 3/4</v>
          </cell>
          <cell r="B3980">
            <v>3080</v>
          </cell>
          <cell r="C3980" t="str">
            <v>UND</v>
          </cell>
          <cell r="D3980">
            <v>3080</v>
          </cell>
          <cell r="E3980">
            <v>616</v>
          </cell>
          <cell r="F3980">
            <v>3696</v>
          </cell>
          <cell r="G3980">
            <v>0</v>
          </cell>
          <cell r="H3980">
            <v>0</v>
          </cell>
        </row>
        <row r="3981">
          <cell r="A3981" t="str">
            <v>PLATINA RECTA 1/4 X 11/4 X 180 MM</v>
          </cell>
          <cell r="B3981">
            <v>868</v>
          </cell>
          <cell r="C3981" t="str">
            <v>UND</v>
          </cell>
          <cell r="D3981">
            <v>868</v>
          </cell>
          <cell r="E3981">
            <v>173.60000000000002</v>
          </cell>
          <cell r="F3981">
            <v>1042</v>
          </cell>
          <cell r="G3981">
            <v>0</v>
          </cell>
          <cell r="H3981">
            <v>0</v>
          </cell>
        </row>
        <row r="3982">
          <cell r="A3982" t="str">
            <v>POLO NEUTRO CON APERTURA 25-40 AMP</v>
          </cell>
          <cell r="B3982">
            <v>40000</v>
          </cell>
          <cell r="C3982" t="str">
            <v>UND</v>
          </cell>
          <cell r="D3982">
            <v>40000</v>
          </cell>
          <cell r="E3982">
            <v>8000</v>
          </cell>
          <cell r="F3982">
            <v>48000</v>
          </cell>
          <cell r="G3982">
            <v>0</v>
          </cell>
          <cell r="H3982">
            <v>0</v>
          </cell>
        </row>
        <row r="3983">
          <cell r="A3983" t="str">
            <v>PONCHADORA MARCA MOLEX</v>
          </cell>
          <cell r="B3983">
            <v>76000</v>
          </cell>
          <cell r="C3983" t="str">
            <v>UND</v>
          </cell>
          <cell r="D3983">
            <v>76000</v>
          </cell>
          <cell r="E3983">
            <v>15200</v>
          </cell>
          <cell r="F3983">
            <v>91200</v>
          </cell>
          <cell r="G3983">
            <v>0</v>
          </cell>
          <cell r="H3983">
            <v>0</v>
          </cell>
        </row>
        <row r="3984">
          <cell r="A3984" t="str">
            <v>PONCHADORA RJ-11/RJ45 RATCH</v>
          </cell>
          <cell r="B3984">
            <v>95000</v>
          </cell>
          <cell r="C3984" t="str">
            <v>UND</v>
          </cell>
          <cell r="D3984">
            <v>95000</v>
          </cell>
          <cell r="E3984">
            <v>19000</v>
          </cell>
          <cell r="F3984">
            <v>114000</v>
          </cell>
          <cell r="G3984">
            <v>0</v>
          </cell>
          <cell r="H3984">
            <v>0</v>
          </cell>
        </row>
        <row r="3985">
          <cell r="A3985" t="str">
            <v>PORTA AISLADOR PASANTE PARA CRUCETA DE MADERA</v>
          </cell>
          <cell r="B3985">
            <v>2100</v>
          </cell>
          <cell r="C3985" t="str">
            <v>UND</v>
          </cell>
          <cell r="D3985">
            <v>2100</v>
          </cell>
          <cell r="E3985">
            <v>420</v>
          </cell>
          <cell r="F3985">
            <v>2520</v>
          </cell>
          <cell r="G3985">
            <v>0</v>
          </cell>
          <cell r="H3985">
            <v>0</v>
          </cell>
        </row>
        <row r="3986">
          <cell r="A3986" t="str">
            <v>PORTA ELECTRODO 200A</v>
          </cell>
          <cell r="B3986">
            <v>16800</v>
          </cell>
          <cell r="C3986" t="str">
            <v>UND</v>
          </cell>
          <cell r="D3986">
            <v>16800</v>
          </cell>
          <cell r="E3986">
            <v>3360</v>
          </cell>
          <cell r="F3986">
            <v>20160</v>
          </cell>
          <cell r="G3986">
            <v>0</v>
          </cell>
          <cell r="H3986">
            <v>0</v>
          </cell>
        </row>
        <row r="3987">
          <cell r="A3987" t="str">
            <v>PORTAFUSIBLE 10X38</v>
          </cell>
          <cell r="B3987">
            <v>15400</v>
          </cell>
          <cell r="C3987" t="str">
            <v>UND</v>
          </cell>
          <cell r="D3987">
            <v>15400</v>
          </cell>
          <cell r="E3987">
            <v>3080</v>
          </cell>
          <cell r="F3987">
            <v>18480</v>
          </cell>
          <cell r="G3987">
            <v>0</v>
          </cell>
          <cell r="H3987">
            <v>0</v>
          </cell>
        </row>
        <row r="3988">
          <cell r="A3988" t="str">
            <v>PORTAFUSIBLE 14X51</v>
          </cell>
          <cell r="B3988">
            <v>34100</v>
          </cell>
          <cell r="C3988" t="str">
            <v>UND</v>
          </cell>
          <cell r="D3988">
            <v>34100</v>
          </cell>
          <cell r="E3988">
            <v>6820</v>
          </cell>
          <cell r="F3988">
            <v>40920</v>
          </cell>
          <cell r="G3988">
            <v>0</v>
          </cell>
          <cell r="H3988">
            <v>0</v>
          </cell>
        </row>
        <row r="3989">
          <cell r="A3989" t="str">
            <v>PORTAFUSIBLE CON FUSIBLE 1 AMP</v>
          </cell>
          <cell r="B3989">
            <v>1200</v>
          </cell>
          <cell r="C3989" t="str">
            <v>UND</v>
          </cell>
          <cell r="D3989">
            <v>1200</v>
          </cell>
          <cell r="E3989">
            <v>240</v>
          </cell>
          <cell r="F3989">
            <v>1440</v>
          </cell>
          <cell r="G3989">
            <v>0</v>
          </cell>
          <cell r="H3989">
            <v>0</v>
          </cell>
        </row>
        <row r="3990">
          <cell r="A3990" t="str">
            <v>PORTAFUSIBLE CON FUSIBLE 1.5AMP</v>
          </cell>
          <cell r="B3990">
            <v>1200</v>
          </cell>
          <cell r="C3990" t="str">
            <v>UND</v>
          </cell>
          <cell r="D3990">
            <v>1200</v>
          </cell>
          <cell r="E3990">
            <v>240</v>
          </cell>
          <cell r="F3990">
            <v>1440</v>
          </cell>
          <cell r="G3990">
            <v>0</v>
          </cell>
          <cell r="H3990">
            <v>0</v>
          </cell>
        </row>
        <row r="3991">
          <cell r="A3991" t="str">
            <v>PORTAFUSIBLE FUSE GRANDE</v>
          </cell>
          <cell r="B3991">
            <v>490</v>
          </cell>
          <cell r="C3991" t="str">
            <v>UND</v>
          </cell>
          <cell r="D3991">
            <v>490</v>
          </cell>
          <cell r="E3991">
            <v>98</v>
          </cell>
          <cell r="F3991">
            <v>588</v>
          </cell>
          <cell r="G3991">
            <v>0</v>
          </cell>
          <cell r="H3991">
            <v>0</v>
          </cell>
        </row>
        <row r="3992">
          <cell r="A3992" t="str">
            <v>PORTAFUSIBLE FUSE PEQUE¥A</v>
          </cell>
          <cell r="B3992">
            <v>490</v>
          </cell>
          <cell r="C3992" t="str">
            <v>UND</v>
          </cell>
          <cell r="D3992">
            <v>490</v>
          </cell>
          <cell r="E3992">
            <v>98</v>
          </cell>
          <cell r="F3992">
            <v>588</v>
          </cell>
          <cell r="G3992">
            <v>0</v>
          </cell>
          <cell r="H3992">
            <v>0</v>
          </cell>
        </row>
        <row r="3993">
          <cell r="A3993" t="str">
            <v>PORTAFUSIBLES (5X20MM) 10AMP.</v>
          </cell>
          <cell r="B3993">
            <v>20000</v>
          </cell>
          <cell r="C3993" t="str">
            <v>UND</v>
          </cell>
          <cell r="D3993">
            <v>20000</v>
          </cell>
          <cell r="E3993">
            <v>4000</v>
          </cell>
          <cell r="F3993">
            <v>24000</v>
          </cell>
          <cell r="G3993">
            <v>0</v>
          </cell>
          <cell r="H3993">
            <v>0</v>
          </cell>
        </row>
        <row r="3994">
          <cell r="A3994" t="str">
            <v>PORTALAMAPARA AEREA E16</v>
          </cell>
          <cell r="B3994">
            <v>7000</v>
          </cell>
          <cell r="C3994" t="str">
            <v>UND</v>
          </cell>
          <cell r="D3994">
            <v>7000</v>
          </cell>
          <cell r="E3994">
            <v>1400</v>
          </cell>
          <cell r="F3994">
            <v>8400</v>
          </cell>
          <cell r="G3994">
            <v>0</v>
          </cell>
          <cell r="H3994">
            <v>0</v>
          </cell>
        </row>
        <row r="3995">
          <cell r="A3995" t="str">
            <v>PORTALAMAPARA EXCUALIZABLE</v>
          </cell>
          <cell r="B3995">
            <v>7000</v>
          </cell>
          <cell r="C3995" t="str">
            <v>UND</v>
          </cell>
          <cell r="D3995">
            <v>7000</v>
          </cell>
          <cell r="E3995">
            <v>1400</v>
          </cell>
          <cell r="F3995">
            <v>8400</v>
          </cell>
          <cell r="G3995">
            <v>0</v>
          </cell>
          <cell r="H3995">
            <v>0</v>
          </cell>
        </row>
        <row r="3996">
          <cell r="A3996" t="str">
            <v>PORTALAMPARA</v>
          </cell>
          <cell r="B3996">
            <v>3920</v>
          </cell>
          <cell r="C3996" t="str">
            <v>UND</v>
          </cell>
          <cell r="D3996">
            <v>3920</v>
          </cell>
          <cell r="E3996">
            <v>784</v>
          </cell>
          <cell r="F3996">
            <v>4704</v>
          </cell>
          <cell r="G3996">
            <v>0</v>
          </cell>
          <cell r="H3996">
            <v>0</v>
          </cell>
        </row>
        <row r="3997">
          <cell r="A3997" t="str">
            <v>PORTALAMPARA (PORCELANA)</v>
          </cell>
          <cell r="B3997">
            <v>3500</v>
          </cell>
          <cell r="C3997" t="str">
            <v>UND</v>
          </cell>
          <cell r="D3997">
            <v>3500</v>
          </cell>
          <cell r="E3997">
            <v>700</v>
          </cell>
          <cell r="F3997">
            <v>4200</v>
          </cell>
          <cell r="G3997">
            <v>0</v>
          </cell>
          <cell r="H3997">
            <v>0</v>
          </cell>
        </row>
        <row r="3998">
          <cell r="A3998" t="str">
            <v>PORTALAMPARA AEREA CODELCA</v>
          </cell>
          <cell r="B3998">
            <v>499.79998779296898</v>
          </cell>
          <cell r="C3998" t="str">
            <v>UND</v>
          </cell>
          <cell r="D3998">
            <v>499.79998779296898</v>
          </cell>
          <cell r="E3998">
            <v>99.959997558593798</v>
          </cell>
          <cell r="F3998">
            <v>600</v>
          </cell>
          <cell r="G3998">
            <v>0</v>
          </cell>
          <cell r="H3998">
            <v>0</v>
          </cell>
        </row>
        <row r="3999">
          <cell r="A3999" t="str">
            <v>PORTALAMPARA AEREA E16</v>
          </cell>
          <cell r="B3999">
            <v>15000</v>
          </cell>
          <cell r="C3999" t="str">
            <v>UND</v>
          </cell>
          <cell r="D3999">
            <v>15000</v>
          </cell>
          <cell r="E3999">
            <v>3000</v>
          </cell>
          <cell r="F3999">
            <v>18000</v>
          </cell>
          <cell r="G3999">
            <v>0</v>
          </cell>
          <cell r="H3999">
            <v>0</v>
          </cell>
        </row>
        <row r="4000">
          <cell r="A4000" t="str">
            <v>PORTALAMPARA DOBLE SOBRE PONER</v>
          </cell>
          <cell r="B4000">
            <v>3000</v>
          </cell>
          <cell r="C4000" t="str">
            <v>UND</v>
          </cell>
          <cell r="D4000">
            <v>3000</v>
          </cell>
          <cell r="E4000">
            <v>600</v>
          </cell>
          <cell r="F4000">
            <v>3600</v>
          </cell>
          <cell r="G4000">
            <v>0</v>
          </cell>
          <cell r="H4000">
            <v>0</v>
          </cell>
        </row>
        <row r="4001">
          <cell r="A4001" t="str">
            <v>PORTALAMPARA E40 MOGUL</v>
          </cell>
          <cell r="B4001">
            <v>4480</v>
          </cell>
          <cell r="C4001" t="str">
            <v>UND</v>
          </cell>
          <cell r="D4001">
            <v>4480</v>
          </cell>
          <cell r="E4001">
            <v>896</v>
          </cell>
          <cell r="F4001">
            <v>5376</v>
          </cell>
          <cell r="G4001">
            <v>0</v>
          </cell>
          <cell r="H4001">
            <v>0</v>
          </cell>
        </row>
        <row r="4002">
          <cell r="A4002" t="str">
            <v>PORTALAMPARA PAR E27 EN LOZA</v>
          </cell>
          <cell r="B4002">
            <v>710</v>
          </cell>
          <cell r="C4002" t="str">
            <v>UND</v>
          </cell>
          <cell r="D4002">
            <v>710</v>
          </cell>
          <cell r="E4002">
            <v>142</v>
          </cell>
          <cell r="F4002">
            <v>852</v>
          </cell>
          <cell r="G4002">
            <v>0</v>
          </cell>
          <cell r="H4002">
            <v>0</v>
          </cell>
        </row>
        <row r="4003">
          <cell r="A4003" t="str">
            <v>PORTALAMPARA PLASTICA C/EXTENSION MAPA</v>
          </cell>
          <cell r="B4003">
            <v>6580</v>
          </cell>
          <cell r="C4003" t="str">
            <v>UND</v>
          </cell>
          <cell r="D4003">
            <v>6580</v>
          </cell>
          <cell r="E4003">
            <v>1316</v>
          </cell>
          <cell r="F4003">
            <v>7896</v>
          </cell>
          <cell r="G4003">
            <v>0</v>
          </cell>
          <cell r="H4003">
            <v>0</v>
          </cell>
        </row>
        <row r="4004">
          <cell r="A4004" t="str">
            <v>PORTALAMPARA PLASTICA C/EXTENSION/CARRO</v>
          </cell>
          <cell r="B4004">
            <v>6580</v>
          </cell>
          <cell r="C4004" t="str">
            <v>UND</v>
          </cell>
          <cell r="D4004">
            <v>6580</v>
          </cell>
          <cell r="E4004">
            <v>1316</v>
          </cell>
          <cell r="F4004">
            <v>7896</v>
          </cell>
          <cell r="G4004">
            <v>0</v>
          </cell>
          <cell r="H4004">
            <v>0</v>
          </cell>
        </row>
        <row r="4005">
          <cell r="A4005" t="str">
            <v>PORTAROTULOS PARA DEFINICION DE GRUPOS.</v>
          </cell>
          <cell r="B4005">
            <v>552</v>
          </cell>
          <cell r="C4005" t="str">
            <v>UND</v>
          </cell>
          <cell r="D4005">
            <v>552</v>
          </cell>
          <cell r="E4005">
            <v>110.4</v>
          </cell>
          <cell r="F4005">
            <v>662</v>
          </cell>
          <cell r="G4005">
            <v>0</v>
          </cell>
          <cell r="H4005">
            <v>0</v>
          </cell>
        </row>
        <row r="4006">
          <cell r="A4006" t="str">
            <v>POSTE DE MADERA 10MTS TIPO LIVIANO</v>
          </cell>
          <cell r="B4006">
            <v>144700</v>
          </cell>
          <cell r="C4006" t="str">
            <v>UND</v>
          </cell>
          <cell r="D4006">
            <v>144700</v>
          </cell>
          <cell r="E4006">
            <v>28940</v>
          </cell>
          <cell r="F4006">
            <v>173640</v>
          </cell>
          <cell r="G4006">
            <v>0</v>
          </cell>
          <cell r="H4006">
            <v>0</v>
          </cell>
        </row>
        <row r="4007">
          <cell r="A4007" t="str">
            <v>POSTE DE MADERA 10MTS TIPO PESADO</v>
          </cell>
          <cell r="B4007">
            <v>157800</v>
          </cell>
          <cell r="C4007" t="str">
            <v>UND</v>
          </cell>
          <cell r="D4007">
            <v>157800</v>
          </cell>
          <cell r="E4007">
            <v>31560</v>
          </cell>
          <cell r="F4007">
            <v>189360</v>
          </cell>
          <cell r="G4007">
            <v>0</v>
          </cell>
          <cell r="H4007">
            <v>0</v>
          </cell>
        </row>
        <row r="4008">
          <cell r="A4008" t="str">
            <v>POSTE DE MADERA 12 MTS TIPO PESADO</v>
          </cell>
          <cell r="B4008">
            <v>225500</v>
          </cell>
          <cell r="C4008" t="str">
            <v>UND</v>
          </cell>
          <cell r="D4008">
            <v>225500</v>
          </cell>
          <cell r="E4008">
            <v>45100</v>
          </cell>
          <cell r="F4008">
            <v>270600</v>
          </cell>
          <cell r="G4008">
            <v>0</v>
          </cell>
          <cell r="H4008">
            <v>0</v>
          </cell>
        </row>
        <row r="4009">
          <cell r="A4009" t="str">
            <v>POSTE DE MADERA 12MTS TIPO LIVIANO</v>
          </cell>
          <cell r="B4009">
            <v>192500</v>
          </cell>
          <cell r="C4009" t="str">
            <v>UND</v>
          </cell>
          <cell r="D4009">
            <v>192500</v>
          </cell>
          <cell r="E4009">
            <v>38500</v>
          </cell>
          <cell r="F4009">
            <v>231000</v>
          </cell>
          <cell r="G4009">
            <v>0</v>
          </cell>
          <cell r="H4009">
            <v>0</v>
          </cell>
        </row>
        <row r="4010">
          <cell r="A4010" t="str">
            <v>POSTE DE MADERA 8MTS TIPO LIVIANO</v>
          </cell>
          <cell r="B4010">
            <v>101000</v>
          </cell>
          <cell r="C4010" t="str">
            <v>UND</v>
          </cell>
          <cell r="D4010">
            <v>101000</v>
          </cell>
          <cell r="E4010">
            <v>20200</v>
          </cell>
          <cell r="F4010">
            <v>121200</v>
          </cell>
          <cell r="G4010">
            <v>0</v>
          </cell>
          <cell r="H4010">
            <v>0</v>
          </cell>
        </row>
        <row r="4011">
          <cell r="A4011" t="str">
            <v>POSTE DE MADERA 9MTS TIPO LIVIANO</v>
          </cell>
          <cell r="B4011">
            <v>131500</v>
          </cell>
          <cell r="C4011" t="str">
            <v>UND</v>
          </cell>
          <cell r="D4011">
            <v>131500</v>
          </cell>
          <cell r="E4011">
            <v>26300</v>
          </cell>
          <cell r="F4011">
            <v>157800</v>
          </cell>
          <cell r="G4011">
            <v>0</v>
          </cell>
          <cell r="H4011">
            <v>0</v>
          </cell>
        </row>
        <row r="4012">
          <cell r="A4012" t="str">
            <v>POSTE REDONDO 11/2 X 3 MTS CON BASE</v>
          </cell>
          <cell r="B4012">
            <v>50000</v>
          </cell>
          <cell r="C4012" t="str">
            <v>UND</v>
          </cell>
          <cell r="D4012">
            <v>50000</v>
          </cell>
          <cell r="E4012">
            <v>10000</v>
          </cell>
          <cell r="F4012">
            <v>60000</v>
          </cell>
          <cell r="G4012">
            <v>0</v>
          </cell>
          <cell r="H4012">
            <v>0</v>
          </cell>
        </row>
        <row r="4013">
          <cell r="A4013" t="str">
            <v>POSTE REDONDO 2X3 MTS CON BASE</v>
          </cell>
          <cell r="B4013">
            <v>83000</v>
          </cell>
          <cell r="C4013" t="str">
            <v>UND</v>
          </cell>
          <cell r="D4013">
            <v>83000</v>
          </cell>
          <cell r="E4013">
            <v>16600</v>
          </cell>
          <cell r="F4013">
            <v>99600</v>
          </cell>
          <cell r="G4013">
            <v>0</v>
          </cell>
          <cell r="H4013">
            <v>0</v>
          </cell>
        </row>
        <row r="4014">
          <cell r="A4014" t="str">
            <v>POSTE T.  LINEA 12MTS 750 KGS</v>
          </cell>
          <cell r="B4014">
            <v>716666.66666666663</v>
          </cell>
          <cell r="C4014" t="str">
            <v>UND</v>
          </cell>
          <cell r="D4014">
            <v>716666.66666666663</v>
          </cell>
          <cell r="E4014">
            <v>143333.33333333334</v>
          </cell>
          <cell r="F4014">
            <v>861000</v>
          </cell>
          <cell r="G4014">
            <v>0</v>
          </cell>
          <cell r="H4014">
            <v>0</v>
          </cell>
        </row>
        <row r="4015">
          <cell r="A4015" t="str">
            <v>POSTE T.LINEA 10MTS 1050KGR</v>
          </cell>
          <cell r="B4015">
            <v>384000</v>
          </cell>
          <cell r="C4015" t="str">
            <v>UND</v>
          </cell>
          <cell r="D4015">
            <v>384000</v>
          </cell>
          <cell r="E4015">
            <v>76800</v>
          </cell>
          <cell r="F4015">
            <v>460800</v>
          </cell>
          <cell r="G4015">
            <v>0</v>
          </cell>
          <cell r="H4015">
            <v>0</v>
          </cell>
        </row>
        <row r="4016">
          <cell r="A4016" t="str">
            <v>POSTE T.LINEA 10MTS 510KGR</v>
          </cell>
          <cell r="B4016">
            <v>242000</v>
          </cell>
          <cell r="C4016" t="str">
            <v>UND</v>
          </cell>
          <cell r="D4016">
            <v>242000</v>
          </cell>
          <cell r="E4016">
            <v>48400</v>
          </cell>
          <cell r="F4016">
            <v>290400</v>
          </cell>
          <cell r="G4016">
            <v>0</v>
          </cell>
          <cell r="H4016">
            <v>0</v>
          </cell>
        </row>
        <row r="4017">
          <cell r="A4017" t="str">
            <v>POSTE T.LINEA 10MTS 750KGR</v>
          </cell>
          <cell r="B4017">
            <v>302000</v>
          </cell>
          <cell r="C4017" t="str">
            <v>UND</v>
          </cell>
          <cell r="D4017">
            <v>302000</v>
          </cell>
          <cell r="E4017">
            <v>60400</v>
          </cell>
          <cell r="F4017">
            <v>360000</v>
          </cell>
          <cell r="G4017">
            <v>0</v>
          </cell>
          <cell r="H4017">
            <v>0</v>
          </cell>
        </row>
        <row r="4018">
          <cell r="A4018" t="str">
            <v>POSTE T.LINEA 12MTS 1050KGR</v>
          </cell>
          <cell r="B4018">
            <v>1125000</v>
          </cell>
          <cell r="C4018" t="str">
            <v>UND</v>
          </cell>
          <cell r="D4018">
            <v>1125000</v>
          </cell>
          <cell r="E4018">
            <v>225000</v>
          </cell>
          <cell r="F4018">
            <v>999000</v>
          </cell>
          <cell r="G4018">
            <v>0</v>
          </cell>
          <cell r="H4018">
            <v>0</v>
          </cell>
        </row>
        <row r="4019">
          <cell r="A4019" t="str">
            <v>POSTE T.LINEA 12MTS 510KGS</v>
          </cell>
          <cell r="B4019">
            <v>390000</v>
          </cell>
          <cell r="C4019" t="str">
            <v>UND</v>
          </cell>
          <cell r="D4019">
            <v>390000</v>
          </cell>
          <cell r="E4019">
            <v>78000</v>
          </cell>
          <cell r="F4019">
            <v>751000</v>
          </cell>
          <cell r="G4019">
            <v>0</v>
          </cell>
          <cell r="H4019">
            <v>0</v>
          </cell>
        </row>
        <row r="4020">
          <cell r="A4020" t="str">
            <v>POSTE T.LINEA 14 MTS 1050 KG</v>
          </cell>
          <cell r="B4020">
            <v>740000</v>
          </cell>
          <cell r="C4020" t="str">
            <v>UND</v>
          </cell>
          <cell r="D4020">
            <v>740000</v>
          </cell>
          <cell r="E4020">
            <v>148000</v>
          </cell>
          <cell r="F4020">
            <v>888000</v>
          </cell>
          <cell r="G4020">
            <v>0</v>
          </cell>
          <cell r="H4020">
            <v>0</v>
          </cell>
        </row>
        <row r="4021">
          <cell r="A4021" t="str">
            <v>POSTE T.LINEA 14MTS 1350KGR</v>
          </cell>
          <cell r="B4021">
            <v>890000</v>
          </cell>
          <cell r="C4021" t="str">
            <v>UND</v>
          </cell>
          <cell r="D4021">
            <v>890000</v>
          </cell>
          <cell r="E4021">
            <v>178000</v>
          </cell>
          <cell r="F4021">
            <v>1068000</v>
          </cell>
          <cell r="G4021">
            <v>0</v>
          </cell>
          <cell r="H4021">
            <v>0</v>
          </cell>
        </row>
        <row r="4022">
          <cell r="A4022" t="str">
            <v>POSTE T.LINEA 14MTS 750KGR</v>
          </cell>
          <cell r="B4022">
            <v>584000</v>
          </cell>
          <cell r="C4022" t="str">
            <v>UND</v>
          </cell>
          <cell r="D4022">
            <v>584000</v>
          </cell>
          <cell r="E4022">
            <v>116800</v>
          </cell>
          <cell r="F4022">
            <v>700800</v>
          </cell>
          <cell r="G4022">
            <v>0</v>
          </cell>
          <cell r="H4022">
            <v>0</v>
          </cell>
        </row>
        <row r="4023">
          <cell r="A4023" t="str">
            <v>POSTE T.LINEA 16MTS 1050KGR</v>
          </cell>
          <cell r="B4023">
            <v>707616</v>
          </cell>
          <cell r="C4023" t="str">
            <v>UND</v>
          </cell>
          <cell r="D4023">
            <v>707616</v>
          </cell>
          <cell r="E4023">
            <v>141523.20000000001</v>
          </cell>
          <cell r="F4023">
            <v>849139</v>
          </cell>
          <cell r="G4023">
            <v>0</v>
          </cell>
          <cell r="H4023">
            <v>0</v>
          </cell>
        </row>
        <row r="4024">
          <cell r="A4024" t="str">
            <v>POSTE T.LINEA 16MTS 750KGR</v>
          </cell>
          <cell r="B4024">
            <v>924000</v>
          </cell>
          <cell r="C4024" t="str">
            <v>UND</v>
          </cell>
          <cell r="D4024">
            <v>924000</v>
          </cell>
          <cell r="E4024">
            <v>184800</v>
          </cell>
          <cell r="F4024">
            <v>1108800</v>
          </cell>
          <cell r="G4024">
            <v>0</v>
          </cell>
          <cell r="H4024">
            <v>0</v>
          </cell>
        </row>
        <row r="4025">
          <cell r="A4025" t="str">
            <v>POSTE T.LINEA 8MTS 1050KRG</v>
          </cell>
          <cell r="B4025">
            <v>217000</v>
          </cell>
          <cell r="C4025" t="str">
            <v>UND</v>
          </cell>
          <cell r="D4025">
            <v>217000</v>
          </cell>
          <cell r="E4025">
            <v>43400</v>
          </cell>
          <cell r="F4025">
            <v>260400</v>
          </cell>
          <cell r="G4025">
            <v>0</v>
          </cell>
          <cell r="H4025">
            <v>0</v>
          </cell>
        </row>
        <row r="4026">
          <cell r="A4026" t="str">
            <v>POSTE T.LINEA 8MTS 510KRG</v>
          </cell>
          <cell r="B4026">
            <v>174000</v>
          </cell>
          <cell r="C4026" t="str">
            <v>UND</v>
          </cell>
          <cell r="D4026">
            <v>174000</v>
          </cell>
          <cell r="E4026">
            <v>34800</v>
          </cell>
          <cell r="F4026">
            <v>208800</v>
          </cell>
          <cell r="G4026">
            <v>0</v>
          </cell>
          <cell r="H4026">
            <v>0</v>
          </cell>
        </row>
        <row r="4027">
          <cell r="A4027" t="str">
            <v>POSTE T.LINEA 8MTS 750KRG</v>
          </cell>
          <cell r="B4027">
            <v>194000</v>
          </cell>
          <cell r="C4027" t="str">
            <v>UND</v>
          </cell>
          <cell r="D4027">
            <v>194000</v>
          </cell>
          <cell r="E4027">
            <v>38800</v>
          </cell>
          <cell r="F4027">
            <v>232800</v>
          </cell>
          <cell r="G4027">
            <v>0</v>
          </cell>
          <cell r="H4027">
            <v>0</v>
          </cell>
        </row>
        <row r="4028">
          <cell r="A4028" t="str">
            <v>POSTE T.LINEA 9MTS 510KGR</v>
          </cell>
          <cell r="B4028">
            <v>198000</v>
          </cell>
          <cell r="C4028" t="str">
            <v>UND</v>
          </cell>
          <cell r="D4028">
            <v>198000</v>
          </cell>
          <cell r="E4028">
            <v>39600</v>
          </cell>
          <cell r="F4028">
            <v>237600</v>
          </cell>
          <cell r="G4028">
            <v>0</v>
          </cell>
          <cell r="H4028">
            <v>0</v>
          </cell>
        </row>
        <row r="4029">
          <cell r="A4029" t="str">
            <v>POSTE T: A.P. 10MTS 510KGR</v>
          </cell>
          <cell r="B4029">
            <v>242000</v>
          </cell>
          <cell r="C4029" t="str">
            <v>UND</v>
          </cell>
          <cell r="D4029">
            <v>242000</v>
          </cell>
          <cell r="E4029">
            <v>48400</v>
          </cell>
          <cell r="F4029">
            <v>290400</v>
          </cell>
          <cell r="G4029">
            <v>0</v>
          </cell>
          <cell r="H4029">
            <v>0</v>
          </cell>
        </row>
        <row r="4030">
          <cell r="A4030" t="str">
            <v>POSTE T:A.P. 12MTS 510KGR</v>
          </cell>
          <cell r="B4030">
            <v>429000</v>
          </cell>
          <cell r="C4030" t="str">
            <v>UND</v>
          </cell>
          <cell r="D4030">
            <v>429000</v>
          </cell>
          <cell r="E4030">
            <v>85800</v>
          </cell>
          <cell r="F4030">
            <v>514800</v>
          </cell>
          <cell r="G4030">
            <v>0</v>
          </cell>
          <cell r="H4030">
            <v>0</v>
          </cell>
        </row>
        <row r="4031">
          <cell r="A4031" t="str">
            <v>POSTE T:A.P. 14MTS 510KGR</v>
          </cell>
          <cell r="B4031">
            <v>455000</v>
          </cell>
          <cell r="C4031" t="str">
            <v>UND</v>
          </cell>
          <cell r="D4031">
            <v>455000</v>
          </cell>
          <cell r="E4031">
            <v>91000</v>
          </cell>
          <cell r="F4031">
            <v>546000</v>
          </cell>
          <cell r="G4031">
            <v>0</v>
          </cell>
          <cell r="H4031">
            <v>0</v>
          </cell>
        </row>
        <row r="4032">
          <cell r="A4032" t="str">
            <v>POSTE T:A.P. 14MTS 750KGR</v>
          </cell>
          <cell r="B4032">
            <v>575000</v>
          </cell>
          <cell r="C4032" t="str">
            <v>UND</v>
          </cell>
          <cell r="D4032">
            <v>575000</v>
          </cell>
          <cell r="E4032">
            <v>115000</v>
          </cell>
          <cell r="F4032">
            <v>690000</v>
          </cell>
          <cell r="G4032">
            <v>0</v>
          </cell>
          <cell r="H4032">
            <v>0</v>
          </cell>
        </row>
        <row r="4033">
          <cell r="A4033" t="str">
            <v>POSTE T:A.P. 8MTS 510KGR</v>
          </cell>
          <cell r="B4033">
            <v>178000</v>
          </cell>
          <cell r="C4033" t="str">
            <v>UND</v>
          </cell>
          <cell r="D4033">
            <v>178000</v>
          </cell>
          <cell r="E4033">
            <v>35600</v>
          </cell>
          <cell r="F4033">
            <v>213600</v>
          </cell>
          <cell r="G4033">
            <v>0</v>
          </cell>
          <cell r="H4033">
            <v>0</v>
          </cell>
        </row>
        <row r="4034">
          <cell r="A4034" t="str">
            <v>POTENCIOMETRO</v>
          </cell>
          <cell r="B4034">
            <v>51000</v>
          </cell>
          <cell r="C4034" t="str">
            <v>UND</v>
          </cell>
          <cell r="D4034">
            <v>51000</v>
          </cell>
          <cell r="E4034">
            <v>10200</v>
          </cell>
          <cell r="F4034">
            <v>61200</v>
          </cell>
          <cell r="G4034">
            <v>0</v>
          </cell>
          <cell r="H4034">
            <v>0</v>
          </cell>
        </row>
        <row r="4035">
          <cell r="A4035" t="str">
            <v>PRENSA ESTOPA PE11 LEGRAND</v>
          </cell>
          <cell r="B4035">
            <v>504</v>
          </cell>
          <cell r="C4035" t="str">
            <v>UND</v>
          </cell>
          <cell r="D4035">
            <v>504</v>
          </cell>
          <cell r="E4035">
            <v>100.80000000000001</v>
          </cell>
          <cell r="F4035">
            <v>605</v>
          </cell>
          <cell r="G4035">
            <v>0</v>
          </cell>
          <cell r="H4035">
            <v>0</v>
          </cell>
        </row>
        <row r="4036">
          <cell r="A4036" t="str">
            <v>PRENSA ESTOPA PE16 LEGRAND</v>
          </cell>
          <cell r="B4036">
            <v>672</v>
          </cell>
          <cell r="C4036" t="str">
            <v>UND</v>
          </cell>
          <cell r="D4036">
            <v>672</v>
          </cell>
          <cell r="E4036">
            <v>134.4</v>
          </cell>
          <cell r="F4036">
            <v>806</v>
          </cell>
          <cell r="G4036">
            <v>0</v>
          </cell>
          <cell r="H4036">
            <v>0</v>
          </cell>
        </row>
        <row r="4037">
          <cell r="A4037" t="str">
            <v>PRENSA ESTOPA PE21 LEGRAND</v>
          </cell>
          <cell r="B4037">
            <v>1092</v>
          </cell>
          <cell r="C4037" t="str">
            <v>UND</v>
          </cell>
          <cell r="D4037">
            <v>1092</v>
          </cell>
          <cell r="E4037">
            <v>218.4</v>
          </cell>
          <cell r="F4037">
            <v>1310</v>
          </cell>
          <cell r="G4037">
            <v>0</v>
          </cell>
          <cell r="H4037">
            <v>0</v>
          </cell>
        </row>
        <row r="4038">
          <cell r="A4038" t="str">
            <v>PRENSA ESTOPA PE29 LEGRAND</v>
          </cell>
          <cell r="B4038">
            <v>2548</v>
          </cell>
          <cell r="C4038" t="str">
            <v>UND</v>
          </cell>
          <cell r="D4038">
            <v>2548</v>
          </cell>
          <cell r="E4038">
            <v>509.6</v>
          </cell>
          <cell r="F4038">
            <v>3058</v>
          </cell>
          <cell r="G4038">
            <v>0</v>
          </cell>
          <cell r="H4038">
            <v>0</v>
          </cell>
        </row>
        <row r="4039">
          <cell r="A4039" t="str">
            <v>PRENSA ESTOPA PE36 LEGRAND</v>
          </cell>
          <cell r="B4039">
            <v>3822</v>
          </cell>
          <cell r="C4039" t="str">
            <v>UND</v>
          </cell>
          <cell r="D4039">
            <v>3822</v>
          </cell>
          <cell r="E4039">
            <v>764.40000000000009</v>
          </cell>
          <cell r="F4039">
            <v>4586</v>
          </cell>
          <cell r="G4039">
            <v>0</v>
          </cell>
          <cell r="H4039">
            <v>0</v>
          </cell>
        </row>
        <row r="4040">
          <cell r="A4040" t="str">
            <v>PRENSA ESTOPA STB 13.5KM</v>
          </cell>
          <cell r="B4040">
            <v>2646</v>
          </cell>
          <cell r="C4040" t="str">
            <v>UND</v>
          </cell>
          <cell r="D4040">
            <v>2646</v>
          </cell>
          <cell r="E4040">
            <v>529.20000000000005</v>
          </cell>
          <cell r="F4040">
            <v>3175</v>
          </cell>
          <cell r="G4040">
            <v>0</v>
          </cell>
          <cell r="H4040">
            <v>0</v>
          </cell>
        </row>
        <row r="4041">
          <cell r="A4041" t="str">
            <v>PRENSA ESTOPA STB 16KM</v>
          </cell>
          <cell r="B4041">
            <v>2646</v>
          </cell>
          <cell r="C4041" t="str">
            <v>UND</v>
          </cell>
          <cell r="D4041">
            <v>2646</v>
          </cell>
          <cell r="E4041">
            <v>529.20000000000005</v>
          </cell>
          <cell r="F4041">
            <v>3175</v>
          </cell>
          <cell r="G4041">
            <v>0</v>
          </cell>
          <cell r="H4041">
            <v>0</v>
          </cell>
        </row>
        <row r="4042">
          <cell r="A4042" t="str">
            <v>PRENSA ESTOPA STB 21</v>
          </cell>
          <cell r="B4042">
            <v>3213</v>
          </cell>
          <cell r="C4042" t="str">
            <v>UND</v>
          </cell>
          <cell r="D4042">
            <v>3213</v>
          </cell>
          <cell r="E4042">
            <v>642.6</v>
          </cell>
          <cell r="F4042">
            <v>3856</v>
          </cell>
          <cell r="G4042">
            <v>0</v>
          </cell>
          <cell r="H4042">
            <v>0</v>
          </cell>
        </row>
        <row r="4043">
          <cell r="A4043" t="str">
            <v>PRENSA ESTOPA STB36 KM</v>
          </cell>
          <cell r="B4043">
            <v>11277</v>
          </cell>
          <cell r="C4043" t="str">
            <v>UND</v>
          </cell>
          <cell r="D4043">
            <v>11277</v>
          </cell>
          <cell r="E4043">
            <v>2255.4</v>
          </cell>
          <cell r="F4043">
            <v>13532</v>
          </cell>
          <cell r="G4043">
            <v>0</v>
          </cell>
          <cell r="H4043">
            <v>0</v>
          </cell>
        </row>
        <row r="4044">
          <cell r="A4044" t="str">
            <v>PRENSACABLE</v>
          </cell>
          <cell r="B4044">
            <v>120</v>
          </cell>
          <cell r="C4044" t="str">
            <v>UND</v>
          </cell>
          <cell r="D4044">
            <v>120</v>
          </cell>
          <cell r="E4044">
            <v>24</v>
          </cell>
          <cell r="F4044">
            <v>144</v>
          </cell>
          <cell r="G4044">
            <v>0</v>
          </cell>
          <cell r="H4044">
            <v>0</v>
          </cell>
        </row>
        <row r="4045">
          <cell r="A4045" t="str">
            <v>PRESOSTATO 50 A 80 PSI</v>
          </cell>
          <cell r="B4045">
            <v>25000</v>
          </cell>
          <cell r="C4045" t="str">
            <v>UND</v>
          </cell>
          <cell r="D4045">
            <v>25000</v>
          </cell>
          <cell r="E4045">
            <v>5000</v>
          </cell>
          <cell r="F4045">
            <v>30000</v>
          </cell>
          <cell r="G4045">
            <v>0</v>
          </cell>
          <cell r="H4045">
            <v>0</v>
          </cell>
        </row>
        <row r="4046">
          <cell r="A4046" t="str">
            <v>PRESOSTATO 1 A100 LIBRAS PEN</v>
          </cell>
          <cell r="B4046">
            <v>6000</v>
          </cell>
          <cell r="C4046" t="str">
            <v>UND</v>
          </cell>
          <cell r="D4046">
            <v>6000</v>
          </cell>
          <cell r="E4046">
            <v>1200</v>
          </cell>
          <cell r="F4046">
            <v>7200</v>
          </cell>
          <cell r="G4046">
            <v>0</v>
          </cell>
          <cell r="H4046">
            <v>0</v>
          </cell>
        </row>
        <row r="4047">
          <cell r="A4047" t="str">
            <v>PRESOSTATO DE PISTON PARA ACEITE</v>
          </cell>
          <cell r="B4047">
            <v>418500</v>
          </cell>
          <cell r="C4047" t="str">
            <v>UND</v>
          </cell>
          <cell r="D4047">
            <v>418500</v>
          </cell>
          <cell r="E4047">
            <v>83700</v>
          </cell>
          <cell r="F4047">
            <v>502200</v>
          </cell>
          <cell r="G4047">
            <v>0</v>
          </cell>
          <cell r="H4047">
            <v>0</v>
          </cell>
        </row>
        <row r="4048">
          <cell r="A4048" t="str">
            <v>PRESOSTATO RANGO PRESION 100-200PSI</v>
          </cell>
          <cell r="B4048">
            <v>25000</v>
          </cell>
          <cell r="C4048" t="str">
            <v>UND</v>
          </cell>
          <cell r="D4048">
            <v>25000</v>
          </cell>
          <cell r="E4048">
            <v>5000</v>
          </cell>
          <cell r="F4048">
            <v>30000</v>
          </cell>
          <cell r="G4048">
            <v>0</v>
          </cell>
          <cell r="H4048">
            <v>0</v>
          </cell>
        </row>
        <row r="4049">
          <cell r="A4049" t="str">
            <v>PRESOSTATO RANGO PRESION 65-200</v>
          </cell>
          <cell r="B4049">
            <v>88000</v>
          </cell>
          <cell r="C4049" t="str">
            <v>UND</v>
          </cell>
          <cell r="D4049">
            <v>88000</v>
          </cell>
          <cell r="E4049">
            <v>17600</v>
          </cell>
          <cell r="F4049">
            <v>105600</v>
          </cell>
          <cell r="G4049">
            <v>0</v>
          </cell>
          <cell r="H4049">
            <v>0</v>
          </cell>
        </row>
        <row r="4050">
          <cell r="A4050" t="str">
            <v>PROBADOR FASE 2 PUNTOS PIA</v>
          </cell>
          <cell r="B4050">
            <v>992.59997558593795</v>
          </cell>
          <cell r="C4050" t="str">
            <v>UND</v>
          </cell>
          <cell r="D4050">
            <v>992.59997558593795</v>
          </cell>
          <cell r="E4050">
            <v>198.51999511718759</v>
          </cell>
          <cell r="F4050">
            <v>1191</v>
          </cell>
          <cell r="G4050">
            <v>0</v>
          </cell>
          <cell r="H4050">
            <v>0</v>
          </cell>
        </row>
        <row r="4051">
          <cell r="A4051" t="str">
            <v>PRODUCTOS 3M</v>
          </cell>
          <cell r="B4051">
            <v>0</v>
          </cell>
          <cell r="C4051" t="str">
            <v>UND</v>
          </cell>
          <cell r="D4051">
            <v>0</v>
          </cell>
          <cell r="E4051">
            <v>0</v>
          </cell>
          <cell r="F4051">
            <v>0</v>
          </cell>
          <cell r="G4051">
            <v>0</v>
          </cell>
          <cell r="H4051">
            <v>0</v>
          </cell>
        </row>
        <row r="4052">
          <cell r="A4052" t="str">
            <v>PROGRAMADOR CICLO DIARIO</v>
          </cell>
          <cell r="B4052">
            <v>120743</v>
          </cell>
          <cell r="C4052" t="str">
            <v>UND</v>
          </cell>
          <cell r="D4052">
            <v>120743</v>
          </cell>
          <cell r="E4052">
            <v>24148.600000000002</v>
          </cell>
          <cell r="F4052">
            <v>144892</v>
          </cell>
          <cell r="G4052">
            <v>0</v>
          </cell>
          <cell r="H4052">
            <v>0</v>
          </cell>
        </row>
        <row r="4053">
          <cell r="A4053" t="str">
            <v>PROGRAMADOR DIARIO 24 HORAS 110/220V 16A</v>
          </cell>
          <cell r="B4053">
            <v>118000</v>
          </cell>
          <cell r="C4053" t="str">
            <v>UND</v>
          </cell>
          <cell r="D4053">
            <v>118000</v>
          </cell>
          <cell r="E4053">
            <v>23600</v>
          </cell>
          <cell r="F4053">
            <v>141600</v>
          </cell>
          <cell r="G4053">
            <v>0</v>
          </cell>
          <cell r="H4053">
            <v>0</v>
          </cell>
        </row>
        <row r="4054">
          <cell r="A4054" t="str">
            <v>PROGRAMADOR SEMANAL 7DIAS 220VAC 16AM MG</v>
          </cell>
          <cell r="B4054">
            <v>140000</v>
          </cell>
          <cell r="C4054" t="str">
            <v>UND</v>
          </cell>
          <cell r="D4054">
            <v>140000</v>
          </cell>
          <cell r="E4054">
            <v>28000</v>
          </cell>
          <cell r="F4054">
            <v>168000</v>
          </cell>
          <cell r="G4054">
            <v>0</v>
          </cell>
          <cell r="H4054">
            <v>0</v>
          </cell>
        </row>
        <row r="4055">
          <cell r="A4055" t="str">
            <v>PROTECTOR PARA BOMBILLO</v>
          </cell>
          <cell r="B4055">
            <v>518</v>
          </cell>
          <cell r="C4055" t="str">
            <v>UND</v>
          </cell>
          <cell r="D4055">
            <v>518</v>
          </cell>
          <cell r="E4055">
            <v>103.60000000000001</v>
          </cell>
          <cell r="F4055">
            <v>622</v>
          </cell>
          <cell r="G4055">
            <v>0</v>
          </cell>
          <cell r="H4055">
            <v>0</v>
          </cell>
        </row>
        <row r="4056">
          <cell r="A4056" t="str">
            <v>PROYECTOR CIRCULAR METAL HALIDE 400W</v>
          </cell>
          <cell r="B4056">
            <v>348000</v>
          </cell>
          <cell r="C4056" t="str">
            <v>UND</v>
          </cell>
          <cell r="D4056">
            <v>348000</v>
          </cell>
          <cell r="E4056">
            <v>69600</v>
          </cell>
          <cell r="F4056">
            <v>417600</v>
          </cell>
          <cell r="G4056">
            <v>0</v>
          </cell>
          <cell r="H4056">
            <v>0</v>
          </cell>
        </row>
        <row r="4057">
          <cell r="A4057" t="str">
            <v>PROYECTOR CIRCULAR Na 70w ILL</v>
          </cell>
          <cell r="B4057">
            <v>149000</v>
          </cell>
          <cell r="C4057" t="str">
            <v>UND</v>
          </cell>
          <cell r="D4057">
            <v>149000</v>
          </cell>
          <cell r="E4057">
            <v>29800</v>
          </cell>
          <cell r="F4057">
            <v>178800</v>
          </cell>
          <cell r="G4057">
            <v>0</v>
          </cell>
          <cell r="H4057">
            <v>0</v>
          </cell>
        </row>
        <row r="4058">
          <cell r="A4058" t="str">
            <v>PROYECTOR RECT. RRA METALHALIDE 250 W</v>
          </cell>
          <cell r="B4058">
            <v>438000</v>
          </cell>
          <cell r="C4058" t="str">
            <v>UND</v>
          </cell>
          <cell r="D4058">
            <v>438000</v>
          </cell>
          <cell r="E4058">
            <v>87600</v>
          </cell>
          <cell r="F4058">
            <v>525600</v>
          </cell>
          <cell r="G4058">
            <v>0</v>
          </cell>
          <cell r="H4058">
            <v>0</v>
          </cell>
        </row>
        <row r="4059">
          <cell r="A4059" t="str">
            <v>PUENTE ANARANJADO /CORTOCIRCUITO BORNES</v>
          </cell>
          <cell r="B4059">
            <v>759</v>
          </cell>
          <cell r="C4059" t="str">
            <v>UND</v>
          </cell>
          <cell r="D4059">
            <v>759</v>
          </cell>
          <cell r="E4059">
            <v>151.80000000000001</v>
          </cell>
          <cell r="F4059">
            <v>911</v>
          </cell>
          <cell r="G4059">
            <v>0</v>
          </cell>
          <cell r="H4059">
            <v>0</v>
          </cell>
        </row>
        <row r="4060">
          <cell r="A4060" t="str">
            <v>PUENTES GRIS ADYACENTES WAGO</v>
          </cell>
          <cell r="B4060">
            <v>759</v>
          </cell>
          <cell r="C4060" t="str">
            <v>UND</v>
          </cell>
          <cell r="D4060">
            <v>759</v>
          </cell>
          <cell r="E4060">
            <v>151.80000000000001</v>
          </cell>
          <cell r="F4060">
            <v>911</v>
          </cell>
          <cell r="G4060">
            <v>0</v>
          </cell>
          <cell r="H4060">
            <v>0</v>
          </cell>
        </row>
        <row r="4061">
          <cell r="A4061" t="str">
            <v>PUESTA TIERRA  PARA SECC. SBC-636</v>
          </cell>
          <cell r="B4061">
            <v>1800000</v>
          </cell>
          <cell r="C4061" t="str">
            <v>UND</v>
          </cell>
          <cell r="D4061">
            <v>1800000</v>
          </cell>
          <cell r="E4061">
            <v>360000</v>
          </cell>
          <cell r="F4061">
            <v>2160000</v>
          </cell>
          <cell r="G4061">
            <v>0</v>
          </cell>
          <cell r="H4061">
            <v>0</v>
          </cell>
        </row>
        <row r="4062">
          <cell r="A4062" t="str">
            <v>PUESTA TIERRA SECCIO. SBC-617 HORIZONTAL</v>
          </cell>
          <cell r="B4062">
            <v>1100000</v>
          </cell>
          <cell r="C4062" t="str">
            <v>UND</v>
          </cell>
          <cell r="D4062">
            <v>1100000</v>
          </cell>
          <cell r="E4062">
            <v>220000</v>
          </cell>
          <cell r="F4062">
            <v>1320000</v>
          </cell>
          <cell r="G4062">
            <v>0</v>
          </cell>
          <cell r="H4062">
            <v>0</v>
          </cell>
        </row>
        <row r="4063">
          <cell r="A4063" t="str">
            <v>PUESTA TIERRA SECCIONADOR VERT.SBC617</v>
          </cell>
          <cell r="B4063">
            <v>1100000</v>
          </cell>
          <cell r="C4063" t="str">
            <v>UND</v>
          </cell>
          <cell r="D4063">
            <v>1100000</v>
          </cell>
          <cell r="E4063">
            <v>220000</v>
          </cell>
          <cell r="F4063">
            <v>1320000</v>
          </cell>
          <cell r="G4063">
            <v>0</v>
          </cell>
          <cell r="H4063">
            <v>0</v>
          </cell>
        </row>
        <row r="4064">
          <cell r="A4064" t="str">
            <v>PUESTO MANDO PEDAL 2CONTACTOS AC</v>
          </cell>
          <cell r="B4064">
            <v>105000</v>
          </cell>
          <cell r="C4064" t="str">
            <v>UND</v>
          </cell>
          <cell r="D4064">
            <v>105000</v>
          </cell>
          <cell r="E4064">
            <v>21000</v>
          </cell>
          <cell r="F4064">
            <v>126000</v>
          </cell>
          <cell r="G4064">
            <v>0</v>
          </cell>
          <cell r="H4064">
            <v>0</v>
          </cell>
        </row>
        <row r="4065">
          <cell r="A4065" t="str">
            <v>PUESTO MANDO PEDAL 2CONTACTOS AC</v>
          </cell>
          <cell r="B4065">
            <v>194000</v>
          </cell>
          <cell r="C4065" t="str">
            <v>UND</v>
          </cell>
          <cell r="D4065">
            <v>194000</v>
          </cell>
          <cell r="E4065">
            <v>38800</v>
          </cell>
          <cell r="F4065">
            <v>232800</v>
          </cell>
          <cell r="G4065">
            <v>0</v>
          </cell>
          <cell r="H4065">
            <v>0</v>
          </cell>
        </row>
        <row r="4066">
          <cell r="A4066" t="str">
            <v>PULSADOR ABB RK 723-007-AP</v>
          </cell>
          <cell r="B4066">
            <v>350000</v>
          </cell>
          <cell r="C4066" t="str">
            <v>UND</v>
          </cell>
          <cell r="D4066">
            <v>350000</v>
          </cell>
          <cell r="E4066">
            <v>70000</v>
          </cell>
          <cell r="F4066">
            <v>420000</v>
          </cell>
          <cell r="G4066">
            <v>0</v>
          </cell>
          <cell r="H4066">
            <v>0</v>
          </cell>
        </row>
        <row r="4067">
          <cell r="A4067" t="str">
            <v>PULSADOR AMARILLO 22 MM</v>
          </cell>
          <cell r="B4067">
            <v>24300</v>
          </cell>
          <cell r="C4067" t="str">
            <v>UND</v>
          </cell>
          <cell r="D4067">
            <v>24300</v>
          </cell>
          <cell r="E4067">
            <v>4860</v>
          </cell>
          <cell r="F4067">
            <v>29160</v>
          </cell>
          <cell r="G4067">
            <v>0</v>
          </cell>
          <cell r="H4067">
            <v>0</v>
          </cell>
        </row>
        <row r="4068">
          <cell r="A4068" t="str">
            <v>PULSADOR CON CAPUCHON PARADA</v>
          </cell>
          <cell r="B4068">
            <v>66000</v>
          </cell>
          <cell r="C4068" t="str">
            <v>UND</v>
          </cell>
          <cell r="D4068">
            <v>66000</v>
          </cell>
          <cell r="E4068">
            <v>13200</v>
          </cell>
          <cell r="F4068">
            <v>79200</v>
          </cell>
          <cell r="G4068">
            <v>0</v>
          </cell>
          <cell r="H4068">
            <v>0</v>
          </cell>
        </row>
        <row r="4069">
          <cell r="A4069" t="str">
            <v>PULSADOR CON REOLDANA TERMOPLASTICA AJUS</v>
          </cell>
          <cell r="B4069">
            <v>22200</v>
          </cell>
          <cell r="C4069" t="str">
            <v>UND</v>
          </cell>
          <cell r="D4069">
            <v>22200</v>
          </cell>
          <cell r="E4069">
            <v>4440</v>
          </cell>
          <cell r="F4069">
            <v>26640</v>
          </cell>
          <cell r="G4069">
            <v>0</v>
          </cell>
          <cell r="H4069">
            <v>0</v>
          </cell>
        </row>
        <row r="4070">
          <cell r="A4070" t="str">
            <v>PULSADOR CON RETORNO 1A NEGRO</v>
          </cell>
          <cell r="B4070">
            <v>21000</v>
          </cell>
          <cell r="C4070" t="str">
            <v>UND</v>
          </cell>
          <cell r="D4070">
            <v>21000</v>
          </cell>
          <cell r="E4070">
            <v>4200</v>
          </cell>
          <cell r="F4070">
            <v>25200</v>
          </cell>
          <cell r="G4070">
            <v>0</v>
          </cell>
          <cell r="H4070">
            <v>0</v>
          </cell>
        </row>
        <row r="4071">
          <cell r="A4071" t="str">
            <v>PULSADOR CON RETORNO 1C ROJO</v>
          </cell>
          <cell r="B4071">
            <v>21000</v>
          </cell>
          <cell r="C4071" t="str">
            <v>UND</v>
          </cell>
          <cell r="D4071">
            <v>21000</v>
          </cell>
          <cell r="E4071">
            <v>4200</v>
          </cell>
          <cell r="F4071">
            <v>25200</v>
          </cell>
          <cell r="G4071">
            <v>0</v>
          </cell>
          <cell r="H4071">
            <v>0</v>
          </cell>
        </row>
        <row r="4072">
          <cell r="A4072" t="str">
            <v>PULSADOR CON RETORNO 1NC VERDE</v>
          </cell>
          <cell r="B4072">
            <v>21000</v>
          </cell>
          <cell r="C4072" t="str">
            <v>UND</v>
          </cell>
          <cell r="D4072">
            <v>21000</v>
          </cell>
          <cell r="E4072">
            <v>4200</v>
          </cell>
          <cell r="F4072">
            <v>25200</v>
          </cell>
          <cell r="G4072">
            <v>0</v>
          </cell>
          <cell r="H4072">
            <v>0</v>
          </cell>
        </row>
        <row r="4073">
          <cell r="A4073" t="str">
            <v>PULSADOR DIRECTO &lt;380V.AMAR,SIN LAMPARA</v>
          </cell>
          <cell r="B4073">
            <v>77000</v>
          </cell>
          <cell r="C4073" t="str">
            <v>UND</v>
          </cell>
          <cell r="D4073">
            <v>77000</v>
          </cell>
          <cell r="E4073">
            <v>15400</v>
          </cell>
          <cell r="F4073">
            <v>92400</v>
          </cell>
          <cell r="G4073">
            <v>0</v>
          </cell>
          <cell r="H4073">
            <v>0</v>
          </cell>
        </row>
        <row r="4074">
          <cell r="A4074" t="str">
            <v>PULSADOR DIRECTO&lt;380V.ROJO SIN LAMPARA</v>
          </cell>
          <cell r="B4074">
            <v>77000</v>
          </cell>
          <cell r="C4074" t="str">
            <v>UND</v>
          </cell>
          <cell r="D4074">
            <v>77000</v>
          </cell>
          <cell r="E4074">
            <v>15400</v>
          </cell>
          <cell r="F4074">
            <v>92400</v>
          </cell>
          <cell r="G4074">
            <v>0</v>
          </cell>
          <cell r="H4074">
            <v>0</v>
          </cell>
        </row>
        <row r="4075">
          <cell r="A4075" t="str">
            <v>PULSADOR DIRECTO&lt;380V.VERDE SIN LAMPARA</v>
          </cell>
          <cell r="B4075">
            <v>77000</v>
          </cell>
          <cell r="C4075" t="str">
            <v>UND</v>
          </cell>
          <cell r="D4075">
            <v>77000</v>
          </cell>
          <cell r="E4075">
            <v>15400</v>
          </cell>
          <cell r="F4075">
            <v>92400</v>
          </cell>
          <cell r="G4075">
            <v>0</v>
          </cell>
          <cell r="H4075">
            <v>0</v>
          </cell>
        </row>
        <row r="4076">
          <cell r="A4076" t="str">
            <v>PULSADOR DOBLE ILUMINADO BT21TL TEND</v>
          </cell>
          <cell r="B4076">
            <v>6818</v>
          </cell>
          <cell r="C4076" t="str">
            <v>UND</v>
          </cell>
          <cell r="D4076">
            <v>6818</v>
          </cell>
          <cell r="E4076">
            <v>1363.6000000000001</v>
          </cell>
          <cell r="F4076">
            <v>8182</v>
          </cell>
          <cell r="G4076">
            <v>0</v>
          </cell>
          <cell r="H4076">
            <v>0</v>
          </cell>
        </row>
        <row r="4077">
          <cell r="A4077" t="str">
            <v>PULSADOR DOBLE KM</v>
          </cell>
          <cell r="B4077">
            <v>11000</v>
          </cell>
          <cell r="C4077" t="str">
            <v>UND</v>
          </cell>
          <cell r="D4077">
            <v>11000</v>
          </cell>
          <cell r="E4077">
            <v>2200</v>
          </cell>
          <cell r="F4077">
            <v>13200</v>
          </cell>
          <cell r="G4077">
            <v>0</v>
          </cell>
          <cell r="H4077">
            <v>0</v>
          </cell>
        </row>
        <row r="4078">
          <cell r="A4078" t="str">
            <v>PULSADOR DOBLE LAMPARA 30MM TENA</v>
          </cell>
          <cell r="B4078">
            <v>6000</v>
          </cell>
          <cell r="C4078" t="str">
            <v>UND</v>
          </cell>
          <cell r="D4078">
            <v>6000</v>
          </cell>
          <cell r="E4078">
            <v>1200</v>
          </cell>
          <cell r="F4078">
            <v>7200</v>
          </cell>
          <cell r="G4078">
            <v>0</v>
          </cell>
          <cell r="H4078">
            <v>0</v>
          </cell>
        </row>
        <row r="4079">
          <cell r="A4079" t="str">
            <v>PULSADOR DOBLE LAMPARA 3SA8800-OAB11</v>
          </cell>
          <cell r="B4079">
            <v>47200</v>
          </cell>
          <cell r="C4079" t="str">
            <v>UND</v>
          </cell>
          <cell r="D4079">
            <v>47200</v>
          </cell>
          <cell r="E4079">
            <v>9440</v>
          </cell>
          <cell r="F4079">
            <v>56640</v>
          </cell>
          <cell r="G4079">
            <v>0</v>
          </cell>
          <cell r="H4079">
            <v>0</v>
          </cell>
        </row>
        <row r="4080">
          <cell r="A4080" t="str">
            <v>PULSADOR DOBLE LAMPARA3SA8800-OEB11 230V</v>
          </cell>
          <cell r="B4080">
            <v>104600</v>
          </cell>
          <cell r="C4080" t="str">
            <v>UND</v>
          </cell>
          <cell r="D4080">
            <v>104600</v>
          </cell>
          <cell r="E4080">
            <v>20920</v>
          </cell>
          <cell r="F4080">
            <v>125520</v>
          </cell>
          <cell r="G4080">
            <v>0</v>
          </cell>
          <cell r="H4080">
            <v>0</v>
          </cell>
        </row>
        <row r="4081">
          <cell r="A4081" t="str">
            <v>PULSADOR DOBLE MK</v>
          </cell>
          <cell r="B4081">
            <v>6000</v>
          </cell>
          <cell r="C4081" t="str">
            <v>UND</v>
          </cell>
          <cell r="D4081">
            <v>6000</v>
          </cell>
          <cell r="E4081">
            <v>1200</v>
          </cell>
          <cell r="F4081">
            <v>7200</v>
          </cell>
          <cell r="G4081">
            <v>0</v>
          </cell>
          <cell r="H4081">
            <v>0</v>
          </cell>
        </row>
        <row r="4082">
          <cell r="A4082" t="str">
            <v>PULSADOR DOBLE PARA TIMBRE</v>
          </cell>
          <cell r="B4082">
            <v>6460</v>
          </cell>
          <cell r="C4082" t="str">
            <v>UND</v>
          </cell>
          <cell r="D4082">
            <v>6460</v>
          </cell>
          <cell r="E4082">
            <v>1292</v>
          </cell>
          <cell r="F4082">
            <v>7752</v>
          </cell>
          <cell r="G4082">
            <v>0</v>
          </cell>
          <cell r="H4082">
            <v>0</v>
          </cell>
        </row>
        <row r="4083">
          <cell r="A4083" t="str">
            <v>PULSADOR DOBLE TIMBRE L/P</v>
          </cell>
          <cell r="B4083">
            <v>9690</v>
          </cell>
          <cell r="C4083" t="str">
            <v>UND</v>
          </cell>
          <cell r="D4083">
            <v>9690</v>
          </cell>
          <cell r="E4083">
            <v>1938</v>
          </cell>
          <cell r="F4083">
            <v>11628</v>
          </cell>
          <cell r="G4083">
            <v>0</v>
          </cell>
          <cell r="H4083">
            <v>0</v>
          </cell>
        </row>
        <row r="4084">
          <cell r="A4084" t="str">
            <v>PULSADOR HONGO 22MM PZE4N2PB AGUT</v>
          </cell>
          <cell r="B4084">
            <v>14000</v>
          </cell>
          <cell r="C4084" t="str">
            <v>UND</v>
          </cell>
          <cell r="D4084">
            <v>14000</v>
          </cell>
          <cell r="E4084">
            <v>2800</v>
          </cell>
          <cell r="F4084">
            <v>16800</v>
          </cell>
          <cell r="G4084">
            <v>0</v>
          </cell>
          <cell r="H4084">
            <v>0</v>
          </cell>
        </row>
        <row r="4085">
          <cell r="A4085" t="str">
            <v>PULSADOR LUMINOSO AMARILL250V 2.4WS/LAMP</v>
          </cell>
          <cell r="B4085">
            <v>77000</v>
          </cell>
          <cell r="C4085" t="str">
            <v>UND</v>
          </cell>
          <cell r="D4085">
            <v>77000</v>
          </cell>
          <cell r="E4085">
            <v>15400</v>
          </cell>
          <cell r="F4085">
            <v>92400</v>
          </cell>
          <cell r="G4085">
            <v>0</v>
          </cell>
          <cell r="H4085">
            <v>0</v>
          </cell>
        </row>
        <row r="4086">
          <cell r="A4086" t="str">
            <v>PULSADOR LUMINOSO ROJO 250V 2.4WSIN LAMP</v>
          </cell>
          <cell r="B4086">
            <v>77000</v>
          </cell>
          <cell r="C4086" t="str">
            <v>UND</v>
          </cell>
          <cell r="D4086">
            <v>77000</v>
          </cell>
          <cell r="E4086">
            <v>15400</v>
          </cell>
          <cell r="F4086">
            <v>92400</v>
          </cell>
          <cell r="G4086">
            <v>0</v>
          </cell>
          <cell r="H4086">
            <v>0</v>
          </cell>
        </row>
        <row r="4087">
          <cell r="A4087" t="str">
            <v>PULSADOR LUMINOSO ROJO+1NC</v>
          </cell>
          <cell r="B4087">
            <v>53200</v>
          </cell>
          <cell r="C4087" t="str">
            <v>UND</v>
          </cell>
          <cell r="D4087">
            <v>53200</v>
          </cell>
          <cell r="E4087">
            <v>10640</v>
          </cell>
          <cell r="F4087">
            <v>63840</v>
          </cell>
          <cell r="G4087">
            <v>0</v>
          </cell>
          <cell r="H4087">
            <v>0</v>
          </cell>
        </row>
        <row r="4088">
          <cell r="A4088" t="str">
            <v>PULSADOR LUMINOSO VERDE + 1NA</v>
          </cell>
          <cell r="B4088">
            <v>53200</v>
          </cell>
          <cell r="C4088" t="str">
            <v>UND</v>
          </cell>
          <cell r="D4088">
            <v>53200</v>
          </cell>
          <cell r="E4088">
            <v>10640</v>
          </cell>
          <cell r="F4088">
            <v>63840</v>
          </cell>
          <cell r="G4088">
            <v>0</v>
          </cell>
          <cell r="H4088">
            <v>0</v>
          </cell>
        </row>
        <row r="4089">
          <cell r="A4089" t="str">
            <v>PULSADOR LUMINOSO VERDE 250V 2.4W S/LAMP</v>
          </cell>
          <cell r="B4089">
            <v>77000</v>
          </cell>
          <cell r="C4089" t="str">
            <v>UND</v>
          </cell>
          <cell r="D4089">
            <v>77000</v>
          </cell>
          <cell r="E4089">
            <v>15400</v>
          </cell>
          <cell r="F4089">
            <v>92400</v>
          </cell>
          <cell r="G4089">
            <v>0</v>
          </cell>
          <cell r="H4089">
            <v>0</v>
          </cell>
        </row>
        <row r="4090">
          <cell r="A4090" t="str">
            <v>PULSADOR LUMINOSO VERDE KM</v>
          </cell>
          <cell r="B4090">
            <v>31752</v>
          </cell>
          <cell r="C4090" t="str">
            <v>UND</v>
          </cell>
          <cell r="D4090">
            <v>31752</v>
          </cell>
          <cell r="E4090">
            <v>6350.4000000000005</v>
          </cell>
          <cell r="F4090">
            <v>38102</v>
          </cell>
          <cell r="G4090">
            <v>0</v>
          </cell>
          <cell r="H4090">
            <v>0</v>
          </cell>
        </row>
        <row r="4091">
          <cell r="A4091" t="str">
            <v>PULSADOR NEGRO + 1NA 3SB3202-0AA11</v>
          </cell>
          <cell r="B4091">
            <v>22900</v>
          </cell>
          <cell r="C4091" t="str">
            <v>UND</v>
          </cell>
          <cell r="D4091">
            <v>22900</v>
          </cell>
          <cell r="E4091">
            <v>4580</v>
          </cell>
          <cell r="F4091">
            <v>27480</v>
          </cell>
          <cell r="G4091">
            <v>0</v>
          </cell>
          <cell r="H4091">
            <v>0</v>
          </cell>
        </row>
        <row r="4092">
          <cell r="A4092" t="str">
            <v>PULSADOR NEGRO OPACO+1NA</v>
          </cell>
          <cell r="B4092">
            <v>22900</v>
          </cell>
          <cell r="C4092" t="str">
            <v>UND</v>
          </cell>
          <cell r="D4092">
            <v>22900</v>
          </cell>
          <cell r="E4092">
            <v>4580</v>
          </cell>
          <cell r="F4092">
            <v>27480</v>
          </cell>
          <cell r="G4092">
            <v>0</v>
          </cell>
          <cell r="H4092">
            <v>0</v>
          </cell>
        </row>
        <row r="4093">
          <cell r="A4093" t="str">
            <v>PULSADOR PARA TIMBRE</v>
          </cell>
          <cell r="B4093">
            <v>3240</v>
          </cell>
          <cell r="C4093" t="str">
            <v>UND</v>
          </cell>
          <cell r="D4093">
            <v>3240</v>
          </cell>
          <cell r="E4093">
            <v>648</v>
          </cell>
          <cell r="F4093">
            <v>3888</v>
          </cell>
          <cell r="G4093">
            <v>0</v>
          </cell>
          <cell r="H4093">
            <v>0</v>
          </cell>
        </row>
        <row r="4094">
          <cell r="A4094" t="str">
            <v>PULSADOR PARA TIMBRE</v>
          </cell>
          <cell r="B4094">
            <v>3940</v>
          </cell>
          <cell r="C4094" t="str">
            <v>UND</v>
          </cell>
          <cell r="D4094">
            <v>3940</v>
          </cell>
          <cell r="E4094">
            <v>788</v>
          </cell>
          <cell r="F4094">
            <v>4728</v>
          </cell>
          <cell r="G4094">
            <v>0</v>
          </cell>
          <cell r="H4094">
            <v>0</v>
          </cell>
        </row>
        <row r="4095">
          <cell r="A4095" t="str">
            <v>PULSADOR PARA TIMBRE LUZ PILOTO</v>
          </cell>
          <cell r="B4095">
            <v>6810</v>
          </cell>
          <cell r="C4095" t="str">
            <v>UND</v>
          </cell>
          <cell r="D4095">
            <v>6810</v>
          </cell>
          <cell r="E4095">
            <v>1362</v>
          </cell>
          <cell r="F4095">
            <v>8172</v>
          </cell>
          <cell r="G4095">
            <v>0</v>
          </cell>
          <cell r="H4095">
            <v>0</v>
          </cell>
        </row>
        <row r="4096">
          <cell r="A4096" t="str">
            <v>PULSADOR PARA TIMBRE LUZ PILOTO</v>
          </cell>
          <cell r="B4096">
            <v>8150</v>
          </cell>
          <cell r="C4096" t="str">
            <v>UND</v>
          </cell>
          <cell r="D4096">
            <v>8150</v>
          </cell>
          <cell r="E4096">
            <v>1630</v>
          </cell>
          <cell r="F4096">
            <v>9780</v>
          </cell>
          <cell r="G4096">
            <v>0</v>
          </cell>
          <cell r="H4096">
            <v>0</v>
          </cell>
        </row>
        <row r="4097">
          <cell r="A4097" t="str">
            <v>PULSADOR PARA TIMBRE LUZ PILOTO</v>
          </cell>
          <cell r="B4097">
            <v>9990</v>
          </cell>
          <cell r="C4097" t="str">
            <v>UND</v>
          </cell>
          <cell r="D4097">
            <v>9990</v>
          </cell>
          <cell r="E4097">
            <v>1998</v>
          </cell>
          <cell r="F4097">
            <v>11988</v>
          </cell>
          <cell r="G4097">
            <v>0</v>
          </cell>
          <cell r="H4097">
            <v>0</v>
          </cell>
        </row>
        <row r="4098">
          <cell r="A4098" t="str">
            <v>PULSADOR PARA TIMBRE LUZ PILOTO</v>
          </cell>
          <cell r="B4098">
            <v>9990</v>
          </cell>
          <cell r="C4098" t="str">
            <v>UND</v>
          </cell>
          <cell r="D4098">
            <v>9990</v>
          </cell>
          <cell r="E4098">
            <v>1998</v>
          </cell>
          <cell r="F4098">
            <v>11988</v>
          </cell>
          <cell r="G4098">
            <v>0</v>
          </cell>
          <cell r="H4098">
            <v>0</v>
          </cell>
        </row>
        <row r="4099">
          <cell r="A4099" t="str">
            <v>PULSADOR RASANTE ROJO 22 MM ABB</v>
          </cell>
          <cell r="B4099">
            <v>8400</v>
          </cell>
          <cell r="C4099" t="str">
            <v>UND</v>
          </cell>
          <cell r="D4099">
            <v>8400</v>
          </cell>
          <cell r="E4099">
            <v>1680</v>
          </cell>
          <cell r="F4099">
            <v>10080</v>
          </cell>
          <cell r="G4099">
            <v>0</v>
          </cell>
          <cell r="H4099">
            <v>0</v>
          </cell>
        </row>
        <row r="4100">
          <cell r="A4100" t="str">
            <v>PULSADOR RASANTE UN CONTACTO</v>
          </cell>
          <cell r="B4100">
            <v>60000</v>
          </cell>
          <cell r="C4100" t="str">
            <v>UND</v>
          </cell>
          <cell r="D4100">
            <v>60000</v>
          </cell>
          <cell r="E4100">
            <v>12000</v>
          </cell>
          <cell r="F4100">
            <v>72000</v>
          </cell>
          <cell r="G4100">
            <v>0</v>
          </cell>
          <cell r="H4100">
            <v>0</v>
          </cell>
        </row>
        <row r="4101">
          <cell r="A4101" t="str">
            <v>PULSADOR RASANTE VERDE 22 MM ABB</v>
          </cell>
          <cell r="B4101">
            <v>8400</v>
          </cell>
          <cell r="C4101" t="str">
            <v>UND</v>
          </cell>
          <cell r="D4101">
            <v>8400</v>
          </cell>
          <cell r="E4101">
            <v>1680</v>
          </cell>
          <cell r="F4101">
            <v>10080</v>
          </cell>
          <cell r="G4101">
            <v>0</v>
          </cell>
          <cell r="H4101">
            <v>0</v>
          </cell>
        </row>
        <row r="4102">
          <cell r="A4102" t="str">
            <v>PULSADOR ROJO</v>
          </cell>
          <cell r="B4102">
            <v>11840</v>
          </cell>
          <cell r="C4102" t="str">
            <v>UND</v>
          </cell>
          <cell r="D4102">
            <v>11840</v>
          </cell>
          <cell r="E4102">
            <v>2368</v>
          </cell>
          <cell r="F4102">
            <v>14208</v>
          </cell>
          <cell r="G4102">
            <v>0</v>
          </cell>
          <cell r="H4102">
            <v>0</v>
          </cell>
        </row>
        <row r="4103">
          <cell r="A4103" t="str">
            <v>PULSADOR ROJO ECO 22MM TEND</v>
          </cell>
          <cell r="B4103">
            <v>3045</v>
          </cell>
          <cell r="C4103" t="str">
            <v>UND</v>
          </cell>
          <cell r="D4103">
            <v>3045</v>
          </cell>
          <cell r="E4103">
            <v>609</v>
          </cell>
          <cell r="F4103">
            <v>3654</v>
          </cell>
          <cell r="G4103">
            <v>0</v>
          </cell>
          <cell r="H4103">
            <v>0</v>
          </cell>
        </row>
        <row r="4104">
          <cell r="A4104" t="str">
            <v>PULSADOR ROJO HONGO 22MM S/RT 40MM PLAST</v>
          </cell>
          <cell r="B4104">
            <v>15162</v>
          </cell>
          <cell r="C4104" t="str">
            <v>UND</v>
          </cell>
          <cell r="D4104">
            <v>15162</v>
          </cell>
          <cell r="E4104">
            <v>3032.4</v>
          </cell>
          <cell r="F4104">
            <v>18194</v>
          </cell>
          <cell r="G4104">
            <v>0</v>
          </cell>
          <cell r="H4104">
            <v>0</v>
          </cell>
        </row>
        <row r="4105">
          <cell r="A4105" t="str">
            <v>PULSADOR ROJO HONGO 22MM S/RT METALICA B</v>
          </cell>
          <cell r="B4105">
            <v>19320</v>
          </cell>
          <cell r="C4105" t="str">
            <v>UND</v>
          </cell>
          <cell r="D4105">
            <v>19320</v>
          </cell>
          <cell r="E4105">
            <v>3864</v>
          </cell>
          <cell r="F4105">
            <v>23184</v>
          </cell>
          <cell r="G4105">
            <v>0</v>
          </cell>
          <cell r="H4105">
            <v>0</v>
          </cell>
        </row>
        <row r="4106">
          <cell r="A4106" t="str">
            <v>PULSADOR ROJO HONGO 40MM CON RET.3SB3203</v>
          </cell>
          <cell r="B4106">
            <v>44100</v>
          </cell>
          <cell r="C4106" t="str">
            <v>UND</v>
          </cell>
          <cell r="D4106">
            <v>44100</v>
          </cell>
          <cell r="E4106">
            <v>8820</v>
          </cell>
          <cell r="F4106">
            <v>52920</v>
          </cell>
          <cell r="G4106">
            <v>0</v>
          </cell>
          <cell r="H4106">
            <v>0</v>
          </cell>
        </row>
        <row r="4107">
          <cell r="A4107" t="str">
            <v>PULSADOR ROJO KM</v>
          </cell>
          <cell r="B4107">
            <v>11718</v>
          </cell>
          <cell r="C4107" t="str">
            <v>UND</v>
          </cell>
          <cell r="D4107">
            <v>11718</v>
          </cell>
          <cell r="E4107">
            <v>2343.6</v>
          </cell>
          <cell r="F4107">
            <v>14062</v>
          </cell>
          <cell r="G4107">
            <v>0</v>
          </cell>
          <cell r="H4107">
            <v>0</v>
          </cell>
        </row>
        <row r="4108">
          <cell r="A4108" t="str">
            <v>PULSADOR ROJO OPACO+1NC</v>
          </cell>
          <cell r="B4108">
            <v>22900</v>
          </cell>
          <cell r="C4108" t="str">
            <v>UND</v>
          </cell>
          <cell r="D4108">
            <v>22900</v>
          </cell>
          <cell r="E4108">
            <v>4580</v>
          </cell>
          <cell r="F4108">
            <v>27480</v>
          </cell>
          <cell r="G4108">
            <v>0</v>
          </cell>
          <cell r="H4108">
            <v>0</v>
          </cell>
        </row>
        <row r="4109">
          <cell r="A4109" t="str">
            <v>PULSADOR ROSANTE ROJO 22MM ABB</v>
          </cell>
          <cell r="B4109">
            <v>9382.7998046874982</v>
          </cell>
          <cell r="C4109" t="str">
            <v>UND</v>
          </cell>
          <cell r="D4109">
            <v>9382.7998046874982</v>
          </cell>
          <cell r="E4109">
            <v>1876.5599609374997</v>
          </cell>
          <cell r="F4109">
            <v>11259</v>
          </cell>
          <cell r="G4109">
            <v>0</v>
          </cell>
          <cell r="H4109">
            <v>0</v>
          </cell>
        </row>
        <row r="4110">
          <cell r="A4110" t="str">
            <v>PULSADOR ROSANTE ROJO C/RETENCION 22MM A</v>
          </cell>
          <cell r="B4110">
            <v>12398.400390624998</v>
          </cell>
          <cell r="C4110" t="str">
            <v>UND</v>
          </cell>
          <cell r="D4110">
            <v>12398.400390624998</v>
          </cell>
          <cell r="E4110">
            <v>2479.6800781249999</v>
          </cell>
          <cell r="F4110">
            <v>14878</v>
          </cell>
          <cell r="G4110">
            <v>0</v>
          </cell>
          <cell r="H4110">
            <v>0</v>
          </cell>
        </row>
        <row r="4111">
          <cell r="A4111" t="str">
            <v>PULSADOR SALIENTE ROJO C/RETENCION</v>
          </cell>
          <cell r="B4111">
            <v>21409</v>
          </cell>
          <cell r="C4111" t="str">
            <v>UND</v>
          </cell>
          <cell r="D4111">
            <v>21409</v>
          </cell>
          <cell r="E4111">
            <v>4281.8</v>
          </cell>
          <cell r="F4111">
            <v>25691</v>
          </cell>
          <cell r="G4111">
            <v>0</v>
          </cell>
          <cell r="H4111">
            <v>0</v>
          </cell>
        </row>
        <row r="4112">
          <cell r="A4112" t="str">
            <v>PULSADOR SATELITE ROJO  C/RETENCION 22MM</v>
          </cell>
          <cell r="B4112">
            <v>28819</v>
          </cell>
          <cell r="C4112" t="str">
            <v>UND</v>
          </cell>
          <cell r="D4112">
            <v>28819</v>
          </cell>
          <cell r="E4112">
            <v>5763.8</v>
          </cell>
          <cell r="F4112">
            <v>34583</v>
          </cell>
          <cell r="G4112">
            <v>0</v>
          </cell>
          <cell r="H4112">
            <v>0</v>
          </cell>
        </row>
        <row r="4113">
          <cell r="A4113" t="str">
            <v>PULSADOR SATELITE VERDE LUMINOSO 22MM AB</v>
          </cell>
          <cell r="B4113">
            <v>25467.400390625004</v>
          </cell>
          <cell r="C4113" t="str">
            <v>UND</v>
          </cell>
          <cell r="D4113">
            <v>25467.400390625004</v>
          </cell>
          <cell r="E4113">
            <v>5093.4800781250015</v>
          </cell>
          <cell r="F4113">
            <v>30561</v>
          </cell>
          <cell r="G4113">
            <v>0</v>
          </cell>
          <cell r="H4113">
            <v>0</v>
          </cell>
        </row>
        <row r="4114">
          <cell r="A4114" t="str">
            <v>PULSADOR SETA ROJO</v>
          </cell>
          <cell r="B4114">
            <v>41000</v>
          </cell>
          <cell r="C4114" t="str">
            <v>UND</v>
          </cell>
          <cell r="D4114">
            <v>41000</v>
          </cell>
          <cell r="E4114">
            <v>8200</v>
          </cell>
          <cell r="F4114">
            <v>49200</v>
          </cell>
          <cell r="G4114">
            <v>0</v>
          </cell>
          <cell r="H4114">
            <v>0</v>
          </cell>
        </row>
        <row r="4115">
          <cell r="A4115" t="str">
            <v>PULSADOR TIMBRE BLANCO</v>
          </cell>
          <cell r="B4115">
            <v>3240</v>
          </cell>
          <cell r="C4115" t="str">
            <v>UND</v>
          </cell>
          <cell r="D4115">
            <v>3240</v>
          </cell>
          <cell r="E4115">
            <v>648</v>
          </cell>
          <cell r="F4115">
            <v>3888</v>
          </cell>
          <cell r="G4115">
            <v>0</v>
          </cell>
          <cell r="H4115">
            <v>0</v>
          </cell>
        </row>
        <row r="4116">
          <cell r="A4116" t="str">
            <v>PULSADOR TIMBRE BLANCO LUZ PILOTO</v>
          </cell>
          <cell r="B4116">
            <v>5920</v>
          </cell>
          <cell r="C4116" t="str">
            <v>UND</v>
          </cell>
          <cell r="D4116">
            <v>5920</v>
          </cell>
          <cell r="E4116">
            <v>1184</v>
          </cell>
          <cell r="F4116">
            <v>7104</v>
          </cell>
          <cell r="G4116">
            <v>0</v>
          </cell>
          <cell r="H4116">
            <v>0</v>
          </cell>
        </row>
        <row r="4117">
          <cell r="A4117" t="str">
            <v>PULSADOR TIMBRE LUZ PILOTO</v>
          </cell>
          <cell r="B4117">
            <v>5920</v>
          </cell>
          <cell r="C4117" t="str">
            <v>UND</v>
          </cell>
          <cell r="D4117">
            <v>5920</v>
          </cell>
          <cell r="E4117">
            <v>1184</v>
          </cell>
          <cell r="F4117">
            <v>7104</v>
          </cell>
          <cell r="G4117">
            <v>0</v>
          </cell>
          <cell r="H4117">
            <v>0</v>
          </cell>
        </row>
        <row r="4118">
          <cell r="A4118" t="str">
            <v>PULSADOR TIMBRE SENCILLO MARFIL FUTURA</v>
          </cell>
          <cell r="B4118">
            <v>1295</v>
          </cell>
          <cell r="C4118" t="str">
            <v>UND</v>
          </cell>
          <cell r="D4118">
            <v>1295</v>
          </cell>
          <cell r="E4118">
            <v>259</v>
          </cell>
          <cell r="F4118">
            <v>1554</v>
          </cell>
          <cell r="G4118">
            <v>0</v>
          </cell>
          <cell r="H4118">
            <v>0</v>
          </cell>
        </row>
        <row r="4119">
          <cell r="A4119" t="str">
            <v>PULSADOR VERDE ECO 22MM TEND</v>
          </cell>
          <cell r="B4119">
            <v>2392.5</v>
          </cell>
          <cell r="C4119" t="str">
            <v>UND</v>
          </cell>
          <cell r="D4119">
            <v>2392.5</v>
          </cell>
          <cell r="E4119">
            <v>478.5</v>
          </cell>
          <cell r="F4119">
            <v>2871</v>
          </cell>
          <cell r="G4119">
            <v>0</v>
          </cell>
          <cell r="H4119">
            <v>0</v>
          </cell>
        </row>
        <row r="4120">
          <cell r="A4120" t="str">
            <v>PULSADOR VERDE MARK</v>
          </cell>
          <cell r="B4120">
            <v>6000</v>
          </cell>
          <cell r="C4120" t="str">
            <v>UND</v>
          </cell>
          <cell r="D4120">
            <v>6000</v>
          </cell>
          <cell r="E4120">
            <v>1200</v>
          </cell>
          <cell r="F4120">
            <v>7200</v>
          </cell>
          <cell r="G4120">
            <v>0</v>
          </cell>
          <cell r="H4120">
            <v>0</v>
          </cell>
        </row>
        <row r="4121">
          <cell r="A4121" t="str">
            <v>PULSERA ANTIESTATICA 3M REF.2214</v>
          </cell>
          <cell r="B4121">
            <v>34899</v>
          </cell>
          <cell r="C4121" t="str">
            <v>UND</v>
          </cell>
          <cell r="D4121">
            <v>34899</v>
          </cell>
          <cell r="E4121">
            <v>6979.8</v>
          </cell>
          <cell r="F4121">
            <v>41879</v>
          </cell>
          <cell r="G4121">
            <v>0</v>
          </cell>
          <cell r="H4121">
            <v>0</v>
          </cell>
        </row>
        <row r="4122">
          <cell r="A4122" t="str">
            <v>PUNTAS PARA PINZAS VOLTIAMPERIMETRICA</v>
          </cell>
          <cell r="B4122">
            <v>3080</v>
          </cell>
          <cell r="C4122" t="str">
            <v>UND</v>
          </cell>
          <cell r="D4122">
            <v>3080</v>
          </cell>
          <cell r="E4122">
            <v>616</v>
          </cell>
          <cell r="F4122">
            <v>3696</v>
          </cell>
          <cell r="G4122">
            <v>0</v>
          </cell>
          <cell r="H4122">
            <v>0</v>
          </cell>
        </row>
        <row r="4123">
          <cell r="A4123" t="str">
            <v>PUNTAS FRANKLIN TIPO HORIZONTAL</v>
          </cell>
          <cell r="B4123">
            <v>178176</v>
          </cell>
          <cell r="C4123" t="str">
            <v>UND</v>
          </cell>
          <cell r="D4123">
            <v>178176</v>
          </cell>
          <cell r="E4123">
            <v>35635.200000000004</v>
          </cell>
          <cell r="F4123">
            <v>213811</v>
          </cell>
          <cell r="G4123">
            <v>0</v>
          </cell>
          <cell r="H4123">
            <v>0</v>
          </cell>
        </row>
        <row r="4124">
          <cell r="A4124" t="str">
            <v>PUNTAS FRANKLIN TIPO VERTICAL</v>
          </cell>
          <cell r="B4124">
            <v>178176</v>
          </cell>
          <cell r="C4124" t="str">
            <v>UND</v>
          </cell>
          <cell r="D4124">
            <v>178176</v>
          </cell>
          <cell r="E4124">
            <v>35635.200000000004</v>
          </cell>
          <cell r="F4124">
            <v>213811</v>
          </cell>
          <cell r="G4124">
            <v>0</v>
          </cell>
          <cell r="H4124">
            <v>0</v>
          </cell>
        </row>
        <row r="4125">
          <cell r="A4125" t="str">
            <v>PUNTAS FRANKLIN TIPO ROSCA DE 1/2"</v>
          </cell>
          <cell r="B4125">
            <v>118319.99999999999</v>
          </cell>
          <cell r="C4125" t="str">
            <v>UND</v>
          </cell>
          <cell r="D4125">
            <v>118319.99999999999</v>
          </cell>
          <cell r="E4125">
            <v>23664</v>
          </cell>
          <cell r="F4125">
            <v>141984</v>
          </cell>
          <cell r="G4125">
            <v>0</v>
          </cell>
          <cell r="H4125">
            <v>0</v>
          </cell>
        </row>
        <row r="4126">
          <cell r="A4126" t="str">
            <v>PUPITRE DE MANDO TB-CT</v>
          </cell>
          <cell r="B4126">
            <v>2040000</v>
          </cell>
          <cell r="C4126" t="str">
            <v>UND</v>
          </cell>
          <cell r="D4126">
            <v>2040000</v>
          </cell>
          <cell r="E4126">
            <v>408000</v>
          </cell>
          <cell r="F4126">
            <v>2448000</v>
          </cell>
          <cell r="G4126">
            <v>0</v>
          </cell>
          <cell r="H4126">
            <v>0</v>
          </cell>
        </row>
        <row r="4127">
          <cell r="A4127" t="str">
            <v>RACK CERRADO DE 180 CON ACCESORIOS</v>
          </cell>
          <cell r="B4127">
            <v>780000</v>
          </cell>
          <cell r="C4127" t="str">
            <v>UND</v>
          </cell>
          <cell r="D4127">
            <v>780000</v>
          </cell>
          <cell r="E4127">
            <v>156000</v>
          </cell>
          <cell r="F4127">
            <v>936000</v>
          </cell>
          <cell r="G4127">
            <v>0</v>
          </cell>
          <cell r="H4127">
            <v>0</v>
          </cell>
        </row>
        <row r="4128">
          <cell r="A4128" t="str">
            <v>RECONECTADOR GVR 15KV</v>
          </cell>
          <cell r="B4128">
            <v>21156948</v>
          </cell>
          <cell r="C4128" t="str">
            <v>UND</v>
          </cell>
          <cell r="D4128">
            <v>21156948</v>
          </cell>
          <cell r="E4128">
            <v>4231389.6000000006</v>
          </cell>
          <cell r="F4128">
            <v>25388338</v>
          </cell>
          <cell r="G4128">
            <v>0</v>
          </cell>
          <cell r="H4128">
            <v>0</v>
          </cell>
        </row>
        <row r="4129">
          <cell r="A4129" t="str">
            <v>RECONECTADOR PMR 38KV</v>
          </cell>
          <cell r="B4129">
            <v>24000000</v>
          </cell>
          <cell r="C4129" t="str">
            <v>UND</v>
          </cell>
          <cell r="D4129">
            <v>24000000</v>
          </cell>
          <cell r="E4129">
            <v>4800000</v>
          </cell>
          <cell r="F4129">
            <v>28800000</v>
          </cell>
          <cell r="G4129">
            <v>0</v>
          </cell>
          <cell r="H4129">
            <v>0</v>
          </cell>
        </row>
        <row r="4130">
          <cell r="A4130" t="str">
            <v>RECONECTADORES GVR 38KV</v>
          </cell>
          <cell r="B4130">
            <v>28000000</v>
          </cell>
          <cell r="C4130" t="str">
            <v>UND</v>
          </cell>
          <cell r="D4130">
            <v>28000000</v>
          </cell>
          <cell r="E4130">
            <v>5600000</v>
          </cell>
          <cell r="F4130">
            <v>33600000</v>
          </cell>
          <cell r="G4130">
            <v>0</v>
          </cell>
          <cell r="H4130">
            <v>0</v>
          </cell>
        </row>
        <row r="4131">
          <cell r="A4131" t="str">
            <v>RECUBRIMIENTO E27</v>
          </cell>
          <cell r="B4131">
            <v>560</v>
          </cell>
          <cell r="C4131" t="str">
            <v>UND</v>
          </cell>
          <cell r="D4131">
            <v>560</v>
          </cell>
          <cell r="E4131">
            <v>112</v>
          </cell>
          <cell r="F4131">
            <v>672</v>
          </cell>
          <cell r="G4131">
            <v>0</v>
          </cell>
          <cell r="H4131">
            <v>0</v>
          </cell>
        </row>
        <row r="4132">
          <cell r="A4132" t="str">
            <v>RECUBRIMIENTO E27</v>
          </cell>
          <cell r="B4132">
            <v>863.79998779296898</v>
          </cell>
          <cell r="C4132" t="str">
            <v>UND</v>
          </cell>
          <cell r="D4132">
            <v>863.79998779296898</v>
          </cell>
          <cell r="E4132">
            <v>172.7599975585938</v>
          </cell>
          <cell r="F4132">
            <v>1037</v>
          </cell>
          <cell r="G4132">
            <v>0</v>
          </cell>
          <cell r="H4132">
            <v>0</v>
          </cell>
        </row>
        <row r="4133">
          <cell r="A4133" t="str">
            <v>RECUBRIMIENTO PORCELANA E33</v>
          </cell>
          <cell r="B4133">
            <v>681.79998779296898</v>
          </cell>
          <cell r="C4133" t="str">
            <v>UND</v>
          </cell>
          <cell r="D4133">
            <v>681.79998779296898</v>
          </cell>
          <cell r="E4133">
            <v>136.35999755859379</v>
          </cell>
          <cell r="F4133">
            <v>818</v>
          </cell>
          <cell r="G4133">
            <v>0</v>
          </cell>
          <cell r="H4133">
            <v>0</v>
          </cell>
        </row>
        <row r="4134">
          <cell r="A4134" t="str">
            <v>REDUCCION AMERICANA 11/2"</v>
          </cell>
          <cell r="B4134">
            <v>12100</v>
          </cell>
          <cell r="C4134" t="str">
            <v>UND</v>
          </cell>
          <cell r="D4134">
            <v>12100</v>
          </cell>
          <cell r="E4134">
            <v>2420</v>
          </cell>
          <cell r="F4134">
            <v>14520</v>
          </cell>
          <cell r="G4134">
            <v>0</v>
          </cell>
          <cell r="H4134">
            <v>0</v>
          </cell>
        </row>
        <row r="4135">
          <cell r="A4135" t="str">
            <v>REDUCCION AMERICANA 2"</v>
          </cell>
          <cell r="B4135">
            <v>12100</v>
          </cell>
          <cell r="C4135" t="str">
            <v>UND</v>
          </cell>
          <cell r="D4135">
            <v>12100</v>
          </cell>
          <cell r="E4135">
            <v>2420</v>
          </cell>
          <cell r="F4135">
            <v>14520</v>
          </cell>
          <cell r="G4135">
            <v>0</v>
          </cell>
          <cell r="H4135">
            <v>0</v>
          </cell>
        </row>
        <row r="4136">
          <cell r="A4136" t="str">
            <v>REDUCCION IZQUIERDA 30-20CM</v>
          </cell>
          <cell r="B4136">
            <v>16422</v>
          </cell>
          <cell r="C4136" t="str">
            <v>UND</v>
          </cell>
          <cell r="D4136">
            <v>16422</v>
          </cell>
          <cell r="E4136">
            <v>3284.4</v>
          </cell>
          <cell r="F4136">
            <v>19706</v>
          </cell>
          <cell r="G4136">
            <v>0</v>
          </cell>
          <cell r="H4136">
            <v>0</v>
          </cell>
        </row>
        <row r="4137">
          <cell r="A4137" t="str">
            <v>REDUCCION SIMETRICA 30-20CM</v>
          </cell>
          <cell r="B4137">
            <v>16800</v>
          </cell>
          <cell r="C4137" t="str">
            <v>UND</v>
          </cell>
          <cell r="D4137">
            <v>16800</v>
          </cell>
          <cell r="E4137">
            <v>3360</v>
          </cell>
          <cell r="F4137">
            <v>20160</v>
          </cell>
          <cell r="G4137">
            <v>0</v>
          </cell>
          <cell r="H4137">
            <v>0</v>
          </cell>
        </row>
        <row r="4138">
          <cell r="A4138" t="str">
            <v>REFERENCIADO P/BORNAS #1</v>
          </cell>
          <cell r="B4138">
            <v>27000</v>
          </cell>
          <cell r="C4138" t="str">
            <v>UND</v>
          </cell>
          <cell r="D4138">
            <v>27000</v>
          </cell>
          <cell r="E4138">
            <v>5400</v>
          </cell>
          <cell r="F4138">
            <v>32400</v>
          </cell>
          <cell r="G4138">
            <v>0</v>
          </cell>
          <cell r="H4138">
            <v>0</v>
          </cell>
        </row>
        <row r="4139">
          <cell r="A4139" t="str">
            <v>REFERENCIADO P/CABLE LETRAS A-Z 200A,200</v>
          </cell>
          <cell r="B4139">
            <v>265000</v>
          </cell>
          <cell r="C4139" t="str">
            <v>UND</v>
          </cell>
          <cell r="D4139">
            <v>265000</v>
          </cell>
          <cell r="E4139">
            <v>53000</v>
          </cell>
          <cell r="F4139">
            <v>318000</v>
          </cell>
          <cell r="G4139">
            <v>0</v>
          </cell>
          <cell r="H4139">
            <v>0</v>
          </cell>
        </row>
        <row r="4140">
          <cell r="A4140" t="str">
            <v>REFERENCIADO P/CABLE No 0</v>
          </cell>
          <cell r="B4140">
            <v>3500</v>
          </cell>
          <cell r="C4140" t="str">
            <v>UND</v>
          </cell>
          <cell r="D4140">
            <v>3500</v>
          </cell>
          <cell r="E4140">
            <v>700</v>
          </cell>
          <cell r="F4140">
            <v>4200</v>
          </cell>
          <cell r="G4140">
            <v>0</v>
          </cell>
          <cell r="H4140">
            <v>0</v>
          </cell>
        </row>
        <row r="4141">
          <cell r="A4141" t="str">
            <v>REFERENCIADO P/CABLE NUMERO0-9 200A,200V</v>
          </cell>
          <cell r="B4141">
            <v>145000</v>
          </cell>
          <cell r="C4141" t="str">
            <v>UND</v>
          </cell>
          <cell r="D4141">
            <v>145000</v>
          </cell>
          <cell r="E4141">
            <v>29000</v>
          </cell>
          <cell r="F4141">
            <v>174000</v>
          </cell>
          <cell r="G4141">
            <v>0</v>
          </cell>
          <cell r="H4141">
            <v>0</v>
          </cell>
        </row>
        <row r="4142">
          <cell r="A4142" t="str">
            <v>REFERENCIADO PARA BORNA #6 PTE X25X10 LE</v>
          </cell>
          <cell r="B4142">
            <v>9800</v>
          </cell>
          <cell r="C4142" t="str">
            <v>UND</v>
          </cell>
          <cell r="D4142">
            <v>9800</v>
          </cell>
          <cell r="E4142">
            <v>1960</v>
          </cell>
          <cell r="F4142">
            <v>11760</v>
          </cell>
          <cell r="G4142">
            <v>0</v>
          </cell>
          <cell r="H4142">
            <v>0</v>
          </cell>
        </row>
        <row r="4143">
          <cell r="A4143" t="str">
            <v>REFERENCIADO PARA DZ5 No 1</v>
          </cell>
          <cell r="B4143">
            <v>4000</v>
          </cell>
          <cell r="C4143" t="str">
            <v>UND</v>
          </cell>
          <cell r="D4143">
            <v>4000</v>
          </cell>
          <cell r="E4143">
            <v>800</v>
          </cell>
          <cell r="F4143">
            <v>4800</v>
          </cell>
          <cell r="G4143">
            <v>0</v>
          </cell>
          <cell r="H4143">
            <v>0</v>
          </cell>
        </row>
        <row r="4144">
          <cell r="A4144" t="str">
            <v>REFERENCIADO PARA DZ5 No 2</v>
          </cell>
          <cell r="B4144">
            <v>4000</v>
          </cell>
          <cell r="C4144" t="str">
            <v>UND</v>
          </cell>
          <cell r="D4144">
            <v>4000</v>
          </cell>
          <cell r="E4144">
            <v>800</v>
          </cell>
          <cell r="F4144">
            <v>4800</v>
          </cell>
          <cell r="G4144">
            <v>0</v>
          </cell>
          <cell r="H4144">
            <v>0</v>
          </cell>
        </row>
        <row r="4145">
          <cell r="A4145" t="str">
            <v>REFLECTOR  CIRCULAR 250W HIF Mh</v>
          </cell>
          <cell r="B4145">
            <v>313000</v>
          </cell>
          <cell r="C4145" t="str">
            <v>UND</v>
          </cell>
          <cell r="D4145">
            <v>313000</v>
          </cell>
          <cell r="E4145">
            <v>62600</v>
          </cell>
          <cell r="F4145">
            <v>375600</v>
          </cell>
          <cell r="G4145">
            <v>0</v>
          </cell>
          <cell r="H4145">
            <v>0</v>
          </cell>
        </row>
        <row r="4146">
          <cell r="A4146" t="str">
            <v>REFLECTOR  CIRCULAR 400W HIF Na</v>
          </cell>
          <cell r="B4146">
            <v>357000</v>
          </cell>
          <cell r="C4146" t="str">
            <v>UND</v>
          </cell>
          <cell r="D4146">
            <v>357000</v>
          </cell>
          <cell r="E4146">
            <v>71400</v>
          </cell>
          <cell r="F4146">
            <v>428400</v>
          </cell>
          <cell r="G4146">
            <v>0</v>
          </cell>
          <cell r="H4146">
            <v>0</v>
          </cell>
        </row>
        <row r="4147">
          <cell r="A4147" t="str">
            <v>REFLECTOR  INYECTOLUX 500W HALOGENO 110V</v>
          </cell>
          <cell r="B4147">
            <v>55528.19921875</v>
          </cell>
          <cell r="C4147" t="str">
            <v>UND</v>
          </cell>
          <cell r="D4147">
            <v>55528.19921875</v>
          </cell>
          <cell r="E4147">
            <v>11105.639843750001</v>
          </cell>
          <cell r="F4147">
            <v>66634</v>
          </cell>
          <cell r="G4147">
            <v>0</v>
          </cell>
          <cell r="H4147">
            <v>0</v>
          </cell>
        </row>
        <row r="4148">
          <cell r="A4148" t="str">
            <v>REFLECTOR  RECTANGULAR 400W RUF Hg</v>
          </cell>
          <cell r="B4148">
            <v>245000</v>
          </cell>
          <cell r="C4148" t="str">
            <v>UND</v>
          </cell>
          <cell r="D4148">
            <v>245000</v>
          </cell>
          <cell r="E4148">
            <v>49000</v>
          </cell>
          <cell r="F4148">
            <v>294000</v>
          </cell>
          <cell r="G4148">
            <v>0</v>
          </cell>
          <cell r="H4148">
            <v>0</v>
          </cell>
        </row>
        <row r="4149">
          <cell r="A4149" t="str">
            <v>REFLECTOR  RECTANGULAR 70Na FLOOD C/B IL</v>
          </cell>
          <cell r="B4149">
            <v>199500</v>
          </cell>
          <cell r="C4149" t="str">
            <v>UND</v>
          </cell>
          <cell r="D4149">
            <v>199500</v>
          </cell>
          <cell r="E4149">
            <v>39900</v>
          </cell>
          <cell r="F4149">
            <v>239400</v>
          </cell>
          <cell r="G4149">
            <v>0</v>
          </cell>
          <cell r="H4149">
            <v>0</v>
          </cell>
        </row>
        <row r="4150">
          <cell r="A4150" t="str">
            <v>REFLECTOR  RECTANGULAR 70V RRA Na</v>
          </cell>
          <cell r="B4150">
            <v>110600</v>
          </cell>
          <cell r="C4150" t="str">
            <v>UND</v>
          </cell>
          <cell r="D4150">
            <v>110600</v>
          </cell>
          <cell r="E4150">
            <v>22120</v>
          </cell>
          <cell r="F4150">
            <v>132720</v>
          </cell>
          <cell r="G4150">
            <v>0</v>
          </cell>
          <cell r="H4150">
            <v>0</v>
          </cell>
        </row>
        <row r="4151">
          <cell r="A4151" t="str">
            <v>REFLECTOR 39MM</v>
          </cell>
          <cell r="B4151">
            <v>26500</v>
          </cell>
          <cell r="C4151" t="str">
            <v>UND</v>
          </cell>
          <cell r="D4151">
            <v>26500</v>
          </cell>
          <cell r="E4151">
            <v>5300</v>
          </cell>
          <cell r="F4151">
            <v>31800</v>
          </cell>
          <cell r="G4151">
            <v>0</v>
          </cell>
          <cell r="H4151">
            <v>0</v>
          </cell>
        </row>
        <row r="4152">
          <cell r="A4152" t="str">
            <v>REFLECTOR CIRC 1000W MH C/REM HAZ LUZ CO</v>
          </cell>
          <cell r="B4152">
            <v>524700</v>
          </cell>
          <cell r="C4152" t="str">
            <v>UND</v>
          </cell>
          <cell r="D4152">
            <v>524700</v>
          </cell>
          <cell r="E4152">
            <v>104940</v>
          </cell>
          <cell r="F4152">
            <v>629640</v>
          </cell>
          <cell r="G4152">
            <v>0</v>
          </cell>
          <cell r="H4152">
            <v>0</v>
          </cell>
        </row>
        <row r="4153">
          <cell r="A4153" t="str">
            <v>REFLECTOR INYECTOLUX 1500W HALOGENO 220V</v>
          </cell>
          <cell r="B4153">
            <v>116000</v>
          </cell>
          <cell r="C4153" t="str">
            <v>UND</v>
          </cell>
          <cell r="D4153">
            <v>116000</v>
          </cell>
          <cell r="E4153">
            <v>23200</v>
          </cell>
          <cell r="F4153">
            <v>139200</v>
          </cell>
          <cell r="G4153">
            <v>0</v>
          </cell>
          <cell r="H4153">
            <v>0</v>
          </cell>
        </row>
        <row r="4154">
          <cell r="A4154" t="str">
            <v>REFLECTOR PLASTICO 39MM</v>
          </cell>
          <cell r="B4154">
            <v>20000</v>
          </cell>
          <cell r="C4154" t="str">
            <v>UND</v>
          </cell>
          <cell r="D4154">
            <v>20000</v>
          </cell>
          <cell r="E4154">
            <v>4000</v>
          </cell>
          <cell r="F4154">
            <v>24000</v>
          </cell>
          <cell r="G4154">
            <v>0</v>
          </cell>
          <cell r="H4154">
            <v>0</v>
          </cell>
        </row>
        <row r="4155">
          <cell r="A4155" t="str">
            <v>REFLECTOR RECT.250W M.H- M.T</v>
          </cell>
          <cell r="B4155">
            <v>442000</v>
          </cell>
          <cell r="C4155" t="str">
            <v>UND</v>
          </cell>
          <cell r="D4155">
            <v>442000</v>
          </cell>
          <cell r="E4155">
            <v>88400</v>
          </cell>
          <cell r="F4155">
            <v>530400</v>
          </cell>
          <cell r="G4155">
            <v>0</v>
          </cell>
          <cell r="H4155">
            <v>0</v>
          </cell>
        </row>
        <row r="4156">
          <cell r="A4156" t="str">
            <v>REFLECTOR RECT.250WNa M.T</v>
          </cell>
          <cell r="B4156">
            <v>463000</v>
          </cell>
          <cell r="C4156" t="str">
            <v>UND</v>
          </cell>
          <cell r="D4156">
            <v>463000</v>
          </cell>
          <cell r="E4156">
            <v>92600</v>
          </cell>
          <cell r="F4156">
            <v>555600</v>
          </cell>
          <cell r="G4156">
            <v>0</v>
          </cell>
          <cell r="H4156">
            <v>0</v>
          </cell>
        </row>
        <row r="4157">
          <cell r="A4157" t="str">
            <v>REFLECTOR RECTAN.500 GUARDO G. HALOGENO</v>
          </cell>
          <cell r="B4157">
            <v>25000</v>
          </cell>
          <cell r="C4157" t="str">
            <v>UND</v>
          </cell>
          <cell r="D4157">
            <v>25000</v>
          </cell>
          <cell r="E4157">
            <v>5000</v>
          </cell>
          <cell r="F4157">
            <v>30000</v>
          </cell>
          <cell r="G4157">
            <v>0</v>
          </cell>
          <cell r="H4157">
            <v>0</v>
          </cell>
        </row>
        <row r="4158">
          <cell r="A4158" t="str">
            <v>REFLECTOR RECTANGULAR 250V RRA Hg</v>
          </cell>
          <cell r="B4158">
            <v>318000</v>
          </cell>
          <cell r="C4158" t="str">
            <v>UND</v>
          </cell>
          <cell r="D4158">
            <v>318000</v>
          </cell>
          <cell r="E4158">
            <v>63600</v>
          </cell>
          <cell r="F4158">
            <v>381600</v>
          </cell>
          <cell r="G4158">
            <v>0</v>
          </cell>
          <cell r="H4158">
            <v>0</v>
          </cell>
        </row>
        <row r="4159">
          <cell r="A4159" t="str">
            <v>REFLECTOR RECTANGULAR 400W RRA Hg</v>
          </cell>
          <cell r="B4159">
            <v>331000</v>
          </cell>
          <cell r="C4159" t="str">
            <v>UND</v>
          </cell>
          <cell r="D4159">
            <v>331000</v>
          </cell>
          <cell r="E4159">
            <v>66200</v>
          </cell>
          <cell r="F4159">
            <v>397200</v>
          </cell>
          <cell r="G4159">
            <v>0</v>
          </cell>
          <cell r="H4159">
            <v>0</v>
          </cell>
        </row>
        <row r="4160">
          <cell r="A4160" t="str">
            <v>REFLECTOR RECTANGULAR 400W RRA MH</v>
          </cell>
          <cell r="B4160">
            <v>450000</v>
          </cell>
          <cell r="C4160" t="str">
            <v>UND</v>
          </cell>
          <cell r="D4160">
            <v>450000</v>
          </cell>
          <cell r="E4160">
            <v>90000</v>
          </cell>
          <cell r="F4160">
            <v>540000</v>
          </cell>
          <cell r="G4160">
            <v>0</v>
          </cell>
          <cell r="H4160">
            <v>0</v>
          </cell>
        </row>
        <row r="4161">
          <cell r="A4161" t="str">
            <v>REFLECTOR RECTANGULAR 400W RRA Na</v>
          </cell>
          <cell r="B4161">
            <v>480000</v>
          </cell>
          <cell r="C4161" t="str">
            <v>UND</v>
          </cell>
          <cell r="D4161">
            <v>480000</v>
          </cell>
          <cell r="E4161">
            <v>96000</v>
          </cell>
          <cell r="F4161">
            <v>549000</v>
          </cell>
          <cell r="G4161">
            <v>0</v>
          </cell>
          <cell r="H4161">
            <v>0</v>
          </cell>
        </row>
        <row r="4162">
          <cell r="A4162" t="str">
            <v>REFLECTOR REFLEXION 50X50MM</v>
          </cell>
          <cell r="B4162">
            <v>26500</v>
          </cell>
          <cell r="C4162" t="str">
            <v>UND</v>
          </cell>
          <cell r="D4162">
            <v>26500</v>
          </cell>
          <cell r="E4162">
            <v>5300</v>
          </cell>
          <cell r="F4162">
            <v>31800</v>
          </cell>
          <cell r="G4162">
            <v>0</v>
          </cell>
          <cell r="H4162">
            <v>0</v>
          </cell>
        </row>
        <row r="4163">
          <cell r="A4163" t="str">
            <v>REFLECTOR SODIO 400W208/220 ILRRF C/BASE</v>
          </cell>
          <cell r="B4163">
            <v>258000</v>
          </cell>
          <cell r="C4163" t="str">
            <v>UND</v>
          </cell>
          <cell r="D4163">
            <v>258000</v>
          </cell>
          <cell r="E4163">
            <v>51600</v>
          </cell>
          <cell r="F4163">
            <v>309600</v>
          </cell>
          <cell r="G4163">
            <v>0</v>
          </cell>
          <cell r="H4163">
            <v>0</v>
          </cell>
        </row>
        <row r="4164">
          <cell r="A4164" t="str">
            <v>REFLECTOR 150 W</v>
          </cell>
          <cell r="B4164">
            <v>258000</v>
          </cell>
          <cell r="C4164" t="str">
            <v>UND</v>
          </cell>
          <cell r="D4164">
            <v>258000</v>
          </cell>
          <cell r="E4164">
            <v>51600</v>
          </cell>
          <cell r="F4164">
            <v>309600</v>
          </cell>
          <cell r="G4164">
            <v>0</v>
          </cell>
          <cell r="H4164">
            <v>0</v>
          </cell>
        </row>
        <row r="4165">
          <cell r="A4165" t="str">
            <v>REFLEX  XUZC80</v>
          </cell>
          <cell r="B4165">
            <v>35500</v>
          </cell>
          <cell r="C4165" t="str">
            <v>UND</v>
          </cell>
          <cell r="D4165">
            <v>35500</v>
          </cell>
          <cell r="E4165">
            <v>7100</v>
          </cell>
          <cell r="F4165">
            <v>42600</v>
          </cell>
          <cell r="G4165">
            <v>0</v>
          </cell>
          <cell r="H4165">
            <v>0</v>
          </cell>
        </row>
        <row r="4166">
          <cell r="A4166" t="str">
            <v>REFLEX 24 21 MM ALTA</v>
          </cell>
          <cell r="B4166">
            <v>26500</v>
          </cell>
          <cell r="C4166" t="str">
            <v>UND</v>
          </cell>
          <cell r="D4166">
            <v>26500</v>
          </cell>
          <cell r="E4166">
            <v>5300</v>
          </cell>
          <cell r="F4166">
            <v>31800</v>
          </cell>
          <cell r="G4166">
            <v>0</v>
          </cell>
          <cell r="H4166">
            <v>0</v>
          </cell>
        </row>
        <row r="4167">
          <cell r="A4167" t="str">
            <v>REFLEX XUZC21 TM</v>
          </cell>
          <cell r="B4167">
            <v>15500</v>
          </cell>
          <cell r="C4167" t="str">
            <v>UND</v>
          </cell>
          <cell r="D4167">
            <v>15500</v>
          </cell>
          <cell r="E4167">
            <v>3100</v>
          </cell>
          <cell r="F4167">
            <v>18600</v>
          </cell>
          <cell r="G4167">
            <v>0</v>
          </cell>
          <cell r="H4167">
            <v>0</v>
          </cell>
        </row>
        <row r="4168">
          <cell r="A4168" t="str">
            <v>REFLEX XUZC80 TM</v>
          </cell>
          <cell r="B4168">
            <v>35500</v>
          </cell>
          <cell r="C4168" t="str">
            <v>UND</v>
          </cell>
          <cell r="D4168">
            <v>35500</v>
          </cell>
          <cell r="E4168">
            <v>7100</v>
          </cell>
          <cell r="F4168">
            <v>42600</v>
          </cell>
          <cell r="G4168">
            <v>0</v>
          </cell>
          <cell r="H4168">
            <v>0</v>
          </cell>
        </row>
        <row r="4169">
          <cell r="A4169" t="str">
            <v>REFUERZOS HIERRO 37000 FG</v>
          </cell>
          <cell r="B4169">
            <v>2100</v>
          </cell>
          <cell r="C4169" t="str">
            <v>UND</v>
          </cell>
          <cell r="D4169">
            <v>2100</v>
          </cell>
          <cell r="E4169">
            <v>420</v>
          </cell>
          <cell r="F4169">
            <v>2520</v>
          </cell>
          <cell r="G4169">
            <v>0</v>
          </cell>
          <cell r="H4169">
            <v>0</v>
          </cell>
        </row>
        <row r="4170">
          <cell r="A4170" t="str">
            <v>REGISTRADORA MODELO PCR 208 CASIO</v>
          </cell>
          <cell r="B4170">
            <v>35000</v>
          </cell>
          <cell r="C4170" t="str">
            <v>UND</v>
          </cell>
          <cell r="D4170">
            <v>35000</v>
          </cell>
          <cell r="E4170">
            <v>7000</v>
          </cell>
          <cell r="F4170">
            <v>42000</v>
          </cell>
          <cell r="G4170">
            <v>0</v>
          </cell>
          <cell r="H4170">
            <v>0</v>
          </cell>
        </row>
        <row r="4171">
          <cell r="A4171" t="str">
            <v>REGLETA 10 PARES STRIP TELEFONICO</v>
          </cell>
          <cell r="B4171">
            <v>3920</v>
          </cell>
          <cell r="C4171" t="str">
            <v>UND</v>
          </cell>
          <cell r="D4171">
            <v>3920</v>
          </cell>
          <cell r="E4171">
            <v>784</v>
          </cell>
          <cell r="F4171">
            <v>4704</v>
          </cell>
          <cell r="G4171">
            <v>0</v>
          </cell>
          <cell r="H4171">
            <v>0</v>
          </cell>
        </row>
        <row r="4172">
          <cell r="A4172" t="str">
            <v>REGLETA 12 BORNAS CABLE G</v>
          </cell>
          <cell r="B4172">
            <v>25000</v>
          </cell>
          <cell r="C4172" t="str">
            <v>UND</v>
          </cell>
          <cell r="D4172">
            <v>25000</v>
          </cell>
          <cell r="E4172">
            <v>5000</v>
          </cell>
          <cell r="F4172">
            <v>30000</v>
          </cell>
          <cell r="G4172">
            <v>0</v>
          </cell>
          <cell r="H4172">
            <v>0</v>
          </cell>
        </row>
        <row r="4173">
          <cell r="A4173" t="str">
            <v>REGLETA 12 BORNAS CABLE Y</v>
          </cell>
          <cell r="B4173">
            <v>25000</v>
          </cell>
          <cell r="C4173" t="str">
            <v>UND</v>
          </cell>
          <cell r="D4173">
            <v>25000</v>
          </cell>
          <cell r="E4173">
            <v>5000</v>
          </cell>
          <cell r="F4173">
            <v>30000</v>
          </cell>
          <cell r="G4173">
            <v>0</v>
          </cell>
          <cell r="H4173">
            <v>0</v>
          </cell>
        </row>
        <row r="4174">
          <cell r="A4174" t="str">
            <v>REGLETA 12 PARES 34211 LEGRAND</v>
          </cell>
          <cell r="B4174">
            <v>481.60000610351608</v>
          </cell>
          <cell r="C4174" t="str">
            <v>UND</v>
          </cell>
          <cell r="D4174">
            <v>481.60000610351608</v>
          </cell>
          <cell r="E4174">
            <v>96.320001220703219</v>
          </cell>
          <cell r="F4174">
            <v>578</v>
          </cell>
          <cell r="G4174">
            <v>0</v>
          </cell>
          <cell r="H4174">
            <v>0</v>
          </cell>
        </row>
        <row r="4175">
          <cell r="A4175" t="str">
            <v>REGLETA 12 PUNTOS AWG 10 NEGRAS</v>
          </cell>
          <cell r="B4175">
            <v>600</v>
          </cell>
          <cell r="C4175" t="str">
            <v>UND</v>
          </cell>
          <cell r="D4175">
            <v>600</v>
          </cell>
          <cell r="E4175">
            <v>120</v>
          </cell>
          <cell r="F4175">
            <v>720</v>
          </cell>
          <cell r="G4175">
            <v>0</v>
          </cell>
          <cell r="H4175">
            <v>0</v>
          </cell>
        </row>
        <row r="4176">
          <cell r="A4176" t="str">
            <v>REGLETA 25 PARES 3M REF.4005DPM PARALELO</v>
          </cell>
          <cell r="B4176">
            <v>3168</v>
          </cell>
          <cell r="C4176" t="str">
            <v>UND</v>
          </cell>
          <cell r="D4176">
            <v>3168</v>
          </cell>
          <cell r="E4176">
            <v>633.6</v>
          </cell>
          <cell r="F4176">
            <v>3802</v>
          </cell>
          <cell r="G4176">
            <v>0</v>
          </cell>
          <cell r="H4176">
            <v>0</v>
          </cell>
        </row>
        <row r="4177">
          <cell r="A4177" t="str">
            <v>REGLETA BORNES 132 S/M(1LA3,1LA5)T.GK239</v>
          </cell>
          <cell r="B4177">
            <v>67500</v>
          </cell>
          <cell r="C4177" t="str">
            <v>UND</v>
          </cell>
          <cell r="D4177">
            <v>67500</v>
          </cell>
          <cell r="E4177">
            <v>13500</v>
          </cell>
          <cell r="F4177">
            <v>81000</v>
          </cell>
          <cell r="G4177">
            <v>0</v>
          </cell>
          <cell r="H4177">
            <v>0</v>
          </cell>
        </row>
        <row r="4178">
          <cell r="A4178" t="str">
            <v>REGLETA BORNES 160L</v>
          </cell>
          <cell r="B4178">
            <v>126000</v>
          </cell>
          <cell r="C4178" t="str">
            <v>UND</v>
          </cell>
          <cell r="D4178">
            <v>126000</v>
          </cell>
          <cell r="E4178">
            <v>25200</v>
          </cell>
          <cell r="F4178">
            <v>151200</v>
          </cell>
          <cell r="G4178">
            <v>0</v>
          </cell>
          <cell r="H4178">
            <v>0</v>
          </cell>
        </row>
        <row r="4179">
          <cell r="A4179" t="str">
            <v>REGLETA BORNES 180M/L; 225S/M</v>
          </cell>
          <cell r="B4179">
            <v>47700</v>
          </cell>
          <cell r="C4179" t="str">
            <v>UND</v>
          </cell>
          <cell r="D4179">
            <v>47700</v>
          </cell>
          <cell r="E4179">
            <v>9540</v>
          </cell>
          <cell r="F4179">
            <v>57240</v>
          </cell>
          <cell r="G4179">
            <v>0</v>
          </cell>
          <cell r="H4179">
            <v>0</v>
          </cell>
        </row>
        <row r="4180">
          <cell r="A4180" t="str">
            <v>REGLETA BORNES 71/80 T.GK 010</v>
          </cell>
          <cell r="B4180">
            <v>17900</v>
          </cell>
          <cell r="C4180" t="str">
            <v>UND</v>
          </cell>
          <cell r="D4180">
            <v>17900</v>
          </cell>
          <cell r="E4180">
            <v>3580</v>
          </cell>
          <cell r="F4180">
            <v>21480</v>
          </cell>
          <cell r="G4180">
            <v>0</v>
          </cell>
          <cell r="H4180">
            <v>0</v>
          </cell>
        </row>
        <row r="4181">
          <cell r="A4181" t="str">
            <v>REGLETA BORNES 90S/L</v>
          </cell>
          <cell r="B4181">
            <v>39500</v>
          </cell>
          <cell r="C4181" t="str">
            <v>UND</v>
          </cell>
          <cell r="D4181">
            <v>39500</v>
          </cell>
          <cell r="E4181">
            <v>7900</v>
          </cell>
          <cell r="F4181">
            <v>47400</v>
          </cell>
          <cell r="G4181">
            <v>0</v>
          </cell>
          <cell r="H4181">
            <v>0</v>
          </cell>
        </row>
        <row r="4182">
          <cell r="A4182" t="str">
            <v>REGLETA MODULAR 25 PARES RELLENA</v>
          </cell>
          <cell r="B4182">
            <v>3500</v>
          </cell>
          <cell r="C4182" t="str">
            <v>UND</v>
          </cell>
          <cell r="D4182">
            <v>3500</v>
          </cell>
          <cell r="E4182">
            <v>700</v>
          </cell>
          <cell r="F4182">
            <v>4200</v>
          </cell>
          <cell r="G4182">
            <v>0</v>
          </cell>
          <cell r="H4182">
            <v>0</v>
          </cell>
        </row>
        <row r="4183">
          <cell r="A4183" t="str">
            <v>REGLETA TELEFONICA E66 50 PARES</v>
          </cell>
          <cell r="B4183">
            <v>32500</v>
          </cell>
          <cell r="C4183" t="str">
            <v>UND</v>
          </cell>
          <cell r="D4183">
            <v>32500</v>
          </cell>
          <cell r="E4183">
            <v>6500</v>
          </cell>
          <cell r="F4183">
            <v>39000</v>
          </cell>
          <cell r="G4183">
            <v>0</v>
          </cell>
          <cell r="H4183">
            <v>0</v>
          </cell>
        </row>
        <row r="4184">
          <cell r="A4184" t="str">
            <v>REGULADOR AUTOMATICO 1000V REGULAMATIC</v>
          </cell>
          <cell r="B4184">
            <v>99015</v>
          </cell>
          <cell r="C4184" t="str">
            <v>UND</v>
          </cell>
          <cell r="D4184">
            <v>99015</v>
          </cell>
          <cell r="E4184">
            <v>19803</v>
          </cell>
          <cell r="F4184">
            <v>118818</v>
          </cell>
          <cell r="G4184">
            <v>0</v>
          </cell>
          <cell r="H4184">
            <v>0</v>
          </cell>
        </row>
        <row r="4185">
          <cell r="A4185" t="str">
            <v>REGULADOR AUTOMATICO 600V REGULAMATIC</v>
          </cell>
          <cell r="B4185">
            <v>86100</v>
          </cell>
          <cell r="C4185" t="str">
            <v>UND</v>
          </cell>
          <cell r="D4185">
            <v>86100</v>
          </cell>
          <cell r="E4185">
            <v>17220</v>
          </cell>
          <cell r="F4185">
            <v>103320</v>
          </cell>
          <cell r="G4185">
            <v>0</v>
          </cell>
          <cell r="H4185">
            <v>0</v>
          </cell>
        </row>
        <row r="4186">
          <cell r="A4186" t="str">
            <v>REGULADOR ELECTRONICO</v>
          </cell>
          <cell r="B4186">
            <v>79429</v>
          </cell>
          <cell r="C4186" t="str">
            <v>UND</v>
          </cell>
          <cell r="D4186">
            <v>79429</v>
          </cell>
          <cell r="E4186">
            <v>15885.800000000001</v>
          </cell>
          <cell r="F4186">
            <v>95315</v>
          </cell>
          <cell r="G4186">
            <v>0</v>
          </cell>
          <cell r="H4186">
            <v>0</v>
          </cell>
        </row>
        <row r="4187">
          <cell r="A4187" t="str">
            <v>REGULADOR ELECTRONICO 1000W SIERRA</v>
          </cell>
          <cell r="B4187">
            <v>120540</v>
          </cell>
          <cell r="C4187" t="str">
            <v>UND</v>
          </cell>
          <cell r="D4187">
            <v>120540</v>
          </cell>
          <cell r="E4187">
            <v>24108</v>
          </cell>
          <cell r="F4187">
            <v>144648</v>
          </cell>
          <cell r="G4187">
            <v>0</v>
          </cell>
          <cell r="H4187">
            <v>0</v>
          </cell>
        </row>
        <row r="4188">
          <cell r="A4188" t="str">
            <v>RELE  BIMETALICO 24-40 21-40 KM</v>
          </cell>
          <cell r="B4188">
            <v>78057</v>
          </cell>
          <cell r="C4188" t="str">
            <v>UND</v>
          </cell>
          <cell r="D4188">
            <v>78057</v>
          </cell>
          <cell r="E4188">
            <v>15611.400000000001</v>
          </cell>
          <cell r="F4188">
            <v>93668</v>
          </cell>
          <cell r="G4188">
            <v>0</v>
          </cell>
          <cell r="H4188">
            <v>0</v>
          </cell>
        </row>
        <row r="4189">
          <cell r="A4189" t="str">
            <v>RELE  PROTECCION DIFERENCIAL TRAFO2DEVA</v>
          </cell>
          <cell r="B4189">
            <v>6187863</v>
          </cell>
          <cell r="C4189" t="str">
            <v>UND</v>
          </cell>
          <cell r="D4189">
            <v>6187863</v>
          </cell>
          <cell r="E4189">
            <v>1237572.6000000001</v>
          </cell>
          <cell r="F4189">
            <v>7425436</v>
          </cell>
          <cell r="G4189">
            <v>0</v>
          </cell>
          <cell r="H4189">
            <v>0</v>
          </cell>
        </row>
        <row r="4190">
          <cell r="A4190" t="str">
            <v>RELE 0.4-0.6A 200-0.6KM</v>
          </cell>
          <cell r="B4190">
            <v>47187</v>
          </cell>
          <cell r="C4190" t="str">
            <v>UND</v>
          </cell>
          <cell r="D4190">
            <v>47187</v>
          </cell>
          <cell r="E4190">
            <v>9437.4</v>
          </cell>
          <cell r="F4190">
            <v>56624</v>
          </cell>
          <cell r="G4190">
            <v>0</v>
          </cell>
          <cell r="H4190">
            <v>0</v>
          </cell>
        </row>
        <row r="4191">
          <cell r="A4191" t="str">
            <v>RELE 1.6 - 2.4 SQUARE D</v>
          </cell>
          <cell r="B4191">
            <v>30000</v>
          </cell>
          <cell r="C4191" t="str">
            <v>UND</v>
          </cell>
          <cell r="D4191">
            <v>30000</v>
          </cell>
          <cell r="E4191">
            <v>6000</v>
          </cell>
          <cell r="F4191">
            <v>36000</v>
          </cell>
          <cell r="G4191">
            <v>0</v>
          </cell>
          <cell r="H4191">
            <v>0</v>
          </cell>
        </row>
        <row r="4192">
          <cell r="A4192" t="str">
            <v>RELE 1.6-2.4 BBC</v>
          </cell>
          <cell r="B4192">
            <v>20000</v>
          </cell>
          <cell r="C4192" t="str">
            <v>UND</v>
          </cell>
          <cell r="D4192">
            <v>20000</v>
          </cell>
          <cell r="E4192">
            <v>4000</v>
          </cell>
          <cell r="F4192">
            <v>24000</v>
          </cell>
          <cell r="G4192">
            <v>0</v>
          </cell>
          <cell r="H4192">
            <v>0</v>
          </cell>
        </row>
        <row r="4193">
          <cell r="A4193" t="str">
            <v>RELE 1.6-2.5 SIEMENS</v>
          </cell>
          <cell r="B4193">
            <v>30000</v>
          </cell>
          <cell r="C4193" t="str">
            <v>UND</v>
          </cell>
          <cell r="D4193">
            <v>30000</v>
          </cell>
          <cell r="E4193">
            <v>6000</v>
          </cell>
          <cell r="F4193">
            <v>36000</v>
          </cell>
          <cell r="G4193">
            <v>0</v>
          </cell>
          <cell r="H4193">
            <v>0</v>
          </cell>
        </row>
        <row r="4194">
          <cell r="A4194" t="str">
            <v>RELE 100-160AMP OPERACION AC</v>
          </cell>
          <cell r="B4194">
            <v>765800</v>
          </cell>
          <cell r="C4194" t="str">
            <v>UND</v>
          </cell>
          <cell r="D4194">
            <v>765800</v>
          </cell>
          <cell r="E4194">
            <v>153160</v>
          </cell>
          <cell r="F4194">
            <v>918960</v>
          </cell>
          <cell r="G4194">
            <v>0</v>
          </cell>
          <cell r="H4194">
            <v>0</v>
          </cell>
        </row>
        <row r="4195">
          <cell r="A4195" t="str">
            <v>RELE 10-160A TM</v>
          </cell>
          <cell r="B4195">
            <v>30000</v>
          </cell>
          <cell r="C4195" t="str">
            <v>UND</v>
          </cell>
          <cell r="D4195">
            <v>30000</v>
          </cell>
          <cell r="E4195">
            <v>6000</v>
          </cell>
          <cell r="F4195">
            <v>36000</v>
          </cell>
          <cell r="G4195">
            <v>0</v>
          </cell>
          <cell r="H4195">
            <v>0</v>
          </cell>
        </row>
        <row r="4196">
          <cell r="A4196" t="str">
            <v>RELE 13 A 18 ASEA</v>
          </cell>
          <cell r="B4196">
            <v>35000</v>
          </cell>
          <cell r="C4196" t="str">
            <v>UND</v>
          </cell>
          <cell r="D4196">
            <v>35000</v>
          </cell>
          <cell r="E4196">
            <v>7000</v>
          </cell>
          <cell r="F4196">
            <v>42000</v>
          </cell>
          <cell r="G4196">
            <v>0</v>
          </cell>
          <cell r="H4196">
            <v>0</v>
          </cell>
        </row>
        <row r="4197">
          <cell r="A4197" t="str">
            <v>RELE 14 PINES 110VAC 5 AMP</v>
          </cell>
          <cell r="B4197">
            <v>29000</v>
          </cell>
          <cell r="C4197" t="str">
            <v>UND</v>
          </cell>
          <cell r="D4197">
            <v>29000</v>
          </cell>
          <cell r="E4197">
            <v>5800</v>
          </cell>
          <cell r="F4197">
            <v>34800</v>
          </cell>
          <cell r="G4197">
            <v>0</v>
          </cell>
          <cell r="H4197">
            <v>0</v>
          </cell>
        </row>
        <row r="4198">
          <cell r="A4198" t="str">
            <v>RELE 160-250AMP OPERACION AC</v>
          </cell>
          <cell r="B4198">
            <v>896700</v>
          </cell>
          <cell r="C4198" t="str">
            <v>UND</v>
          </cell>
          <cell r="D4198">
            <v>896700</v>
          </cell>
          <cell r="E4198">
            <v>179340</v>
          </cell>
          <cell r="F4198">
            <v>1076040</v>
          </cell>
          <cell r="G4198">
            <v>0</v>
          </cell>
          <cell r="H4198">
            <v>0</v>
          </cell>
        </row>
        <row r="4199">
          <cell r="A4199" t="str">
            <v>RELE 2.4-3.2 BBC</v>
          </cell>
          <cell r="B4199">
            <v>20000</v>
          </cell>
          <cell r="C4199" t="str">
            <v>UND</v>
          </cell>
          <cell r="D4199">
            <v>20000</v>
          </cell>
          <cell r="E4199">
            <v>4000</v>
          </cell>
          <cell r="F4199">
            <v>24000</v>
          </cell>
          <cell r="G4199">
            <v>0</v>
          </cell>
          <cell r="H4199">
            <v>0</v>
          </cell>
        </row>
        <row r="4200">
          <cell r="A4200" t="str">
            <v>RELE 2.5-4 SIEMENS</v>
          </cell>
          <cell r="B4200">
            <v>20000</v>
          </cell>
          <cell r="C4200" t="str">
            <v>UND</v>
          </cell>
          <cell r="D4200">
            <v>20000</v>
          </cell>
          <cell r="E4200">
            <v>4000</v>
          </cell>
          <cell r="F4200">
            <v>24000</v>
          </cell>
          <cell r="G4200">
            <v>0</v>
          </cell>
          <cell r="H4200">
            <v>0</v>
          </cell>
        </row>
        <row r="4201">
          <cell r="A4201" t="str">
            <v>RELE 2.5-4 SIEMENS</v>
          </cell>
          <cell r="B4201">
            <v>70000</v>
          </cell>
          <cell r="C4201" t="str">
            <v>UND</v>
          </cell>
          <cell r="D4201">
            <v>70000</v>
          </cell>
          <cell r="E4201">
            <v>14000</v>
          </cell>
          <cell r="F4201">
            <v>84000</v>
          </cell>
          <cell r="G4201">
            <v>0</v>
          </cell>
          <cell r="H4201">
            <v>0</v>
          </cell>
        </row>
        <row r="4202">
          <cell r="A4202" t="str">
            <v>RELE 2.8-4.1 BBC</v>
          </cell>
          <cell r="B4202">
            <v>20000</v>
          </cell>
          <cell r="C4202" t="str">
            <v>UND</v>
          </cell>
          <cell r="D4202">
            <v>20000</v>
          </cell>
          <cell r="E4202">
            <v>4000</v>
          </cell>
          <cell r="F4202">
            <v>24000</v>
          </cell>
          <cell r="G4202">
            <v>0</v>
          </cell>
          <cell r="H4202">
            <v>0</v>
          </cell>
        </row>
        <row r="4203">
          <cell r="A4203" t="str">
            <v>RELE 3.2-5 SIEMENS</v>
          </cell>
          <cell r="B4203">
            <v>20000</v>
          </cell>
          <cell r="C4203" t="str">
            <v>UND</v>
          </cell>
          <cell r="D4203">
            <v>20000</v>
          </cell>
          <cell r="E4203">
            <v>4000</v>
          </cell>
          <cell r="F4203">
            <v>24000</v>
          </cell>
          <cell r="G4203">
            <v>0</v>
          </cell>
          <cell r="H4203">
            <v>0</v>
          </cell>
        </row>
        <row r="4204">
          <cell r="A4204" t="str">
            <v>RELE 3.6 - 5.5 SQUARE D</v>
          </cell>
          <cell r="B4204">
            <v>30000</v>
          </cell>
          <cell r="C4204" t="str">
            <v>UND</v>
          </cell>
          <cell r="D4204">
            <v>30000</v>
          </cell>
          <cell r="E4204">
            <v>6000</v>
          </cell>
          <cell r="F4204">
            <v>36000</v>
          </cell>
          <cell r="G4204">
            <v>0</v>
          </cell>
          <cell r="H4204">
            <v>0</v>
          </cell>
        </row>
        <row r="4205">
          <cell r="A4205" t="str">
            <v>RELE 3.7-5.5 BBC</v>
          </cell>
          <cell r="B4205">
            <v>20000</v>
          </cell>
          <cell r="C4205" t="str">
            <v>UND</v>
          </cell>
          <cell r="D4205">
            <v>20000</v>
          </cell>
          <cell r="E4205">
            <v>4000</v>
          </cell>
          <cell r="F4205">
            <v>24000</v>
          </cell>
          <cell r="G4205">
            <v>0</v>
          </cell>
          <cell r="H4205">
            <v>0</v>
          </cell>
        </row>
        <row r="4206">
          <cell r="A4206" t="str">
            <v>RELE 3-4.5 BBC</v>
          </cell>
          <cell r="B4206">
            <v>20000</v>
          </cell>
          <cell r="C4206" t="str">
            <v>UND</v>
          </cell>
          <cell r="D4206">
            <v>20000</v>
          </cell>
          <cell r="E4206">
            <v>4000</v>
          </cell>
          <cell r="F4206">
            <v>24000</v>
          </cell>
          <cell r="G4206">
            <v>0</v>
          </cell>
          <cell r="H4206">
            <v>0</v>
          </cell>
        </row>
        <row r="4207">
          <cell r="A4207" t="str">
            <v>RELE 3RU1116-0JB0 0.7-1.0AMP T.S00</v>
          </cell>
          <cell r="B4207">
            <v>99800</v>
          </cell>
          <cell r="C4207" t="str">
            <v>UND</v>
          </cell>
          <cell r="D4207">
            <v>99800</v>
          </cell>
          <cell r="E4207">
            <v>19960</v>
          </cell>
          <cell r="F4207">
            <v>119760</v>
          </cell>
          <cell r="G4207">
            <v>0</v>
          </cell>
          <cell r="H4207">
            <v>0</v>
          </cell>
        </row>
        <row r="4208">
          <cell r="A4208" t="str">
            <v>RELE 3RU1116-1AB0 1.1-1.6AMP T.S00</v>
          </cell>
          <cell r="B4208">
            <v>99800</v>
          </cell>
          <cell r="C4208" t="str">
            <v>UND</v>
          </cell>
          <cell r="D4208">
            <v>99800</v>
          </cell>
          <cell r="E4208">
            <v>19960</v>
          </cell>
          <cell r="F4208">
            <v>119760</v>
          </cell>
          <cell r="G4208">
            <v>0</v>
          </cell>
          <cell r="H4208">
            <v>0</v>
          </cell>
        </row>
        <row r="4209">
          <cell r="A4209" t="str">
            <v>RELE 3RU1116-1BB0 1.4-2.0AMP T.S00</v>
          </cell>
          <cell r="B4209">
            <v>99800</v>
          </cell>
          <cell r="C4209" t="str">
            <v>UND</v>
          </cell>
          <cell r="D4209">
            <v>99800</v>
          </cell>
          <cell r="E4209">
            <v>19960</v>
          </cell>
          <cell r="F4209">
            <v>119760</v>
          </cell>
          <cell r="G4209">
            <v>0</v>
          </cell>
          <cell r="H4209">
            <v>0</v>
          </cell>
        </row>
        <row r="4210">
          <cell r="A4210" t="str">
            <v>RELE 3RU1126-1CB0 1.8-2.5AMP T.S0</v>
          </cell>
          <cell r="B4210">
            <v>104600</v>
          </cell>
          <cell r="C4210" t="str">
            <v>UND</v>
          </cell>
          <cell r="D4210">
            <v>104600</v>
          </cell>
          <cell r="E4210">
            <v>20920</v>
          </cell>
          <cell r="F4210">
            <v>125520</v>
          </cell>
          <cell r="G4210">
            <v>0</v>
          </cell>
          <cell r="H4210">
            <v>0</v>
          </cell>
        </row>
        <row r="4211">
          <cell r="A4211" t="str">
            <v>RELE 3RU1126-1DB0 2.2-3.2AMP T.S0</v>
          </cell>
          <cell r="B4211">
            <v>104600</v>
          </cell>
          <cell r="C4211" t="str">
            <v>UND</v>
          </cell>
          <cell r="D4211">
            <v>104600</v>
          </cell>
          <cell r="E4211">
            <v>20920</v>
          </cell>
          <cell r="F4211">
            <v>125520</v>
          </cell>
          <cell r="G4211">
            <v>0</v>
          </cell>
          <cell r="H4211">
            <v>0</v>
          </cell>
        </row>
        <row r="4212">
          <cell r="A4212" t="str">
            <v>RELE 3RU1126-1EB0 2.8-4.0AMP T.S0</v>
          </cell>
          <cell r="B4212">
            <v>104600</v>
          </cell>
          <cell r="C4212" t="str">
            <v>UND</v>
          </cell>
          <cell r="D4212">
            <v>104600</v>
          </cell>
          <cell r="E4212">
            <v>20920</v>
          </cell>
          <cell r="F4212">
            <v>125520</v>
          </cell>
          <cell r="G4212">
            <v>0</v>
          </cell>
          <cell r="H4212">
            <v>0</v>
          </cell>
        </row>
        <row r="4213">
          <cell r="A4213" t="str">
            <v>RELE 3RU1126-1FB0 3.5-5.0AMP T.S0</v>
          </cell>
          <cell r="B4213">
            <v>104600</v>
          </cell>
          <cell r="C4213" t="str">
            <v>UND</v>
          </cell>
          <cell r="D4213">
            <v>104600</v>
          </cell>
          <cell r="E4213">
            <v>20920</v>
          </cell>
          <cell r="F4213">
            <v>125520</v>
          </cell>
          <cell r="G4213">
            <v>0</v>
          </cell>
          <cell r="H4213">
            <v>0</v>
          </cell>
        </row>
        <row r="4214">
          <cell r="A4214" t="str">
            <v>RELE 3RU1126-1GB0 4.5-6.3AMP T.S0</v>
          </cell>
          <cell r="B4214">
            <v>104600</v>
          </cell>
          <cell r="C4214" t="str">
            <v>UND</v>
          </cell>
          <cell r="D4214">
            <v>104600</v>
          </cell>
          <cell r="E4214">
            <v>20920</v>
          </cell>
          <cell r="F4214">
            <v>125520</v>
          </cell>
          <cell r="G4214">
            <v>0</v>
          </cell>
          <cell r="H4214">
            <v>0</v>
          </cell>
        </row>
        <row r="4215">
          <cell r="A4215" t="str">
            <v>RELE 3RU1126-1HB0 5.5-8.0AMP T.S0</v>
          </cell>
          <cell r="B4215">
            <v>104600</v>
          </cell>
          <cell r="C4215" t="str">
            <v>UND</v>
          </cell>
          <cell r="D4215">
            <v>104600</v>
          </cell>
          <cell r="E4215">
            <v>20920</v>
          </cell>
          <cell r="F4215">
            <v>125520</v>
          </cell>
          <cell r="G4215">
            <v>0</v>
          </cell>
          <cell r="H4215">
            <v>0</v>
          </cell>
        </row>
        <row r="4216">
          <cell r="A4216" t="str">
            <v>RELE 3RU1126-1JB0 7.0-10.0AMP T.S0</v>
          </cell>
          <cell r="B4216">
            <v>104600</v>
          </cell>
          <cell r="C4216" t="str">
            <v>UND</v>
          </cell>
          <cell r="D4216">
            <v>104600</v>
          </cell>
          <cell r="E4216">
            <v>20920</v>
          </cell>
          <cell r="F4216">
            <v>125520</v>
          </cell>
          <cell r="G4216">
            <v>0</v>
          </cell>
          <cell r="H4216">
            <v>0</v>
          </cell>
        </row>
        <row r="4217">
          <cell r="A4217" t="str">
            <v>RELE 3RU1126-1KB0 9.0-12.5AMP T.S0</v>
          </cell>
          <cell r="B4217">
            <v>104600</v>
          </cell>
          <cell r="C4217" t="str">
            <v>UND</v>
          </cell>
          <cell r="D4217">
            <v>104600</v>
          </cell>
          <cell r="E4217">
            <v>20920</v>
          </cell>
          <cell r="F4217">
            <v>125520</v>
          </cell>
          <cell r="G4217">
            <v>0</v>
          </cell>
          <cell r="H4217">
            <v>0</v>
          </cell>
        </row>
        <row r="4218">
          <cell r="A4218" t="str">
            <v>RELE 3RU1126-4AB0 11.0-16.0AMP T.S0</v>
          </cell>
          <cell r="B4218">
            <v>110900</v>
          </cell>
          <cell r="C4218" t="str">
            <v>UND</v>
          </cell>
          <cell r="D4218">
            <v>110900</v>
          </cell>
          <cell r="E4218">
            <v>22180</v>
          </cell>
          <cell r="F4218">
            <v>133080</v>
          </cell>
          <cell r="G4218">
            <v>0</v>
          </cell>
          <cell r="H4218">
            <v>0</v>
          </cell>
        </row>
        <row r="4219">
          <cell r="A4219" t="str">
            <v>RELE 3RU1126-4BB0 14.0-20.0AMP T.S0</v>
          </cell>
          <cell r="B4219">
            <v>110900</v>
          </cell>
          <cell r="C4219" t="str">
            <v>UND</v>
          </cell>
          <cell r="D4219">
            <v>110900</v>
          </cell>
          <cell r="E4219">
            <v>22180</v>
          </cell>
          <cell r="F4219">
            <v>133080</v>
          </cell>
          <cell r="G4219">
            <v>0</v>
          </cell>
          <cell r="H4219">
            <v>0</v>
          </cell>
        </row>
        <row r="4220">
          <cell r="A4220" t="str">
            <v>RELE 3RU1126-4DB0 20.0-25.0AMP T.S0</v>
          </cell>
          <cell r="B4220">
            <v>110900</v>
          </cell>
          <cell r="C4220" t="str">
            <v>UND</v>
          </cell>
          <cell r="D4220">
            <v>110900</v>
          </cell>
          <cell r="E4220">
            <v>22180</v>
          </cell>
          <cell r="F4220">
            <v>133080</v>
          </cell>
          <cell r="G4220">
            <v>0</v>
          </cell>
          <cell r="H4220">
            <v>0</v>
          </cell>
        </row>
        <row r="4221">
          <cell r="A4221" t="str">
            <v>RELE 3RU1136-4DB0 18.0-25.0AMP T.S2</v>
          </cell>
          <cell r="B4221">
            <v>188200</v>
          </cell>
          <cell r="C4221" t="str">
            <v>UND</v>
          </cell>
          <cell r="D4221">
            <v>188200</v>
          </cell>
          <cell r="E4221">
            <v>37640</v>
          </cell>
          <cell r="F4221">
            <v>225840</v>
          </cell>
          <cell r="G4221">
            <v>0</v>
          </cell>
          <cell r="H4221">
            <v>0</v>
          </cell>
        </row>
        <row r="4222">
          <cell r="A4222" t="str">
            <v>RELE 3RU1136-4EB0 22.0-32.0AMP T.S2</v>
          </cell>
          <cell r="B4222">
            <v>188200</v>
          </cell>
          <cell r="C4222" t="str">
            <v>UND</v>
          </cell>
          <cell r="D4222">
            <v>188200</v>
          </cell>
          <cell r="E4222">
            <v>37640</v>
          </cell>
          <cell r="F4222">
            <v>225840</v>
          </cell>
          <cell r="G4222">
            <v>0</v>
          </cell>
          <cell r="H4222">
            <v>0</v>
          </cell>
        </row>
        <row r="4223">
          <cell r="A4223" t="str">
            <v>RELE 3RU1136-4FB0 28.0-40.0AMP T.S2</v>
          </cell>
          <cell r="B4223">
            <v>182200</v>
          </cell>
          <cell r="C4223" t="str">
            <v>UND</v>
          </cell>
          <cell r="D4223">
            <v>182200</v>
          </cell>
          <cell r="E4223">
            <v>36440</v>
          </cell>
          <cell r="F4223">
            <v>218640</v>
          </cell>
          <cell r="G4223">
            <v>0</v>
          </cell>
          <cell r="H4223">
            <v>0</v>
          </cell>
        </row>
        <row r="4224">
          <cell r="A4224" t="str">
            <v>RELE 3RU1136-4HB0 36.0-50.0AMP T.S2</v>
          </cell>
          <cell r="B4224">
            <v>243200</v>
          </cell>
          <cell r="C4224" t="str">
            <v>UND</v>
          </cell>
          <cell r="D4224">
            <v>243200</v>
          </cell>
          <cell r="E4224">
            <v>48640</v>
          </cell>
          <cell r="F4224">
            <v>291840</v>
          </cell>
          <cell r="G4224">
            <v>0</v>
          </cell>
          <cell r="H4224">
            <v>0</v>
          </cell>
        </row>
        <row r="4225">
          <cell r="A4225" t="str">
            <v>RELE 3RU1136-4HB0 40.0-50.0AMP T.S2</v>
          </cell>
          <cell r="B4225">
            <v>229600</v>
          </cell>
          <cell r="C4225" t="str">
            <v>UND</v>
          </cell>
          <cell r="D4225">
            <v>229600</v>
          </cell>
          <cell r="E4225">
            <v>45920</v>
          </cell>
          <cell r="F4225">
            <v>275520</v>
          </cell>
          <cell r="G4225">
            <v>0</v>
          </cell>
          <cell r="H4225">
            <v>0</v>
          </cell>
        </row>
        <row r="4226">
          <cell r="A4226" t="str">
            <v>RELE 3RU1136-4JB0 45.0-63.0AMP T.S3</v>
          </cell>
          <cell r="B4226">
            <v>249800</v>
          </cell>
          <cell r="C4226" t="str">
            <v>UND</v>
          </cell>
          <cell r="D4226">
            <v>249800</v>
          </cell>
          <cell r="E4226">
            <v>49960</v>
          </cell>
          <cell r="F4226">
            <v>299760</v>
          </cell>
          <cell r="G4226">
            <v>0</v>
          </cell>
          <cell r="H4226">
            <v>0</v>
          </cell>
        </row>
        <row r="4227">
          <cell r="A4227" t="str">
            <v>RELE 3RU1146-4FB0 28.0-40.0AMP T.S3</v>
          </cell>
          <cell r="B4227">
            <v>238500</v>
          </cell>
          <cell r="C4227" t="str">
            <v>UND</v>
          </cell>
          <cell r="D4227">
            <v>238500</v>
          </cell>
          <cell r="E4227">
            <v>47700</v>
          </cell>
          <cell r="F4227">
            <v>286200</v>
          </cell>
          <cell r="G4227">
            <v>0</v>
          </cell>
          <cell r="H4227">
            <v>0</v>
          </cell>
        </row>
        <row r="4228">
          <cell r="A4228" t="str">
            <v>RELE 3RU1146-4KB0 57.0-75.0AMP T.S3</v>
          </cell>
          <cell r="B4228">
            <v>249800</v>
          </cell>
          <cell r="C4228" t="str">
            <v>UND</v>
          </cell>
          <cell r="D4228">
            <v>249800</v>
          </cell>
          <cell r="E4228">
            <v>49960</v>
          </cell>
          <cell r="F4228">
            <v>299760</v>
          </cell>
          <cell r="G4228">
            <v>0</v>
          </cell>
          <cell r="H4228">
            <v>0</v>
          </cell>
        </row>
        <row r="4229">
          <cell r="A4229" t="str">
            <v>RELE 3RU1146-4LB0 70.0-90.0AMP T.S3</v>
          </cell>
          <cell r="B4229">
            <v>318400</v>
          </cell>
          <cell r="C4229" t="str">
            <v>UND</v>
          </cell>
          <cell r="D4229">
            <v>318400</v>
          </cell>
          <cell r="E4229">
            <v>63680</v>
          </cell>
          <cell r="F4229">
            <v>382080</v>
          </cell>
          <cell r="G4229">
            <v>0</v>
          </cell>
          <cell r="H4229">
            <v>0</v>
          </cell>
        </row>
        <row r="4230">
          <cell r="A4230" t="str">
            <v>RELE 3RU1146-4MB0 80.0-100.0AMP T.S3</v>
          </cell>
          <cell r="B4230">
            <v>408000</v>
          </cell>
          <cell r="C4230" t="str">
            <v>UND</v>
          </cell>
          <cell r="D4230">
            <v>408000</v>
          </cell>
          <cell r="E4230">
            <v>81600</v>
          </cell>
          <cell r="F4230">
            <v>489600</v>
          </cell>
          <cell r="G4230">
            <v>0</v>
          </cell>
          <cell r="H4230">
            <v>0</v>
          </cell>
        </row>
        <row r="4231">
          <cell r="A4231" t="str">
            <v>RELE 4-5.25 AGUT</v>
          </cell>
          <cell r="B4231">
            <v>20000</v>
          </cell>
          <cell r="C4231" t="str">
            <v>UND</v>
          </cell>
          <cell r="D4231">
            <v>20000</v>
          </cell>
          <cell r="E4231">
            <v>4000</v>
          </cell>
          <cell r="F4231">
            <v>24000</v>
          </cell>
          <cell r="G4231">
            <v>0</v>
          </cell>
          <cell r="H4231">
            <v>0</v>
          </cell>
        </row>
        <row r="4232">
          <cell r="A4232" t="str">
            <v>RELE 55-70A</v>
          </cell>
          <cell r="B4232">
            <v>289000</v>
          </cell>
          <cell r="C4232" t="str">
            <v>UND</v>
          </cell>
          <cell r="D4232">
            <v>289000</v>
          </cell>
          <cell r="E4232">
            <v>57800</v>
          </cell>
          <cell r="F4232">
            <v>346800</v>
          </cell>
          <cell r="G4232">
            <v>0</v>
          </cell>
          <cell r="H4232">
            <v>0</v>
          </cell>
        </row>
        <row r="4233">
          <cell r="A4233" t="str">
            <v>RELE 5-8  SIEMENS</v>
          </cell>
          <cell r="B4233">
            <v>20000</v>
          </cell>
          <cell r="C4233" t="str">
            <v>UND</v>
          </cell>
          <cell r="D4233">
            <v>20000</v>
          </cell>
          <cell r="E4233">
            <v>4000</v>
          </cell>
          <cell r="F4233">
            <v>24000</v>
          </cell>
          <cell r="G4233">
            <v>0</v>
          </cell>
          <cell r="H4233">
            <v>0</v>
          </cell>
        </row>
        <row r="4234">
          <cell r="A4234" t="str">
            <v>RELE 6.3-10 SIEMENS</v>
          </cell>
          <cell r="B4234">
            <v>20000</v>
          </cell>
          <cell r="C4234" t="str">
            <v>UND</v>
          </cell>
          <cell r="D4234">
            <v>20000</v>
          </cell>
          <cell r="E4234">
            <v>4000</v>
          </cell>
          <cell r="F4234">
            <v>24000</v>
          </cell>
          <cell r="G4234">
            <v>0</v>
          </cell>
          <cell r="H4234">
            <v>0</v>
          </cell>
        </row>
        <row r="4235">
          <cell r="A4235" t="str">
            <v>RELE 6-9BBC</v>
          </cell>
          <cell r="B4235">
            <v>20000</v>
          </cell>
          <cell r="C4235" t="str">
            <v>UND</v>
          </cell>
          <cell r="D4235">
            <v>20000</v>
          </cell>
          <cell r="E4235">
            <v>4000</v>
          </cell>
          <cell r="F4235">
            <v>24000</v>
          </cell>
          <cell r="G4235">
            <v>0</v>
          </cell>
          <cell r="H4235">
            <v>0</v>
          </cell>
        </row>
        <row r="4236">
          <cell r="A4236" t="str">
            <v>RELE 75-105AMP OPERACION AC/DC</v>
          </cell>
          <cell r="B4236">
            <v>390000</v>
          </cell>
          <cell r="C4236" t="str">
            <v>UND</v>
          </cell>
          <cell r="D4236">
            <v>390000</v>
          </cell>
          <cell r="E4236">
            <v>78000</v>
          </cell>
          <cell r="F4236">
            <v>468000</v>
          </cell>
          <cell r="G4236">
            <v>0</v>
          </cell>
          <cell r="H4236">
            <v>0</v>
          </cell>
        </row>
        <row r="4237">
          <cell r="A4237" t="str">
            <v>RELE 8 A 8.5 SQUARE D</v>
          </cell>
          <cell r="B4237">
            <v>30000</v>
          </cell>
          <cell r="C4237" t="str">
            <v>UND</v>
          </cell>
          <cell r="D4237">
            <v>30000</v>
          </cell>
          <cell r="E4237">
            <v>6000</v>
          </cell>
          <cell r="F4237">
            <v>36000</v>
          </cell>
          <cell r="G4237">
            <v>0</v>
          </cell>
          <cell r="H4237">
            <v>0</v>
          </cell>
        </row>
        <row r="4238">
          <cell r="A4238" t="str">
            <v>RELE 80-125AMP OPERACION AC</v>
          </cell>
          <cell r="B4238">
            <v>1072120</v>
          </cell>
          <cell r="C4238" t="str">
            <v>UND</v>
          </cell>
          <cell r="D4238">
            <v>1072120</v>
          </cell>
          <cell r="E4238">
            <v>214424</v>
          </cell>
          <cell r="F4238">
            <v>1286544</v>
          </cell>
          <cell r="G4238">
            <v>0</v>
          </cell>
          <cell r="H4238">
            <v>0</v>
          </cell>
        </row>
        <row r="4239">
          <cell r="A4239" t="str">
            <v>RELE 8-13BBC</v>
          </cell>
          <cell r="B4239">
            <v>20000</v>
          </cell>
          <cell r="C4239" t="str">
            <v>UND</v>
          </cell>
          <cell r="D4239">
            <v>20000</v>
          </cell>
          <cell r="E4239">
            <v>4000</v>
          </cell>
          <cell r="F4239">
            <v>24000</v>
          </cell>
          <cell r="G4239">
            <v>0</v>
          </cell>
          <cell r="H4239">
            <v>0</v>
          </cell>
        </row>
        <row r="4240">
          <cell r="A4240" t="str">
            <v>RELE BIMETALICO 1.0-1.6AMP.</v>
          </cell>
          <cell r="B4240">
            <v>115700</v>
          </cell>
          <cell r="C4240" t="str">
            <v>UND</v>
          </cell>
          <cell r="D4240">
            <v>115700</v>
          </cell>
          <cell r="E4240">
            <v>23140</v>
          </cell>
          <cell r="F4240">
            <v>138840</v>
          </cell>
          <cell r="G4240">
            <v>0</v>
          </cell>
          <cell r="H4240">
            <v>0</v>
          </cell>
        </row>
        <row r="4241">
          <cell r="A4241" t="str">
            <v>RELE BIMETALICO 1.6-2.5AMP</v>
          </cell>
          <cell r="B4241">
            <v>115700</v>
          </cell>
          <cell r="C4241" t="str">
            <v>UND</v>
          </cell>
          <cell r="D4241">
            <v>115700</v>
          </cell>
          <cell r="E4241">
            <v>23140</v>
          </cell>
          <cell r="F4241">
            <v>138840</v>
          </cell>
          <cell r="G4241">
            <v>0</v>
          </cell>
          <cell r="H4241">
            <v>0</v>
          </cell>
        </row>
        <row r="4242">
          <cell r="A4242" t="str">
            <v>RELE BIMETALICO 10-16AMP</v>
          </cell>
          <cell r="B4242">
            <v>122600</v>
          </cell>
          <cell r="C4242" t="str">
            <v>UND</v>
          </cell>
          <cell r="D4242">
            <v>122600</v>
          </cell>
          <cell r="E4242">
            <v>24520</v>
          </cell>
          <cell r="F4242">
            <v>147120</v>
          </cell>
          <cell r="G4242">
            <v>0</v>
          </cell>
          <cell r="H4242">
            <v>0</v>
          </cell>
        </row>
        <row r="4243">
          <cell r="A4243" t="str">
            <v>RELE BIMETALICO 1-1.4 T25DU1.4 ABB</v>
          </cell>
          <cell r="B4243">
            <v>46914</v>
          </cell>
          <cell r="C4243" t="str">
            <v>UND</v>
          </cell>
          <cell r="D4243">
            <v>46914</v>
          </cell>
          <cell r="E4243">
            <v>9382.8000000000011</v>
          </cell>
          <cell r="F4243">
            <v>56297</v>
          </cell>
          <cell r="G4243">
            <v>0</v>
          </cell>
          <cell r="H4243">
            <v>0</v>
          </cell>
        </row>
        <row r="4244">
          <cell r="A4244" t="str">
            <v>RELE BIMETALICO 110-140AMP D115-D150</v>
          </cell>
          <cell r="B4244">
            <v>524000</v>
          </cell>
          <cell r="C4244" t="str">
            <v>UND</v>
          </cell>
          <cell r="D4244">
            <v>524000</v>
          </cell>
          <cell r="E4244">
            <v>104800</v>
          </cell>
          <cell r="F4244">
            <v>628800</v>
          </cell>
          <cell r="G4244">
            <v>0</v>
          </cell>
          <cell r="H4244">
            <v>0</v>
          </cell>
        </row>
        <row r="4245">
          <cell r="A4245" t="str">
            <v>RELE BIMETALICO 12.5-20AMP</v>
          </cell>
          <cell r="B4245">
            <v>184600</v>
          </cell>
          <cell r="C4245" t="str">
            <v>UND</v>
          </cell>
          <cell r="D4245">
            <v>184600</v>
          </cell>
          <cell r="E4245">
            <v>36920</v>
          </cell>
          <cell r="F4245">
            <v>221520</v>
          </cell>
          <cell r="G4245">
            <v>0</v>
          </cell>
          <cell r="H4245">
            <v>0</v>
          </cell>
        </row>
        <row r="4246">
          <cell r="A4246" t="str">
            <v>RELE BIMETALICO 120-150AMP</v>
          </cell>
          <cell r="B4246">
            <v>429800</v>
          </cell>
          <cell r="C4246" t="str">
            <v>UND</v>
          </cell>
          <cell r="D4246">
            <v>429800</v>
          </cell>
          <cell r="E4246">
            <v>85960</v>
          </cell>
          <cell r="F4246">
            <v>515760</v>
          </cell>
          <cell r="G4246">
            <v>0</v>
          </cell>
          <cell r="H4246">
            <v>0</v>
          </cell>
        </row>
        <row r="4247">
          <cell r="A4247" t="str">
            <v>RELE BIMETALICO 160-250AMP</v>
          </cell>
          <cell r="B4247">
            <v>1112000</v>
          </cell>
          <cell r="C4247" t="str">
            <v>UND</v>
          </cell>
          <cell r="D4247">
            <v>1112000</v>
          </cell>
          <cell r="E4247">
            <v>222400</v>
          </cell>
          <cell r="F4247">
            <v>1334400</v>
          </cell>
          <cell r="G4247">
            <v>0</v>
          </cell>
          <cell r="H4247">
            <v>0</v>
          </cell>
        </row>
        <row r="4248">
          <cell r="A4248" t="str">
            <v>RELE BIMETALICO 16-25AMP</v>
          </cell>
          <cell r="B4248">
            <v>122600</v>
          </cell>
          <cell r="C4248" t="str">
            <v>UND</v>
          </cell>
          <cell r="D4248">
            <v>122600</v>
          </cell>
          <cell r="E4248">
            <v>24520</v>
          </cell>
          <cell r="F4248">
            <v>147120</v>
          </cell>
          <cell r="G4248">
            <v>0</v>
          </cell>
          <cell r="H4248">
            <v>0</v>
          </cell>
        </row>
        <row r="4249">
          <cell r="A4249" t="str">
            <v>RELE BIMETALICO 2.5-4.0AMP</v>
          </cell>
          <cell r="B4249">
            <v>115700</v>
          </cell>
          <cell r="C4249" t="str">
            <v>UND</v>
          </cell>
          <cell r="D4249">
            <v>115700</v>
          </cell>
          <cell r="E4249">
            <v>23140</v>
          </cell>
          <cell r="F4249">
            <v>138840</v>
          </cell>
          <cell r="G4249">
            <v>0</v>
          </cell>
          <cell r="H4249">
            <v>0</v>
          </cell>
        </row>
        <row r="4250">
          <cell r="A4250" t="str">
            <v>RELE BIMETALICO 2.5-43VA05 NEGRO SIEMENS</v>
          </cell>
          <cell r="B4250">
            <v>47432</v>
          </cell>
          <cell r="C4250" t="str">
            <v>UND</v>
          </cell>
          <cell r="D4250">
            <v>47432</v>
          </cell>
          <cell r="E4250">
            <v>9486.4</v>
          </cell>
          <cell r="F4250">
            <v>56918</v>
          </cell>
          <cell r="G4250">
            <v>0</v>
          </cell>
          <cell r="H4250">
            <v>0</v>
          </cell>
        </row>
        <row r="4251">
          <cell r="A4251" t="str">
            <v>RELE BIMETALICO 20-32AMP</v>
          </cell>
          <cell r="B4251">
            <v>208000</v>
          </cell>
          <cell r="C4251" t="str">
            <v>UND</v>
          </cell>
          <cell r="D4251">
            <v>208000</v>
          </cell>
          <cell r="E4251">
            <v>41600</v>
          </cell>
          <cell r="F4251">
            <v>249600</v>
          </cell>
          <cell r="G4251">
            <v>0</v>
          </cell>
          <cell r="H4251">
            <v>0</v>
          </cell>
        </row>
        <row r="4252">
          <cell r="A4252" t="str">
            <v>RELE BIMETALICO 20-32AMP</v>
          </cell>
          <cell r="B4252">
            <v>250200</v>
          </cell>
          <cell r="C4252" t="str">
            <v>UND</v>
          </cell>
          <cell r="D4252">
            <v>250200</v>
          </cell>
          <cell r="E4252">
            <v>50040</v>
          </cell>
          <cell r="F4252">
            <v>300240</v>
          </cell>
          <cell r="G4252">
            <v>0</v>
          </cell>
          <cell r="H4252">
            <v>0</v>
          </cell>
        </row>
        <row r="4253">
          <cell r="A4253" t="str">
            <v>RELE BIMETALICO 32-40AMP</v>
          </cell>
          <cell r="B4253">
            <v>208000</v>
          </cell>
          <cell r="C4253" t="str">
            <v>UND</v>
          </cell>
          <cell r="D4253">
            <v>208000</v>
          </cell>
          <cell r="E4253">
            <v>41600</v>
          </cell>
          <cell r="F4253">
            <v>249600</v>
          </cell>
          <cell r="G4253">
            <v>0</v>
          </cell>
          <cell r="H4253">
            <v>0</v>
          </cell>
        </row>
        <row r="4254">
          <cell r="A4254" t="str">
            <v>RELE BIMETALICO 32-50AMP</v>
          </cell>
          <cell r="B4254">
            <v>250200</v>
          </cell>
          <cell r="C4254" t="str">
            <v>UND</v>
          </cell>
          <cell r="D4254">
            <v>250200</v>
          </cell>
          <cell r="E4254">
            <v>50040</v>
          </cell>
          <cell r="F4254">
            <v>300240</v>
          </cell>
          <cell r="G4254">
            <v>0</v>
          </cell>
          <cell r="H4254">
            <v>0</v>
          </cell>
        </row>
        <row r="4255">
          <cell r="A4255" t="str">
            <v>RELE BIMETALICO 4.0-6.3AMP</v>
          </cell>
          <cell r="B4255">
            <v>115700</v>
          </cell>
          <cell r="C4255" t="str">
            <v>UND</v>
          </cell>
          <cell r="D4255">
            <v>115700</v>
          </cell>
          <cell r="E4255">
            <v>23140</v>
          </cell>
          <cell r="F4255">
            <v>138840</v>
          </cell>
          <cell r="G4255">
            <v>0</v>
          </cell>
          <cell r="H4255">
            <v>0</v>
          </cell>
        </row>
        <row r="4256">
          <cell r="A4256" t="str">
            <v>RELE BIMETALICO 4-6.3 AMP</v>
          </cell>
          <cell r="B4256">
            <v>95800</v>
          </cell>
          <cell r="C4256" t="str">
            <v>UND</v>
          </cell>
          <cell r="D4256">
            <v>95800</v>
          </cell>
          <cell r="E4256">
            <v>19160</v>
          </cell>
          <cell r="F4256">
            <v>114960</v>
          </cell>
          <cell r="G4256">
            <v>0</v>
          </cell>
          <cell r="H4256">
            <v>0</v>
          </cell>
        </row>
        <row r="4257">
          <cell r="A4257" t="str">
            <v>RELE BIMETALICO 48-80AMP</v>
          </cell>
          <cell r="B4257">
            <v>636000</v>
          </cell>
          <cell r="C4257" t="str">
            <v>UND</v>
          </cell>
          <cell r="D4257">
            <v>636000</v>
          </cell>
          <cell r="E4257">
            <v>127200</v>
          </cell>
          <cell r="F4257">
            <v>763200</v>
          </cell>
          <cell r="G4257">
            <v>0</v>
          </cell>
          <cell r="H4257">
            <v>0</v>
          </cell>
        </row>
        <row r="4258">
          <cell r="A4258" t="str">
            <v>RELE BIMETALICO 50-63 21-63 KM</v>
          </cell>
          <cell r="B4258">
            <v>125748</v>
          </cell>
          <cell r="C4258" t="str">
            <v>UND</v>
          </cell>
          <cell r="D4258">
            <v>125748</v>
          </cell>
          <cell r="E4258">
            <v>25149.600000000002</v>
          </cell>
          <cell r="F4258">
            <v>150898</v>
          </cell>
          <cell r="G4258">
            <v>0</v>
          </cell>
          <cell r="H4258">
            <v>0</v>
          </cell>
        </row>
        <row r="4259">
          <cell r="A4259" t="str">
            <v>RELE BIMETALICO 50-63 AMP</v>
          </cell>
          <cell r="B4259">
            <v>250200</v>
          </cell>
          <cell r="C4259" t="str">
            <v>UND</v>
          </cell>
          <cell r="D4259">
            <v>250200</v>
          </cell>
          <cell r="E4259">
            <v>50040</v>
          </cell>
          <cell r="F4259">
            <v>300240</v>
          </cell>
          <cell r="G4259">
            <v>0</v>
          </cell>
          <cell r="H4259">
            <v>0</v>
          </cell>
        </row>
        <row r="4260">
          <cell r="A4260" t="str">
            <v>RELE BIMETALICO 6.3-10.0AMP</v>
          </cell>
          <cell r="B4260">
            <v>115700</v>
          </cell>
          <cell r="C4260" t="str">
            <v>UND</v>
          </cell>
          <cell r="D4260">
            <v>115700</v>
          </cell>
          <cell r="E4260">
            <v>23140</v>
          </cell>
          <cell r="F4260">
            <v>138840</v>
          </cell>
          <cell r="G4260">
            <v>0</v>
          </cell>
          <cell r="H4260">
            <v>0</v>
          </cell>
        </row>
        <row r="4261">
          <cell r="A4261" t="str">
            <v>RELE BIMETALICO 6.3-10AMP</v>
          </cell>
          <cell r="B4261">
            <v>122600</v>
          </cell>
          <cell r="C4261" t="str">
            <v>UND</v>
          </cell>
          <cell r="D4261">
            <v>122600</v>
          </cell>
          <cell r="E4261">
            <v>24520</v>
          </cell>
          <cell r="F4261">
            <v>147120</v>
          </cell>
          <cell r="G4261">
            <v>0</v>
          </cell>
          <cell r="H4261">
            <v>0</v>
          </cell>
        </row>
        <row r="4262">
          <cell r="A4262" t="str">
            <v>RELE BIMETALICO 63-80 AMP</v>
          </cell>
          <cell r="B4262">
            <v>314100</v>
          </cell>
          <cell r="C4262" t="str">
            <v>UND</v>
          </cell>
          <cell r="D4262">
            <v>314100</v>
          </cell>
          <cell r="E4262">
            <v>62820</v>
          </cell>
          <cell r="F4262">
            <v>376920</v>
          </cell>
          <cell r="G4262">
            <v>0</v>
          </cell>
          <cell r="H4262">
            <v>0</v>
          </cell>
        </row>
        <row r="4263">
          <cell r="A4263" t="str">
            <v>RELE BIMETALICO 63-80 TM</v>
          </cell>
          <cell r="B4263">
            <v>133500.40625</v>
          </cell>
          <cell r="C4263" t="str">
            <v>UND</v>
          </cell>
          <cell r="D4263">
            <v>133500.40625</v>
          </cell>
          <cell r="E4263">
            <v>26700.081250000003</v>
          </cell>
          <cell r="F4263">
            <v>160200</v>
          </cell>
          <cell r="G4263">
            <v>0</v>
          </cell>
          <cell r="H4263">
            <v>0</v>
          </cell>
        </row>
        <row r="4264">
          <cell r="A4264" t="str">
            <v>RELE BIMETALICO 63-90AMP</v>
          </cell>
          <cell r="B4264">
            <v>377000</v>
          </cell>
          <cell r="C4264" t="str">
            <v>UND</v>
          </cell>
          <cell r="D4264">
            <v>377000</v>
          </cell>
          <cell r="E4264">
            <v>75400</v>
          </cell>
          <cell r="F4264">
            <v>452400</v>
          </cell>
          <cell r="G4264">
            <v>0</v>
          </cell>
          <cell r="H4264">
            <v>0</v>
          </cell>
        </row>
        <row r="4265">
          <cell r="A4265" t="str">
            <v>RELE BIMETALICO 8.0-12.5AMP</v>
          </cell>
          <cell r="B4265">
            <v>115700</v>
          </cell>
          <cell r="C4265" t="str">
            <v>UND</v>
          </cell>
          <cell r="D4265">
            <v>115700</v>
          </cell>
          <cell r="E4265">
            <v>23140</v>
          </cell>
          <cell r="F4265">
            <v>138840</v>
          </cell>
          <cell r="G4265">
            <v>0</v>
          </cell>
          <cell r="H4265">
            <v>0</v>
          </cell>
        </row>
        <row r="4266">
          <cell r="A4266" t="str">
            <v>RELE BIMETALICO 90-120AMP</v>
          </cell>
          <cell r="B4266">
            <v>417200</v>
          </cell>
          <cell r="C4266" t="str">
            <v>UND</v>
          </cell>
          <cell r="D4266">
            <v>417200</v>
          </cell>
          <cell r="E4266">
            <v>83440</v>
          </cell>
          <cell r="F4266">
            <v>500640</v>
          </cell>
          <cell r="G4266">
            <v>0</v>
          </cell>
          <cell r="H4266">
            <v>0</v>
          </cell>
        </row>
        <row r="4267">
          <cell r="A4267" t="str">
            <v>RELE BIMETALICO 90-120AMP</v>
          </cell>
          <cell r="B4267">
            <v>429800</v>
          </cell>
          <cell r="C4267" t="str">
            <v>UND</v>
          </cell>
          <cell r="D4267">
            <v>429800</v>
          </cell>
          <cell r="E4267">
            <v>85960</v>
          </cell>
          <cell r="F4267">
            <v>515760</v>
          </cell>
          <cell r="G4267">
            <v>0</v>
          </cell>
          <cell r="H4267">
            <v>0</v>
          </cell>
        </row>
        <row r="4268">
          <cell r="A4268" t="str">
            <v>RELE BIMETALICO REF:LR1D80363</v>
          </cell>
          <cell r="B4268">
            <v>126219</v>
          </cell>
          <cell r="C4268" t="str">
            <v>UND</v>
          </cell>
          <cell r="D4268">
            <v>126219</v>
          </cell>
          <cell r="E4268">
            <v>25243.800000000003</v>
          </cell>
          <cell r="F4268">
            <v>151463</v>
          </cell>
          <cell r="G4268">
            <v>0</v>
          </cell>
          <cell r="H4268">
            <v>0</v>
          </cell>
        </row>
        <row r="4269">
          <cell r="A4269" t="str">
            <v>RELE CLASE 10 / 0.1-0.16AMP D09-D38</v>
          </cell>
          <cell r="B4269">
            <v>121000</v>
          </cell>
          <cell r="C4269" t="str">
            <v>UND</v>
          </cell>
          <cell r="D4269">
            <v>121000</v>
          </cell>
          <cell r="E4269">
            <v>24200</v>
          </cell>
          <cell r="F4269">
            <v>145200</v>
          </cell>
          <cell r="G4269">
            <v>0</v>
          </cell>
          <cell r="H4269">
            <v>0</v>
          </cell>
        </row>
        <row r="4270">
          <cell r="A4270" t="str">
            <v>RELE CLASE 10 / 0.16-0.25AMP D09-D38</v>
          </cell>
          <cell r="B4270">
            <v>121000</v>
          </cell>
          <cell r="C4270" t="str">
            <v>UND</v>
          </cell>
          <cell r="D4270">
            <v>121000</v>
          </cell>
          <cell r="E4270">
            <v>24200</v>
          </cell>
          <cell r="F4270">
            <v>145200</v>
          </cell>
          <cell r="G4270">
            <v>0</v>
          </cell>
          <cell r="H4270">
            <v>0</v>
          </cell>
        </row>
        <row r="4271">
          <cell r="A4271" t="str">
            <v>RELE CLASE 10 / 0.25-0.40AMP D09-D38</v>
          </cell>
          <cell r="B4271">
            <v>121000</v>
          </cell>
          <cell r="C4271" t="str">
            <v>UND</v>
          </cell>
          <cell r="D4271">
            <v>121000</v>
          </cell>
          <cell r="E4271">
            <v>24200</v>
          </cell>
          <cell r="F4271">
            <v>145200</v>
          </cell>
          <cell r="G4271">
            <v>0</v>
          </cell>
          <cell r="H4271">
            <v>0</v>
          </cell>
        </row>
        <row r="4272">
          <cell r="A4272" t="str">
            <v>RELE CLASE 10 / 0.40-0.63 A D09-D38</v>
          </cell>
          <cell r="B4272">
            <v>121000</v>
          </cell>
          <cell r="C4272" t="str">
            <v>UND</v>
          </cell>
          <cell r="D4272">
            <v>121000</v>
          </cell>
          <cell r="E4272">
            <v>24200</v>
          </cell>
          <cell r="F4272">
            <v>145200</v>
          </cell>
          <cell r="G4272">
            <v>0</v>
          </cell>
          <cell r="H4272">
            <v>0</v>
          </cell>
        </row>
        <row r="4273">
          <cell r="A4273" t="str">
            <v>RELE CLASE 10 / 0.63-1AMP D09-D38</v>
          </cell>
          <cell r="B4273">
            <v>121000</v>
          </cell>
          <cell r="C4273" t="str">
            <v>UND</v>
          </cell>
          <cell r="D4273">
            <v>121000</v>
          </cell>
          <cell r="E4273">
            <v>24200</v>
          </cell>
          <cell r="F4273">
            <v>145200</v>
          </cell>
          <cell r="G4273">
            <v>0</v>
          </cell>
          <cell r="H4273">
            <v>0</v>
          </cell>
        </row>
        <row r="4274">
          <cell r="A4274" t="str">
            <v>RELE CLASE 10 / 1-1.6AMP D09-D38</v>
          </cell>
          <cell r="B4274">
            <v>121000</v>
          </cell>
          <cell r="C4274" t="str">
            <v>UND</v>
          </cell>
          <cell r="D4274">
            <v>121000</v>
          </cell>
          <cell r="E4274">
            <v>24200</v>
          </cell>
          <cell r="F4274">
            <v>145200</v>
          </cell>
          <cell r="G4274">
            <v>0</v>
          </cell>
          <cell r="H4274">
            <v>0</v>
          </cell>
        </row>
        <row r="4275">
          <cell r="A4275" t="str">
            <v>RELE CLASE 10 /12-18AMP D18-D38</v>
          </cell>
          <cell r="B4275">
            <v>132000</v>
          </cell>
          <cell r="C4275" t="str">
            <v>UND</v>
          </cell>
          <cell r="D4275">
            <v>132000</v>
          </cell>
          <cell r="E4275">
            <v>26400</v>
          </cell>
          <cell r="F4275">
            <v>158400</v>
          </cell>
          <cell r="G4275">
            <v>0</v>
          </cell>
          <cell r="H4275">
            <v>0</v>
          </cell>
        </row>
        <row r="4276">
          <cell r="A4276" t="str">
            <v>RELE CLASE 10 /17-25AMP D25-D38</v>
          </cell>
          <cell r="B4276">
            <v>132000</v>
          </cell>
          <cell r="C4276" t="str">
            <v>UND</v>
          </cell>
          <cell r="D4276">
            <v>132000</v>
          </cell>
          <cell r="E4276">
            <v>26400</v>
          </cell>
          <cell r="F4276">
            <v>158400</v>
          </cell>
          <cell r="G4276">
            <v>0</v>
          </cell>
          <cell r="H4276">
            <v>0</v>
          </cell>
        </row>
        <row r="4277">
          <cell r="A4277" t="str">
            <v>RELE CLASE 10 /4-6AMP D09-D38</v>
          </cell>
          <cell r="B4277">
            <v>121000</v>
          </cell>
          <cell r="C4277" t="str">
            <v>UND</v>
          </cell>
          <cell r="D4277">
            <v>121000</v>
          </cell>
          <cell r="E4277">
            <v>24200</v>
          </cell>
          <cell r="F4277">
            <v>145200</v>
          </cell>
          <cell r="G4277">
            <v>0</v>
          </cell>
          <cell r="H4277">
            <v>0</v>
          </cell>
        </row>
        <row r="4278">
          <cell r="A4278" t="str">
            <v>RELE CLASE 10 17-25AMP D40-D95</v>
          </cell>
          <cell r="B4278">
            <v>222000</v>
          </cell>
          <cell r="C4278" t="str">
            <v>UND</v>
          </cell>
          <cell r="D4278">
            <v>222000</v>
          </cell>
          <cell r="E4278">
            <v>44400</v>
          </cell>
          <cell r="F4278">
            <v>266400</v>
          </cell>
          <cell r="G4278">
            <v>0</v>
          </cell>
          <cell r="H4278">
            <v>0</v>
          </cell>
        </row>
        <row r="4279">
          <cell r="A4279" t="str">
            <v>RELE CLASE 10 23-32AMP D40-D95</v>
          </cell>
          <cell r="B4279">
            <v>253000</v>
          </cell>
          <cell r="C4279" t="str">
            <v>UND</v>
          </cell>
          <cell r="D4279">
            <v>253000</v>
          </cell>
          <cell r="E4279">
            <v>50600</v>
          </cell>
          <cell r="F4279">
            <v>303600</v>
          </cell>
          <cell r="G4279">
            <v>0</v>
          </cell>
          <cell r="H4279">
            <v>0</v>
          </cell>
        </row>
        <row r="4280">
          <cell r="A4280" t="str">
            <v>RELE CLASE 10 30-40AMP D40-D95</v>
          </cell>
          <cell r="B4280">
            <v>253000</v>
          </cell>
          <cell r="C4280" t="str">
            <v>UND</v>
          </cell>
          <cell r="D4280">
            <v>253000</v>
          </cell>
          <cell r="E4280">
            <v>50600</v>
          </cell>
          <cell r="F4280">
            <v>303600</v>
          </cell>
          <cell r="G4280">
            <v>0</v>
          </cell>
          <cell r="H4280">
            <v>0</v>
          </cell>
        </row>
        <row r="4281">
          <cell r="A4281" t="str">
            <v>RELE CLASE 10 37-50AMP D50-D95</v>
          </cell>
          <cell r="B4281">
            <v>282000</v>
          </cell>
          <cell r="C4281" t="str">
            <v>UND</v>
          </cell>
          <cell r="D4281">
            <v>282000</v>
          </cell>
          <cell r="E4281">
            <v>56400</v>
          </cell>
          <cell r="F4281">
            <v>338400</v>
          </cell>
          <cell r="G4281">
            <v>0</v>
          </cell>
          <cell r="H4281">
            <v>0</v>
          </cell>
        </row>
        <row r="4282">
          <cell r="A4282" t="str">
            <v>RELE CLASE 10 48-65AMP D50-D95</v>
          </cell>
          <cell r="B4282">
            <v>289000</v>
          </cell>
          <cell r="C4282" t="str">
            <v>UND</v>
          </cell>
          <cell r="D4282">
            <v>289000</v>
          </cell>
          <cell r="E4282">
            <v>57800</v>
          </cell>
          <cell r="F4282">
            <v>346800</v>
          </cell>
          <cell r="G4282">
            <v>0</v>
          </cell>
          <cell r="H4282">
            <v>0</v>
          </cell>
        </row>
        <row r="4283">
          <cell r="A4283" t="str">
            <v>RELE CLASE 10 63-80AMP D80-D95</v>
          </cell>
          <cell r="B4283">
            <v>381000</v>
          </cell>
          <cell r="C4283" t="str">
            <v>UND</v>
          </cell>
          <cell r="D4283">
            <v>381000</v>
          </cell>
          <cell r="E4283">
            <v>76200</v>
          </cell>
          <cell r="F4283">
            <v>457200</v>
          </cell>
          <cell r="G4283">
            <v>0</v>
          </cell>
          <cell r="H4283">
            <v>0</v>
          </cell>
        </row>
        <row r="4284">
          <cell r="A4284" t="str">
            <v>RELE CLASE 10 80-93AMP D95</v>
          </cell>
          <cell r="B4284">
            <v>404000</v>
          </cell>
          <cell r="C4284" t="str">
            <v>UND</v>
          </cell>
          <cell r="D4284">
            <v>404000</v>
          </cell>
          <cell r="E4284">
            <v>80800</v>
          </cell>
          <cell r="F4284">
            <v>484800</v>
          </cell>
          <cell r="G4284">
            <v>0</v>
          </cell>
          <cell r="H4284">
            <v>0</v>
          </cell>
        </row>
        <row r="4285">
          <cell r="A4285" t="str">
            <v>RELE CLASE 10/ 1.25-2AMP D09-D38</v>
          </cell>
          <cell r="B4285">
            <v>121000</v>
          </cell>
          <cell r="C4285" t="str">
            <v>UND</v>
          </cell>
          <cell r="D4285">
            <v>121000</v>
          </cell>
          <cell r="E4285">
            <v>24200</v>
          </cell>
          <cell r="F4285">
            <v>145200</v>
          </cell>
          <cell r="G4285">
            <v>0</v>
          </cell>
          <cell r="H4285">
            <v>0</v>
          </cell>
        </row>
        <row r="4286">
          <cell r="A4286" t="str">
            <v>RELE CLASE 10/ 1.6A-2.5AMP D09-D38</v>
          </cell>
          <cell r="B4286">
            <v>121000</v>
          </cell>
          <cell r="C4286" t="str">
            <v>UND</v>
          </cell>
          <cell r="D4286">
            <v>121000</v>
          </cell>
          <cell r="E4286">
            <v>24200</v>
          </cell>
          <cell r="F4286">
            <v>145200</v>
          </cell>
          <cell r="G4286">
            <v>0</v>
          </cell>
          <cell r="H4286">
            <v>0</v>
          </cell>
        </row>
        <row r="4287">
          <cell r="A4287" t="str">
            <v>RELE CLASE 10/ 2.5-4AMP D09-D38</v>
          </cell>
          <cell r="B4287">
            <v>121000</v>
          </cell>
          <cell r="C4287" t="str">
            <v>UND</v>
          </cell>
          <cell r="D4287">
            <v>121000</v>
          </cell>
          <cell r="E4287">
            <v>24200</v>
          </cell>
          <cell r="F4287">
            <v>145200</v>
          </cell>
          <cell r="G4287">
            <v>0</v>
          </cell>
          <cell r="H4287">
            <v>0</v>
          </cell>
        </row>
        <row r="4288">
          <cell r="A4288" t="str">
            <v>RELE CLASE 10/ 23-32AMP D25-D38</v>
          </cell>
          <cell r="B4288">
            <v>218000</v>
          </cell>
          <cell r="C4288" t="str">
            <v>UND</v>
          </cell>
          <cell r="D4288">
            <v>218000</v>
          </cell>
          <cell r="E4288">
            <v>43600</v>
          </cell>
          <cell r="F4288">
            <v>261600</v>
          </cell>
          <cell r="G4288">
            <v>0</v>
          </cell>
          <cell r="H4288">
            <v>0</v>
          </cell>
        </row>
        <row r="4289">
          <cell r="A4289" t="str">
            <v>RELE CLASE 10/ 28-36AMP D32-D38</v>
          </cell>
          <cell r="B4289">
            <v>218000</v>
          </cell>
          <cell r="C4289" t="str">
            <v>UND</v>
          </cell>
          <cell r="D4289">
            <v>218000</v>
          </cell>
          <cell r="E4289">
            <v>43600</v>
          </cell>
          <cell r="F4289">
            <v>261600</v>
          </cell>
          <cell r="G4289">
            <v>0</v>
          </cell>
          <cell r="H4289">
            <v>0</v>
          </cell>
        </row>
        <row r="4290">
          <cell r="A4290" t="str">
            <v>RELE CLASE 10/ 5.5-8AMP D09-D38</v>
          </cell>
          <cell r="B4290">
            <v>121000</v>
          </cell>
          <cell r="C4290" t="str">
            <v>UND</v>
          </cell>
          <cell r="D4290">
            <v>121000</v>
          </cell>
          <cell r="E4290">
            <v>24200</v>
          </cell>
          <cell r="F4290">
            <v>145200</v>
          </cell>
          <cell r="G4290">
            <v>0</v>
          </cell>
          <cell r="H4290">
            <v>0</v>
          </cell>
        </row>
        <row r="4291">
          <cell r="A4291" t="str">
            <v>RELE CLASE 10/ 7-10AMP D09-D38</v>
          </cell>
          <cell r="B4291">
            <v>121000</v>
          </cell>
          <cell r="C4291" t="str">
            <v>UND</v>
          </cell>
          <cell r="D4291">
            <v>121000</v>
          </cell>
          <cell r="E4291">
            <v>24200</v>
          </cell>
          <cell r="F4291">
            <v>145200</v>
          </cell>
          <cell r="G4291">
            <v>0</v>
          </cell>
          <cell r="H4291">
            <v>0</v>
          </cell>
        </row>
        <row r="4292">
          <cell r="A4292" t="str">
            <v>RELE CLASE 10/ 9-13AMP D12-D38</v>
          </cell>
          <cell r="B4292">
            <v>121000</v>
          </cell>
          <cell r="C4292" t="str">
            <v>UND</v>
          </cell>
          <cell r="D4292">
            <v>121000</v>
          </cell>
          <cell r="E4292">
            <v>24200</v>
          </cell>
          <cell r="F4292">
            <v>145200</v>
          </cell>
          <cell r="G4292">
            <v>0</v>
          </cell>
          <cell r="H4292">
            <v>0</v>
          </cell>
        </row>
        <row r="4293">
          <cell r="A4293" t="str">
            <v>RELE CORRECTOR DE FACTOR DE POTENCIA AUTOMATICO SIETE PASOS 220V DIGITAL, PUERO DE SALIDA RS 232 Y/O 485</v>
          </cell>
          <cell r="B4293">
            <v>896090</v>
          </cell>
          <cell r="C4293" t="str">
            <v>UND</v>
          </cell>
          <cell r="D4293">
            <v>896090</v>
          </cell>
          <cell r="E4293">
            <v>179218</v>
          </cell>
          <cell r="F4293">
            <v>1075308</v>
          </cell>
          <cell r="G4293">
            <v>0</v>
          </cell>
          <cell r="H4293">
            <v>0</v>
          </cell>
        </row>
        <row r="4294">
          <cell r="A4294" t="str">
            <v>RELE DE  0.10 A 0.16A TM</v>
          </cell>
          <cell r="B4294">
            <v>45000</v>
          </cell>
          <cell r="C4294" t="str">
            <v>UND</v>
          </cell>
          <cell r="D4294">
            <v>45000</v>
          </cell>
          <cell r="E4294">
            <v>9000</v>
          </cell>
          <cell r="F4294">
            <v>54000</v>
          </cell>
          <cell r="G4294">
            <v>0</v>
          </cell>
          <cell r="H4294">
            <v>0</v>
          </cell>
        </row>
        <row r="4295">
          <cell r="A4295" t="str">
            <v>RELE DE CONTROL NIVEL LIQUIDO</v>
          </cell>
          <cell r="B4295">
            <v>300000</v>
          </cell>
          <cell r="C4295" t="str">
            <v>UND</v>
          </cell>
          <cell r="D4295">
            <v>300000</v>
          </cell>
          <cell r="E4295">
            <v>60000</v>
          </cell>
          <cell r="F4295">
            <v>360000</v>
          </cell>
          <cell r="G4295">
            <v>0</v>
          </cell>
          <cell r="H4295">
            <v>0</v>
          </cell>
        </row>
        <row r="4296">
          <cell r="A4296" t="str">
            <v>RELE DE FRECUENCIA FUNCION R81-1 ELICO</v>
          </cell>
          <cell r="B4296">
            <v>318010</v>
          </cell>
          <cell r="C4296" t="str">
            <v>UND</v>
          </cell>
          <cell r="D4296">
            <v>318010</v>
          </cell>
          <cell r="E4296">
            <v>63602</v>
          </cell>
          <cell r="F4296">
            <v>381612</v>
          </cell>
          <cell r="G4296">
            <v>0</v>
          </cell>
          <cell r="H4296">
            <v>0</v>
          </cell>
        </row>
        <row r="4297">
          <cell r="A4297" t="str">
            <v>RELE DE MEDIDA Y CONTROL 0.1-10SEG.220V</v>
          </cell>
          <cell r="B4297">
            <v>605000</v>
          </cell>
          <cell r="C4297" t="str">
            <v>UND</v>
          </cell>
          <cell r="D4297">
            <v>605000</v>
          </cell>
          <cell r="E4297">
            <v>121000</v>
          </cell>
          <cell r="F4297">
            <v>726000</v>
          </cell>
          <cell r="G4297">
            <v>0</v>
          </cell>
          <cell r="H4297">
            <v>0</v>
          </cell>
        </row>
        <row r="4298">
          <cell r="A4298" t="str">
            <v>RELE DE TIEMPO 0.15S 10H 220V KM</v>
          </cell>
          <cell r="B4298">
            <v>61600</v>
          </cell>
          <cell r="C4298" t="str">
            <v>UND</v>
          </cell>
          <cell r="D4298">
            <v>61600</v>
          </cell>
          <cell r="E4298">
            <v>12320</v>
          </cell>
          <cell r="F4298">
            <v>73920</v>
          </cell>
          <cell r="G4298">
            <v>0</v>
          </cell>
          <cell r="H4298">
            <v>0</v>
          </cell>
        </row>
        <row r="4299">
          <cell r="A4299" t="str">
            <v>RELE DE TIEMPO ELECTRONICO 110-127V.</v>
          </cell>
          <cell r="B4299">
            <v>141400</v>
          </cell>
          <cell r="C4299" t="str">
            <v>UND</v>
          </cell>
          <cell r="D4299">
            <v>141400</v>
          </cell>
          <cell r="E4299">
            <v>28280</v>
          </cell>
          <cell r="F4299">
            <v>169680</v>
          </cell>
          <cell r="G4299">
            <v>0</v>
          </cell>
          <cell r="H4299">
            <v>0</v>
          </cell>
        </row>
        <row r="4300">
          <cell r="A4300" t="str">
            <v>RELE DE TIEMPO ELECTRONICO 220-240V</v>
          </cell>
          <cell r="B4300">
            <v>277000</v>
          </cell>
          <cell r="C4300" t="str">
            <v>UND</v>
          </cell>
          <cell r="D4300">
            <v>277000</v>
          </cell>
          <cell r="E4300">
            <v>55400</v>
          </cell>
          <cell r="F4300">
            <v>332400</v>
          </cell>
          <cell r="G4300">
            <v>0</v>
          </cell>
          <cell r="H4300">
            <v>0</v>
          </cell>
        </row>
        <row r="4301">
          <cell r="A4301" t="str">
            <v>RELE DE TIEMPO ELECTRONICO 220-240V.</v>
          </cell>
          <cell r="B4301">
            <v>92700</v>
          </cell>
          <cell r="C4301" t="str">
            <v>UND</v>
          </cell>
          <cell r="D4301">
            <v>92700</v>
          </cell>
          <cell r="E4301">
            <v>18540</v>
          </cell>
          <cell r="F4301">
            <v>111240</v>
          </cell>
          <cell r="G4301">
            <v>0</v>
          </cell>
          <cell r="H4301">
            <v>0</v>
          </cell>
        </row>
        <row r="4302">
          <cell r="A4302" t="str">
            <v>RELE DE TIEMPO ELECTRONICO 220-240V.</v>
          </cell>
          <cell r="B4302">
            <v>109491</v>
          </cell>
          <cell r="C4302" t="str">
            <v>UND</v>
          </cell>
          <cell r="D4302">
            <v>109491</v>
          </cell>
          <cell r="E4302">
            <v>21898.2</v>
          </cell>
          <cell r="F4302">
            <v>131389</v>
          </cell>
          <cell r="G4302">
            <v>0</v>
          </cell>
          <cell r="H4302">
            <v>0</v>
          </cell>
        </row>
        <row r="4303">
          <cell r="A4303" t="str">
            <v>RELE DE TIEMPO ELECTRONICO 220-240V.</v>
          </cell>
          <cell r="B4303">
            <v>141400</v>
          </cell>
          <cell r="C4303" t="str">
            <v>UND</v>
          </cell>
          <cell r="D4303">
            <v>141400</v>
          </cell>
          <cell r="E4303">
            <v>28280</v>
          </cell>
          <cell r="F4303">
            <v>169680</v>
          </cell>
          <cell r="G4303">
            <v>0</v>
          </cell>
          <cell r="H4303">
            <v>0</v>
          </cell>
        </row>
        <row r="4304">
          <cell r="A4304" t="str">
            <v>RELE DE TIEMPO ELECTRONICO 220V</v>
          </cell>
          <cell r="B4304">
            <v>106700</v>
          </cell>
          <cell r="C4304" t="str">
            <v>UND</v>
          </cell>
          <cell r="D4304">
            <v>106700</v>
          </cell>
          <cell r="E4304">
            <v>21340</v>
          </cell>
          <cell r="F4304">
            <v>128040</v>
          </cell>
          <cell r="G4304">
            <v>0</v>
          </cell>
          <cell r="H4304">
            <v>0</v>
          </cell>
        </row>
        <row r="4305">
          <cell r="A4305" t="str">
            <v>RELE DE TIEMPO ELECTRONICO 220V-10M</v>
          </cell>
          <cell r="B4305">
            <v>92700</v>
          </cell>
          <cell r="C4305" t="str">
            <v>UND</v>
          </cell>
          <cell r="D4305">
            <v>92700</v>
          </cell>
          <cell r="E4305">
            <v>18540</v>
          </cell>
          <cell r="F4305">
            <v>111240</v>
          </cell>
          <cell r="G4305">
            <v>0</v>
          </cell>
          <cell r="H4305">
            <v>0</v>
          </cell>
        </row>
        <row r="4306">
          <cell r="A4306" t="str">
            <v>RELE DE TIEMPO ELECTRONICO 220V-60</v>
          </cell>
          <cell r="B4306">
            <v>77490</v>
          </cell>
          <cell r="C4306" t="str">
            <v>UND</v>
          </cell>
          <cell r="D4306">
            <v>77490</v>
          </cell>
          <cell r="E4306">
            <v>15498</v>
          </cell>
          <cell r="F4306">
            <v>92988</v>
          </cell>
          <cell r="G4306">
            <v>0</v>
          </cell>
          <cell r="H4306">
            <v>0</v>
          </cell>
        </row>
        <row r="4307">
          <cell r="A4307" t="str">
            <v>RELE DE TIEMPO ELECTRONICO 220V-6H</v>
          </cell>
          <cell r="B4307">
            <v>91033.601562500015</v>
          </cell>
          <cell r="C4307" t="str">
            <v>UND</v>
          </cell>
          <cell r="D4307">
            <v>91033.601562500015</v>
          </cell>
          <cell r="E4307">
            <v>18206.720312500005</v>
          </cell>
          <cell r="F4307">
            <v>109240</v>
          </cell>
          <cell r="G4307">
            <v>0</v>
          </cell>
          <cell r="H4307">
            <v>0</v>
          </cell>
        </row>
        <row r="4308">
          <cell r="A4308" t="str">
            <v>RELE DE TIEMPO ELECTRONICO 220V-6M</v>
          </cell>
          <cell r="B4308">
            <v>82740</v>
          </cell>
          <cell r="C4308" t="str">
            <v>UND</v>
          </cell>
          <cell r="D4308">
            <v>82740</v>
          </cell>
          <cell r="E4308">
            <v>16548</v>
          </cell>
          <cell r="F4308">
            <v>99288</v>
          </cell>
          <cell r="G4308">
            <v>0</v>
          </cell>
          <cell r="H4308">
            <v>0</v>
          </cell>
        </row>
        <row r="4309">
          <cell r="A4309" t="str">
            <v>RELE DE TIEMPO MOTORIZADO 110-120V.</v>
          </cell>
          <cell r="B4309">
            <v>399000</v>
          </cell>
          <cell r="C4309" t="str">
            <v>UND</v>
          </cell>
          <cell r="D4309">
            <v>399000</v>
          </cell>
          <cell r="E4309">
            <v>79800</v>
          </cell>
          <cell r="F4309">
            <v>478800</v>
          </cell>
          <cell r="G4309">
            <v>0</v>
          </cell>
          <cell r="H4309">
            <v>0</v>
          </cell>
        </row>
        <row r="4310">
          <cell r="A4310" t="str">
            <v>RELE DE TIEMPO MOTORIZADO 220-230V.</v>
          </cell>
          <cell r="B4310">
            <v>399000</v>
          </cell>
          <cell r="C4310" t="str">
            <v>UND</v>
          </cell>
          <cell r="D4310">
            <v>399000</v>
          </cell>
          <cell r="E4310">
            <v>79800</v>
          </cell>
          <cell r="F4310">
            <v>478800</v>
          </cell>
          <cell r="G4310">
            <v>0</v>
          </cell>
          <cell r="H4310">
            <v>0</v>
          </cell>
        </row>
        <row r="4311">
          <cell r="A4311" t="str">
            <v>RELE ENCHUFABLE 14 PINES</v>
          </cell>
          <cell r="B4311">
            <v>29000</v>
          </cell>
          <cell r="C4311" t="str">
            <v>UND</v>
          </cell>
          <cell r="D4311">
            <v>29000</v>
          </cell>
          <cell r="E4311">
            <v>5800</v>
          </cell>
          <cell r="F4311">
            <v>34800</v>
          </cell>
          <cell r="G4311">
            <v>0</v>
          </cell>
          <cell r="H4311">
            <v>0</v>
          </cell>
        </row>
        <row r="4312">
          <cell r="A4312" t="str">
            <v>RELE ENCHUFABLE 24VDC</v>
          </cell>
          <cell r="B4312">
            <v>103000</v>
          </cell>
          <cell r="C4312" t="str">
            <v>UND</v>
          </cell>
          <cell r="D4312">
            <v>103000</v>
          </cell>
          <cell r="E4312">
            <v>20600</v>
          </cell>
          <cell r="F4312">
            <v>123600</v>
          </cell>
          <cell r="G4312">
            <v>0</v>
          </cell>
          <cell r="H4312">
            <v>0</v>
          </cell>
        </row>
        <row r="4313">
          <cell r="A4313" t="str">
            <v>RELE ESCALERA INTERMARKING</v>
          </cell>
          <cell r="B4313">
            <v>25000</v>
          </cell>
          <cell r="C4313" t="str">
            <v>UND</v>
          </cell>
          <cell r="D4313">
            <v>25000</v>
          </cell>
          <cell r="E4313">
            <v>5000</v>
          </cell>
          <cell r="F4313">
            <v>30000</v>
          </cell>
          <cell r="G4313">
            <v>0</v>
          </cell>
          <cell r="H4313">
            <v>0</v>
          </cell>
        </row>
        <row r="4314">
          <cell r="A4314" t="str">
            <v>RELE ESCALERA ORBIS 12V.</v>
          </cell>
          <cell r="B4314">
            <v>25000</v>
          </cell>
          <cell r="C4314" t="str">
            <v>UND</v>
          </cell>
          <cell r="D4314">
            <v>25000</v>
          </cell>
          <cell r="E4314">
            <v>5000</v>
          </cell>
          <cell r="F4314">
            <v>30000</v>
          </cell>
          <cell r="G4314">
            <v>0</v>
          </cell>
          <cell r="H4314">
            <v>0</v>
          </cell>
        </row>
        <row r="4315">
          <cell r="A4315" t="str">
            <v>RELE INSTANTANEO 220V</v>
          </cell>
          <cell r="B4315">
            <v>115000</v>
          </cell>
          <cell r="C4315" t="str">
            <v>UND</v>
          </cell>
          <cell r="D4315">
            <v>115000</v>
          </cell>
          <cell r="E4315">
            <v>23000</v>
          </cell>
          <cell r="F4315">
            <v>138000</v>
          </cell>
          <cell r="G4315">
            <v>0</v>
          </cell>
          <cell r="H4315">
            <v>0</v>
          </cell>
        </row>
        <row r="4316">
          <cell r="A4316" t="str">
            <v>RELE MULTIFUNCION 24 A 24</v>
          </cell>
          <cell r="B4316">
            <v>418000</v>
          </cell>
          <cell r="C4316" t="str">
            <v>UND</v>
          </cell>
          <cell r="D4316">
            <v>418000</v>
          </cell>
          <cell r="E4316">
            <v>83600</v>
          </cell>
          <cell r="F4316">
            <v>501600</v>
          </cell>
          <cell r="G4316">
            <v>0</v>
          </cell>
          <cell r="H4316">
            <v>0</v>
          </cell>
        </row>
        <row r="4317">
          <cell r="A4317" t="str">
            <v>RELE MULTIFUNCIONAL 24 A24</v>
          </cell>
          <cell r="B4317">
            <v>418000</v>
          </cell>
          <cell r="C4317" t="str">
            <v>UND</v>
          </cell>
          <cell r="D4317">
            <v>418000</v>
          </cell>
          <cell r="E4317">
            <v>83600</v>
          </cell>
          <cell r="F4317">
            <v>501600</v>
          </cell>
          <cell r="G4317">
            <v>0</v>
          </cell>
          <cell r="H4317">
            <v>0</v>
          </cell>
        </row>
        <row r="4318">
          <cell r="A4318" t="str">
            <v>RELE SOBRE CARGA C306 / 144 AMP.</v>
          </cell>
          <cell r="B4318">
            <v>337600</v>
          </cell>
          <cell r="C4318" t="str">
            <v>UND</v>
          </cell>
          <cell r="D4318">
            <v>337600</v>
          </cell>
          <cell r="E4318">
            <v>67520</v>
          </cell>
          <cell r="F4318">
            <v>405120</v>
          </cell>
          <cell r="G4318">
            <v>0</v>
          </cell>
          <cell r="H4318">
            <v>0</v>
          </cell>
        </row>
        <row r="4319">
          <cell r="A4319" t="str">
            <v>RELE TERMICO 300/500 AMP</v>
          </cell>
          <cell r="B4319">
            <v>1508000</v>
          </cell>
          <cell r="C4319" t="str">
            <v>UND</v>
          </cell>
          <cell r="D4319">
            <v>1508000</v>
          </cell>
          <cell r="E4319">
            <v>301600</v>
          </cell>
          <cell r="F4319">
            <v>1809600</v>
          </cell>
          <cell r="G4319">
            <v>0</v>
          </cell>
          <cell r="H4319">
            <v>0</v>
          </cell>
        </row>
        <row r="4320">
          <cell r="A4320" t="str">
            <v>RELE UNIVERSAL 110 VCA/10 AMP</v>
          </cell>
          <cell r="B4320">
            <v>40000</v>
          </cell>
          <cell r="C4320" t="str">
            <v>UND</v>
          </cell>
          <cell r="D4320">
            <v>40000</v>
          </cell>
          <cell r="E4320">
            <v>8000</v>
          </cell>
          <cell r="F4320">
            <v>48000</v>
          </cell>
          <cell r="G4320">
            <v>0</v>
          </cell>
          <cell r="H4320">
            <v>0</v>
          </cell>
        </row>
        <row r="4321">
          <cell r="A4321" t="str">
            <v>RELE UNIVERSAL 220 VAC/10 AMP</v>
          </cell>
          <cell r="B4321">
            <v>43000</v>
          </cell>
          <cell r="C4321" t="str">
            <v>UND</v>
          </cell>
          <cell r="D4321">
            <v>43000</v>
          </cell>
          <cell r="E4321">
            <v>8600</v>
          </cell>
          <cell r="F4321">
            <v>51600</v>
          </cell>
          <cell r="G4321">
            <v>0</v>
          </cell>
          <cell r="H4321">
            <v>0</v>
          </cell>
        </row>
        <row r="4322">
          <cell r="A4322" t="str">
            <v>RELES UNIVERSAL 11PI</v>
          </cell>
          <cell r="B4322">
            <v>38000</v>
          </cell>
          <cell r="C4322" t="str">
            <v>UND</v>
          </cell>
          <cell r="D4322">
            <v>38000</v>
          </cell>
          <cell r="E4322">
            <v>7600</v>
          </cell>
          <cell r="F4322">
            <v>45600</v>
          </cell>
          <cell r="G4322">
            <v>0</v>
          </cell>
          <cell r="H4322">
            <v>0</v>
          </cell>
        </row>
        <row r="4323">
          <cell r="A4323" t="str">
            <v>RELEVO 11 PINES 110V CC RELPO</v>
          </cell>
          <cell r="B4323">
            <v>7700</v>
          </cell>
          <cell r="C4323" t="str">
            <v>UND</v>
          </cell>
          <cell r="D4323">
            <v>7700</v>
          </cell>
          <cell r="E4323">
            <v>1540</v>
          </cell>
          <cell r="F4323">
            <v>9240</v>
          </cell>
          <cell r="G4323">
            <v>0</v>
          </cell>
          <cell r="H4323">
            <v>0</v>
          </cell>
        </row>
        <row r="4324">
          <cell r="A4324" t="str">
            <v>RELEVO 11 PINES 110V CC RELPO</v>
          </cell>
          <cell r="B4324">
            <v>7700</v>
          </cell>
          <cell r="C4324" t="str">
            <v>UND</v>
          </cell>
          <cell r="D4324">
            <v>7700</v>
          </cell>
          <cell r="E4324">
            <v>1540</v>
          </cell>
          <cell r="F4324">
            <v>9240</v>
          </cell>
          <cell r="G4324">
            <v>0</v>
          </cell>
          <cell r="H4324">
            <v>0</v>
          </cell>
        </row>
        <row r="4325">
          <cell r="A4325" t="str">
            <v>RELEVO 11 PINES 250V RELPO</v>
          </cell>
          <cell r="B4325">
            <v>8400</v>
          </cell>
          <cell r="C4325" t="str">
            <v>UND</v>
          </cell>
          <cell r="D4325">
            <v>8400</v>
          </cell>
          <cell r="E4325">
            <v>1680</v>
          </cell>
          <cell r="F4325">
            <v>10080</v>
          </cell>
          <cell r="G4325">
            <v>0</v>
          </cell>
          <cell r="H4325">
            <v>0</v>
          </cell>
        </row>
        <row r="4326">
          <cell r="A4326" t="str">
            <v>RELEVO 24V DC</v>
          </cell>
          <cell r="B4326">
            <v>17012.800781250004</v>
          </cell>
          <cell r="C4326" t="str">
            <v>UND</v>
          </cell>
          <cell r="D4326">
            <v>17012.800781250004</v>
          </cell>
          <cell r="E4326">
            <v>3402.560156250001</v>
          </cell>
          <cell r="F4326">
            <v>20415</v>
          </cell>
          <cell r="G4326">
            <v>0</v>
          </cell>
          <cell r="H4326">
            <v>0</v>
          </cell>
        </row>
        <row r="4327">
          <cell r="A4327" t="str">
            <v>RELEVO 8 PINES 110V AC RELPO</v>
          </cell>
          <cell r="B4327">
            <v>6300</v>
          </cell>
          <cell r="C4327" t="str">
            <v>UND</v>
          </cell>
          <cell r="D4327">
            <v>6300</v>
          </cell>
          <cell r="E4327">
            <v>1260</v>
          </cell>
          <cell r="F4327">
            <v>7560</v>
          </cell>
          <cell r="G4327">
            <v>0</v>
          </cell>
          <cell r="H4327">
            <v>0</v>
          </cell>
        </row>
        <row r="4328">
          <cell r="A4328" t="str">
            <v>RELEVO 8 PINES 110V AC ZETTLER</v>
          </cell>
          <cell r="B4328">
            <v>6300</v>
          </cell>
          <cell r="C4328" t="str">
            <v>UND</v>
          </cell>
          <cell r="D4328">
            <v>6300</v>
          </cell>
          <cell r="E4328">
            <v>1260</v>
          </cell>
          <cell r="F4328">
            <v>7560</v>
          </cell>
          <cell r="G4328">
            <v>0</v>
          </cell>
          <cell r="H4328">
            <v>0</v>
          </cell>
        </row>
        <row r="4329">
          <cell r="A4329" t="str">
            <v>RELEVO 8 PINES 250V GE</v>
          </cell>
          <cell r="B4329">
            <v>6300</v>
          </cell>
          <cell r="C4329" t="str">
            <v>UND</v>
          </cell>
          <cell r="D4329">
            <v>6300</v>
          </cell>
          <cell r="E4329">
            <v>1260</v>
          </cell>
          <cell r="F4329">
            <v>7560</v>
          </cell>
          <cell r="G4329">
            <v>0</v>
          </cell>
          <cell r="H4329">
            <v>0</v>
          </cell>
        </row>
        <row r="4330">
          <cell r="A4330" t="str">
            <v>RELEVO DE 11 PINES 24 VAC</v>
          </cell>
          <cell r="B4330">
            <v>13700</v>
          </cell>
          <cell r="C4330" t="str">
            <v>UND</v>
          </cell>
          <cell r="D4330">
            <v>13700</v>
          </cell>
          <cell r="E4330">
            <v>2740</v>
          </cell>
          <cell r="F4330">
            <v>16440</v>
          </cell>
          <cell r="G4330">
            <v>0</v>
          </cell>
          <cell r="H4330">
            <v>0</v>
          </cell>
        </row>
        <row r="4331">
          <cell r="A4331" t="str">
            <v>RELEVO TELEFONICO 24VDC 3AMP</v>
          </cell>
          <cell r="B4331">
            <v>30000</v>
          </cell>
          <cell r="C4331" t="str">
            <v>UND</v>
          </cell>
          <cell r="D4331">
            <v>30000</v>
          </cell>
          <cell r="E4331">
            <v>6000</v>
          </cell>
          <cell r="F4331">
            <v>36000</v>
          </cell>
          <cell r="G4331">
            <v>0</v>
          </cell>
          <cell r="H4331">
            <v>0</v>
          </cell>
        </row>
        <row r="4332">
          <cell r="A4332" t="str">
            <v>RELLENOS DE EXCAVACION</v>
          </cell>
          <cell r="B4332">
            <v>1000</v>
          </cell>
          <cell r="C4332" t="str">
            <v>UND</v>
          </cell>
          <cell r="D4332">
            <v>1000</v>
          </cell>
          <cell r="E4332">
            <v>200</v>
          </cell>
          <cell r="F4332">
            <v>1200</v>
          </cell>
          <cell r="G4332">
            <v>0</v>
          </cell>
          <cell r="H4332">
            <v>0</v>
          </cell>
        </row>
        <row r="4333">
          <cell r="A4333" t="str">
            <v>RELLENOS RECEBO</v>
          </cell>
          <cell r="B4333">
            <v>1200</v>
          </cell>
          <cell r="C4333" t="str">
            <v>UND</v>
          </cell>
          <cell r="D4333">
            <v>1200</v>
          </cell>
          <cell r="E4333">
            <v>240</v>
          </cell>
          <cell r="F4333">
            <v>1440</v>
          </cell>
          <cell r="G4333">
            <v>0</v>
          </cell>
          <cell r="H4333">
            <v>0</v>
          </cell>
        </row>
        <row r="4334">
          <cell r="A4334" t="str">
            <v>RELOJ DE CONMUTACION ORBIS</v>
          </cell>
          <cell r="B4334">
            <v>155400</v>
          </cell>
          <cell r="C4334" t="str">
            <v>UND</v>
          </cell>
          <cell r="D4334">
            <v>155400</v>
          </cell>
          <cell r="E4334">
            <v>31080</v>
          </cell>
          <cell r="F4334">
            <v>186480</v>
          </cell>
          <cell r="G4334">
            <v>0</v>
          </cell>
          <cell r="H4334">
            <v>0</v>
          </cell>
        </row>
        <row r="4335">
          <cell r="A4335" t="str">
            <v>RELOJ HORARIO ELEC ISKRA TKM71-NP2H 120V</v>
          </cell>
          <cell r="B4335">
            <v>340000</v>
          </cell>
          <cell r="C4335" t="str">
            <v>UND</v>
          </cell>
          <cell r="D4335">
            <v>340000</v>
          </cell>
          <cell r="E4335">
            <v>68000</v>
          </cell>
          <cell r="F4335">
            <v>408000</v>
          </cell>
          <cell r="G4335">
            <v>0</v>
          </cell>
          <cell r="H4335">
            <v>0</v>
          </cell>
        </row>
        <row r="4336">
          <cell r="A4336" t="str">
            <v>RELOJ PARA CONMUTACION KRIZIK</v>
          </cell>
          <cell r="B4336">
            <v>602000</v>
          </cell>
          <cell r="C4336" t="str">
            <v>UND</v>
          </cell>
          <cell r="D4336">
            <v>602000</v>
          </cell>
          <cell r="E4336">
            <v>120400</v>
          </cell>
          <cell r="F4336">
            <v>722400</v>
          </cell>
          <cell r="G4336">
            <v>0</v>
          </cell>
          <cell r="H4336">
            <v>0</v>
          </cell>
        </row>
        <row r="4337">
          <cell r="A4337" t="str">
            <v>RESINA EPOXICA T.B 7.4ONZ(20GRS)</v>
          </cell>
          <cell r="B4337">
            <v>48895</v>
          </cell>
          <cell r="C4337" t="str">
            <v>UND</v>
          </cell>
          <cell r="D4337">
            <v>48895</v>
          </cell>
          <cell r="E4337">
            <v>9779</v>
          </cell>
          <cell r="F4337">
            <v>58674</v>
          </cell>
          <cell r="G4337">
            <v>0</v>
          </cell>
          <cell r="H4337">
            <v>0</v>
          </cell>
        </row>
        <row r="4338">
          <cell r="A4338" t="str">
            <v>RESINA EPOXICA T.C 14.7ONZ(418GR)</v>
          </cell>
          <cell r="B4338">
            <v>88735</v>
          </cell>
          <cell r="C4338" t="str">
            <v>UND</v>
          </cell>
          <cell r="D4338">
            <v>88735</v>
          </cell>
          <cell r="E4338">
            <v>17747</v>
          </cell>
          <cell r="F4338">
            <v>106482</v>
          </cell>
          <cell r="G4338">
            <v>0</v>
          </cell>
          <cell r="H4338">
            <v>0</v>
          </cell>
        </row>
        <row r="4339">
          <cell r="A4339" t="str">
            <v>RESINA PARA EMPALME 500G HIMSA</v>
          </cell>
          <cell r="B4339">
            <v>112000</v>
          </cell>
          <cell r="C4339" t="str">
            <v>UND</v>
          </cell>
          <cell r="D4339">
            <v>112000</v>
          </cell>
          <cell r="E4339">
            <v>22400</v>
          </cell>
          <cell r="F4339">
            <v>134400</v>
          </cell>
          <cell r="G4339">
            <v>0</v>
          </cell>
          <cell r="H4339">
            <v>0</v>
          </cell>
        </row>
        <row r="4340">
          <cell r="A4340" t="str">
            <v>RESINA URETANO P/REPARACION CHAQUETAS</v>
          </cell>
          <cell r="B4340">
            <v>44186</v>
          </cell>
          <cell r="C4340" t="str">
            <v>UND</v>
          </cell>
          <cell r="D4340">
            <v>44186</v>
          </cell>
          <cell r="E4340">
            <v>8837.2000000000007</v>
          </cell>
          <cell r="F4340">
            <v>53023</v>
          </cell>
          <cell r="G4340">
            <v>0</v>
          </cell>
          <cell r="H4340">
            <v>0</v>
          </cell>
        </row>
        <row r="4341">
          <cell r="A4341" t="str">
            <v>RESISTENCIA 1.100/208V ACEB</v>
          </cell>
          <cell r="B4341">
            <v>25000</v>
          </cell>
          <cell r="C4341" t="str">
            <v>UND</v>
          </cell>
          <cell r="D4341">
            <v>25000</v>
          </cell>
          <cell r="E4341">
            <v>5000</v>
          </cell>
          <cell r="F4341">
            <v>30000</v>
          </cell>
          <cell r="G4341">
            <v>0</v>
          </cell>
          <cell r="H4341">
            <v>0</v>
          </cell>
        </row>
        <row r="4342">
          <cell r="A4342" t="str">
            <v>RESISTENCIA 1800W 220V HACEB</v>
          </cell>
          <cell r="B4342">
            <v>7000</v>
          </cell>
          <cell r="C4342" t="str">
            <v>UND</v>
          </cell>
          <cell r="D4342">
            <v>7000</v>
          </cell>
          <cell r="E4342">
            <v>1400</v>
          </cell>
          <cell r="F4342">
            <v>8400</v>
          </cell>
          <cell r="G4342">
            <v>0</v>
          </cell>
          <cell r="H4342">
            <v>0</v>
          </cell>
        </row>
        <row r="4343">
          <cell r="A4343" t="str">
            <v>RESISTENCIA DE FASE P/RECONECTADOR 20AMP</v>
          </cell>
          <cell r="B4343">
            <v>113980</v>
          </cell>
          <cell r="C4343" t="str">
            <v>UND</v>
          </cell>
          <cell r="D4343">
            <v>113980</v>
          </cell>
          <cell r="E4343">
            <v>22796</v>
          </cell>
          <cell r="F4343">
            <v>136776</v>
          </cell>
          <cell r="G4343">
            <v>0</v>
          </cell>
          <cell r="H4343">
            <v>0</v>
          </cell>
        </row>
        <row r="4344">
          <cell r="A4344" t="str">
            <v>RESISTENCIA DE FASE P/RECONECTADOR 30AMP</v>
          </cell>
          <cell r="B4344">
            <v>113980</v>
          </cell>
          <cell r="C4344" t="str">
            <v>UND</v>
          </cell>
          <cell r="D4344">
            <v>113980</v>
          </cell>
          <cell r="E4344">
            <v>22796</v>
          </cell>
          <cell r="F4344">
            <v>136776</v>
          </cell>
          <cell r="G4344">
            <v>0</v>
          </cell>
          <cell r="H4344">
            <v>0</v>
          </cell>
        </row>
        <row r="4345">
          <cell r="A4345" t="str">
            <v>RESISTENCIA ENERNET</v>
          </cell>
          <cell r="B4345">
            <v>8983</v>
          </cell>
          <cell r="C4345" t="str">
            <v>UND</v>
          </cell>
          <cell r="D4345">
            <v>8983</v>
          </cell>
          <cell r="E4345">
            <v>1796.6000000000001</v>
          </cell>
          <cell r="F4345">
            <v>10780</v>
          </cell>
          <cell r="G4345">
            <v>0</v>
          </cell>
          <cell r="H4345">
            <v>0</v>
          </cell>
        </row>
        <row r="4346">
          <cell r="A4346" t="str">
            <v>RESISTENCIA FASE P/RECONECTADOR P/T10AMP</v>
          </cell>
          <cell r="B4346">
            <v>113980</v>
          </cell>
          <cell r="C4346" t="str">
            <v>UND</v>
          </cell>
          <cell r="D4346">
            <v>113980</v>
          </cell>
          <cell r="E4346">
            <v>22796</v>
          </cell>
          <cell r="F4346">
            <v>136776</v>
          </cell>
          <cell r="G4346">
            <v>0</v>
          </cell>
          <cell r="H4346">
            <v>0</v>
          </cell>
        </row>
        <row r="4347">
          <cell r="A4347" t="str">
            <v>RESISTENCIA FASE P/RECONECTADOR P/T20AMP</v>
          </cell>
          <cell r="B4347">
            <v>113980</v>
          </cell>
          <cell r="C4347" t="str">
            <v>UND</v>
          </cell>
          <cell r="D4347">
            <v>113980</v>
          </cell>
          <cell r="E4347">
            <v>22796</v>
          </cell>
          <cell r="F4347">
            <v>136776</v>
          </cell>
          <cell r="G4347">
            <v>0</v>
          </cell>
          <cell r="H4347">
            <v>0</v>
          </cell>
        </row>
        <row r="4348">
          <cell r="A4348" t="str">
            <v>RESISTENCIA FASE P/RECONECTADOR P/T30AMP</v>
          </cell>
          <cell r="B4348">
            <v>113980</v>
          </cell>
          <cell r="C4348" t="str">
            <v>UND</v>
          </cell>
          <cell r="D4348">
            <v>113980</v>
          </cell>
          <cell r="E4348">
            <v>22796</v>
          </cell>
          <cell r="F4348">
            <v>136776</v>
          </cell>
          <cell r="G4348">
            <v>0</v>
          </cell>
          <cell r="H4348">
            <v>0</v>
          </cell>
        </row>
        <row r="4349">
          <cell r="A4349" t="str">
            <v>RIEL OMEGA DIN 35MM L:1220MM</v>
          </cell>
          <cell r="B4349">
            <v>17000</v>
          </cell>
          <cell r="C4349" t="str">
            <v>UND</v>
          </cell>
          <cell r="D4349">
            <v>17000</v>
          </cell>
          <cell r="E4349">
            <v>3400</v>
          </cell>
          <cell r="F4349">
            <v>20400</v>
          </cell>
          <cell r="G4349">
            <v>0</v>
          </cell>
          <cell r="H4349">
            <v>0</v>
          </cell>
        </row>
        <row r="4350">
          <cell r="A4350" t="str">
            <v>RIEL OMEGA X 1.50MTS</v>
          </cell>
          <cell r="B4350">
            <v>6000</v>
          </cell>
          <cell r="C4350" t="str">
            <v>UND</v>
          </cell>
          <cell r="D4350">
            <v>6000</v>
          </cell>
          <cell r="E4350">
            <v>1200</v>
          </cell>
          <cell r="F4350">
            <v>7200</v>
          </cell>
          <cell r="G4350">
            <v>0</v>
          </cell>
          <cell r="H4350">
            <v>0</v>
          </cell>
        </row>
        <row r="4351">
          <cell r="A4351" t="str">
            <v>RIEL OMEGA X 2.00MTS</v>
          </cell>
          <cell r="B4351">
            <v>9000</v>
          </cell>
          <cell r="C4351" t="str">
            <v>UND</v>
          </cell>
          <cell r="D4351">
            <v>9000</v>
          </cell>
          <cell r="E4351">
            <v>1800</v>
          </cell>
          <cell r="F4351">
            <v>10800</v>
          </cell>
          <cell r="G4351">
            <v>0</v>
          </cell>
          <cell r="H4351">
            <v>0</v>
          </cell>
        </row>
        <row r="4352">
          <cell r="A4352" t="str">
            <v>RIOSTRA DE 6MTS</v>
          </cell>
          <cell r="B4352">
            <v>78400</v>
          </cell>
          <cell r="C4352" t="str">
            <v>UND</v>
          </cell>
          <cell r="D4352">
            <v>78400</v>
          </cell>
          <cell r="E4352">
            <v>15680</v>
          </cell>
          <cell r="F4352">
            <v>94080</v>
          </cell>
          <cell r="G4352">
            <v>0</v>
          </cell>
          <cell r="H4352">
            <v>0</v>
          </cell>
        </row>
        <row r="4353">
          <cell r="A4353" t="str">
            <v>RIOSTRA EN X L 21/2X21/2X1/4X5.752M</v>
          </cell>
          <cell r="B4353">
            <v>61357</v>
          </cell>
          <cell r="C4353" t="str">
            <v>UND</v>
          </cell>
          <cell r="D4353">
            <v>61357</v>
          </cell>
          <cell r="E4353">
            <v>12271.400000000001</v>
          </cell>
          <cell r="F4353">
            <v>73628</v>
          </cell>
          <cell r="G4353">
            <v>0</v>
          </cell>
          <cell r="H4353">
            <v>0</v>
          </cell>
        </row>
        <row r="4354">
          <cell r="A4354" t="str">
            <v>ROSETA 2 PIEZAS</v>
          </cell>
          <cell r="B4354">
            <v>448</v>
          </cell>
          <cell r="C4354" t="str">
            <v>UND</v>
          </cell>
          <cell r="D4354">
            <v>448</v>
          </cell>
          <cell r="E4354">
            <v>89.600000000000009</v>
          </cell>
          <cell r="F4354">
            <v>538</v>
          </cell>
          <cell r="G4354">
            <v>0</v>
          </cell>
          <cell r="H4354">
            <v>0</v>
          </cell>
        </row>
        <row r="4355">
          <cell r="A4355" t="str">
            <v>ROSETA 2 PIEZAS</v>
          </cell>
          <cell r="B4355">
            <v>10000</v>
          </cell>
          <cell r="C4355" t="str">
            <v>UND</v>
          </cell>
          <cell r="D4355">
            <v>10000</v>
          </cell>
          <cell r="E4355">
            <v>2000</v>
          </cell>
          <cell r="F4355">
            <v>12000</v>
          </cell>
          <cell r="G4355">
            <v>0</v>
          </cell>
          <cell r="H4355">
            <v>0</v>
          </cell>
        </row>
        <row r="4356">
          <cell r="A4356" t="str">
            <v>ROSETA EN PASTA E16</v>
          </cell>
          <cell r="B4356">
            <v>112</v>
          </cell>
          <cell r="C4356" t="str">
            <v>UND</v>
          </cell>
          <cell r="D4356">
            <v>112</v>
          </cell>
          <cell r="E4356">
            <v>22.400000000000002</v>
          </cell>
          <cell r="F4356">
            <v>134</v>
          </cell>
          <cell r="G4356">
            <v>0</v>
          </cell>
          <cell r="H4356">
            <v>0</v>
          </cell>
        </row>
        <row r="4357">
          <cell r="A4357" t="str">
            <v>ROSETA PLASTICA ARMADA</v>
          </cell>
          <cell r="B4357">
            <v>490</v>
          </cell>
          <cell r="C4357" t="str">
            <v>UND</v>
          </cell>
          <cell r="D4357">
            <v>490</v>
          </cell>
          <cell r="E4357">
            <v>98</v>
          </cell>
          <cell r="F4357">
            <v>588</v>
          </cell>
          <cell r="G4357">
            <v>0</v>
          </cell>
          <cell r="H4357">
            <v>0</v>
          </cell>
        </row>
        <row r="4358">
          <cell r="A4358" t="str">
            <v>ROTULADORA SCOTCH</v>
          </cell>
          <cell r="B4358">
            <v>119542</v>
          </cell>
          <cell r="C4358" t="str">
            <v>UND</v>
          </cell>
          <cell r="D4358">
            <v>119542</v>
          </cell>
          <cell r="E4358">
            <v>23908.400000000001</v>
          </cell>
          <cell r="F4358">
            <v>143450</v>
          </cell>
          <cell r="G4358">
            <v>0</v>
          </cell>
          <cell r="H4358">
            <v>0</v>
          </cell>
        </row>
        <row r="4359">
          <cell r="A4359" t="str">
            <v>ROTULO STD TAG 1/4</v>
          </cell>
          <cell r="B4359">
            <v>24002</v>
          </cell>
          <cell r="C4359" t="str">
            <v>UND</v>
          </cell>
          <cell r="D4359">
            <v>24002</v>
          </cell>
          <cell r="E4359">
            <v>4800.4000000000005</v>
          </cell>
          <cell r="F4359">
            <v>28802</v>
          </cell>
          <cell r="G4359">
            <v>0</v>
          </cell>
          <cell r="H4359">
            <v>0</v>
          </cell>
        </row>
        <row r="4360">
          <cell r="A4360" t="str">
            <v>ROTULOS STD TAG3/8 3M</v>
          </cell>
          <cell r="B4360">
            <v>28000</v>
          </cell>
          <cell r="C4360" t="str">
            <v>UND</v>
          </cell>
          <cell r="D4360">
            <v>28000</v>
          </cell>
          <cell r="E4360">
            <v>5600</v>
          </cell>
          <cell r="F4360">
            <v>33600</v>
          </cell>
          <cell r="G4360">
            <v>0</v>
          </cell>
          <cell r="H4360">
            <v>0</v>
          </cell>
        </row>
        <row r="4361">
          <cell r="A4361" t="str">
            <v>SALIDA AUDIO BLANCO KORA</v>
          </cell>
          <cell r="B4361">
            <v>6120</v>
          </cell>
          <cell r="C4361" t="str">
            <v>UND</v>
          </cell>
          <cell r="D4361">
            <v>6120</v>
          </cell>
          <cell r="E4361">
            <v>1224</v>
          </cell>
          <cell r="F4361">
            <v>7344</v>
          </cell>
          <cell r="G4361">
            <v>0</v>
          </cell>
          <cell r="H4361">
            <v>0</v>
          </cell>
        </row>
        <row r="4362">
          <cell r="A4362" t="str">
            <v>SALIDA CABLE CON ORIFICIO "TICINO"</v>
          </cell>
          <cell r="B4362">
            <v>818</v>
          </cell>
          <cell r="C4362" t="str">
            <v>UND</v>
          </cell>
          <cell r="D4362">
            <v>818</v>
          </cell>
          <cell r="E4362">
            <v>163.60000000000002</v>
          </cell>
          <cell r="F4362">
            <v>982</v>
          </cell>
          <cell r="G4362">
            <v>0</v>
          </cell>
          <cell r="H4362">
            <v>0</v>
          </cell>
        </row>
        <row r="4363">
          <cell r="A4363" t="str">
            <v>SALIDA CORDON</v>
          </cell>
          <cell r="B4363">
            <v>490</v>
          </cell>
          <cell r="C4363" t="str">
            <v>UND</v>
          </cell>
          <cell r="D4363">
            <v>490</v>
          </cell>
          <cell r="E4363">
            <v>98</v>
          </cell>
          <cell r="F4363">
            <v>588</v>
          </cell>
          <cell r="G4363">
            <v>0</v>
          </cell>
          <cell r="H4363">
            <v>0</v>
          </cell>
        </row>
        <row r="4364">
          <cell r="A4364" t="str">
            <v>SALIDA CORDON</v>
          </cell>
          <cell r="B4364">
            <v>1550</v>
          </cell>
          <cell r="C4364" t="str">
            <v>UND</v>
          </cell>
          <cell r="D4364">
            <v>1550</v>
          </cell>
          <cell r="E4364">
            <v>310</v>
          </cell>
          <cell r="F4364">
            <v>1860</v>
          </cell>
          <cell r="G4364">
            <v>0</v>
          </cell>
          <cell r="H4364">
            <v>0</v>
          </cell>
        </row>
        <row r="4365">
          <cell r="A4365" t="str">
            <v>SALIDA CORDON</v>
          </cell>
          <cell r="B4365">
            <v>1550</v>
          </cell>
          <cell r="C4365" t="str">
            <v>UND</v>
          </cell>
          <cell r="D4365">
            <v>1550</v>
          </cell>
          <cell r="E4365">
            <v>310</v>
          </cell>
          <cell r="F4365">
            <v>1860</v>
          </cell>
          <cell r="G4365">
            <v>0</v>
          </cell>
          <cell r="H4365">
            <v>0</v>
          </cell>
        </row>
        <row r="4366">
          <cell r="A4366" t="str">
            <v>SALIDA CORDON</v>
          </cell>
          <cell r="B4366">
            <v>2770</v>
          </cell>
          <cell r="C4366" t="str">
            <v>UND</v>
          </cell>
          <cell r="D4366">
            <v>2770</v>
          </cell>
          <cell r="E4366">
            <v>554</v>
          </cell>
          <cell r="F4366">
            <v>3324</v>
          </cell>
          <cell r="G4366">
            <v>0</v>
          </cell>
          <cell r="H4366">
            <v>0</v>
          </cell>
        </row>
        <row r="4367">
          <cell r="A4367" t="str">
            <v>SALIDA CORDON</v>
          </cell>
          <cell r="B4367">
            <v>2770</v>
          </cell>
          <cell r="C4367" t="str">
            <v>UND</v>
          </cell>
          <cell r="D4367">
            <v>2770</v>
          </cell>
          <cell r="E4367">
            <v>554</v>
          </cell>
          <cell r="F4367">
            <v>3324</v>
          </cell>
          <cell r="G4367">
            <v>0</v>
          </cell>
          <cell r="H4367">
            <v>0</v>
          </cell>
        </row>
        <row r="4368">
          <cell r="A4368" t="str">
            <v>SALIDA CORDON T.V.</v>
          </cell>
          <cell r="B4368">
            <v>1640</v>
          </cell>
          <cell r="C4368" t="str">
            <v>UND</v>
          </cell>
          <cell r="D4368">
            <v>1640</v>
          </cell>
          <cell r="E4368">
            <v>328</v>
          </cell>
          <cell r="F4368">
            <v>1968</v>
          </cell>
          <cell r="G4368">
            <v>0</v>
          </cell>
          <cell r="H4368">
            <v>0</v>
          </cell>
        </row>
        <row r="4369">
          <cell r="A4369" t="str">
            <v>SALIDA CORDON T.V. BLANCO AMBIA</v>
          </cell>
          <cell r="B4369">
            <v>1640</v>
          </cell>
          <cell r="C4369" t="str">
            <v>UND</v>
          </cell>
          <cell r="D4369">
            <v>1640</v>
          </cell>
          <cell r="E4369">
            <v>328</v>
          </cell>
          <cell r="F4369">
            <v>1968</v>
          </cell>
          <cell r="G4369">
            <v>0</v>
          </cell>
          <cell r="H4369">
            <v>0</v>
          </cell>
        </row>
        <row r="4370">
          <cell r="A4370" t="str">
            <v>SALIDA CORDON T.V. CREMA</v>
          </cell>
          <cell r="B4370">
            <v>2770</v>
          </cell>
          <cell r="C4370" t="str">
            <v>UND</v>
          </cell>
          <cell r="D4370">
            <v>2770</v>
          </cell>
          <cell r="E4370">
            <v>554</v>
          </cell>
          <cell r="F4370">
            <v>3324</v>
          </cell>
          <cell r="G4370">
            <v>0</v>
          </cell>
          <cell r="H4370">
            <v>0</v>
          </cell>
        </row>
        <row r="4371">
          <cell r="A4371" t="str">
            <v>SALIDA PARA AUDIO</v>
          </cell>
          <cell r="B4371">
            <v>12330</v>
          </cell>
          <cell r="C4371" t="str">
            <v>UND</v>
          </cell>
          <cell r="D4371">
            <v>12330</v>
          </cell>
          <cell r="E4371">
            <v>2466</v>
          </cell>
          <cell r="F4371">
            <v>14796</v>
          </cell>
          <cell r="G4371">
            <v>0</v>
          </cell>
          <cell r="H4371">
            <v>0</v>
          </cell>
        </row>
        <row r="4372">
          <cell r="A4372" t="str">
            <v>SE¥ALIZACION FIJA LAMPARA 8A 150 ROJO</v>
          </cell>
          <cell r="B4372">
            <v>111000</v>
          </cell>
          <cell r="C4372" t="str">
            <v>UND</v>
          </cell>
          <cell r="D4372">
            <v>111000</v>
          </cell>
          <cell r="E4372">
            <v>22200</v>
          </cell>
          <cell r="F4372">
            <v>133200</v>
          </cell>
          <cell r="G4372">
            <v>0</v>
          </cell>
          <cell r="H4372">
            <v>0</v>
          </cell>
        </row>
        <row r="4373">
          <cell r="A4373" t="str">
            <v>SECCIONADOR MON 15KV-600AMP DF430MM COST</v>
          </cell>
          <cell r="B4373">
            <v>120000</v>
          </cell>
          <cell r="C4373" t="str">
            <v>UND</v>
          </cell>
          <cell r="D4373">
            <v>120000</v>
          </cell>
          <cell r="E4373">
            <v>24000</v>
          </cell>
          <cell r="F4373">
            <v>144000</v>
          </cell>
          <cell r="G4373">
            <v>0</v>
          </cell>
          <cell r="H4373">
            <v>0</v>
          </cell>
        </row>
        <row r="4374">
          <cell r="A4374" t="str">
            <v>SECCIONADOR MONOP. 13.8KV 600AMP. SUBEST</v>
          </cell>
          <cell r="B4374">
            <v>216000</v>
          </cell>
          <cell r="C4374" t="str">
            <v>UND</v>
          </cell>
          <cell r="D4374">
            <v>216000</v>
          </cell>
          <cell r="E4374">
            <v>43200</v>
          </cell>
          <cell r="F4374">
            <v>259200</v>
          </cell>
          <cell r="G4374">
            <v>0</v>
          </cell>
          <cell r="H4374">
            <v>0</v>
          </cell>
        </row>
        <row r="4375">
          <cell r="A4375" t="str">
            <v>SECCIONADOR MONOPOLAR 15 KV 600 AMP</v>
          </cell>
          <cell r="B4375">
            <v>110000</v>
          </cell>
          <cell r="C4375" t="str">
            <v>UND</v>
          </cell>
          <cell r="D4375">
            <v>110000</v>
          </cell>
          <cell r="E4375">
            <v>22000</v>
          </cell>
          <cell r="F4375">
            <v>132000</v>
          </cell>
          <cell r="G4375">
            <v>0</v>
          </cell>
          <cell r="H4375">
            <v>0</v>
          </cell>
        </row>
        <row r="4376">
          <cell r="A4376" t="str">
            <v>SECCIONADOR MONOPOLAR 15KV 400AMP</v>
          </cell>
          <cell r="B4376">
            <v>110000</v>
          </cell>
          <cell r="C4376" t="str">
            <v>UND</v>
          </cell>
          <cell r="D4376">
            <v>110000</v>
          </cell>
          <cell r="E4376">
            <v>22000</v>
          </cell>
          <cell r="F4376">
            <v>132000</v>
          </cell>
          <cell r="G4376">
            <v>0</v>
          </cell>
          <cell r="H4376">
            <v>0</v>
          </cell>
        </row>
        <row r="4377">
          <cell r="A4377" t="str">
            <v>SECCIONADOR MONOPOLAR 15KV 800AMP</v>
          </cell>
          <cell r="B4377">
            <v>150000</v>
          </cell>
          <cell r="C4377" t="str">
            <v>UND</v>
          </cell>
          <cell r="D4377">
            <v>150000</v>
          </cell>
          <cell r="E4377">
            <v>30000</v>
          </cell>
          <cell r="F4377">
            <v>180000</v>
          </cell>
          <cell r="G4377">
            <v>0</v>
          </cell>
          <cell r="H4377">
            <v>0</v>
          </cell>
        </row>
        <row r="4378">
          <cell r="A4378" t="str">
            <v>SECCIONADOR MONOPOLAR 34.5KV 600AMP</v>
          </cell>
          <cell r="B4378">
            <v>217000</v>
          </cell>
          <cell r="C4378" t="str">
            <v>UND</v>
          </cell>
          <cell r="D4378">
            <v>217000</v>
          </cell>
          <cell r="E4378">
            <v>43400</v>
          </cell>
          <cell r="F4378">
            <v>260400</v>
          </cell>
          <cell r="G4378">
            <v>0</v>
          </cell>
          <cell r="H4378">
            <v>0</v>
          </cell>
        </row>
        <row r="4379">
          <cell r="A4379" t="str">
            <v>SECCIONADOR PARA B.T 250/630AMP PORTF.</v>
          </cell>
          <cell r="B4379">
            <v>61440</v>
          </cell>
          <cell r="C4379" t="str">
            <v>UND</v>
          </cell>
          <cell r="D4379">
            <v>61440</v>
          </cell>
          <cell r="E4379">
            <v>12288</v>
          </cell>
          <cell r="F4379">
            <v>73728</v>
          </cell>
          <cell r="G4379">
            <v>0</v>
          </cell>
          <cell r="H4379">
            <v>0</v>
          </cell>
        </row>
        <row r="4380">
          <cell r="A4380" t="str">
            <v>SECCIONADOR PARA B.T 400 A ( FUS. NH)</v>
          </cell>
          <cell r="B4380">
            <v>90000</v>
          </cell>
          <cell r="C4380" t="str">
            <v>UND</v>
          </cell>
          <cell r="D4380">
            <v>90000</v>
          </cell>
          <cell r="E4380">
            <v>18000</v>
          </cell>
          <cell r="F4380">
            <v>108000</v>
          </cell>
          <cell r="G4380">
            <v>0</v>
          </cell>
          <cell r="H4380">
            <v>0</v>
          </cell>
        </row>
        <row r="4381">
          <cell r="A4381" t="str">
            <v>SECCIONADOR PARA B.T 600 A ( FUS. NH)</v>
          </cell>
          <cell r="B4381">
            <v>61440</v>
          </cell>
          <cell r="C4381" t="str">
            <v>UND</v>
          </cell>
          <cell r="D4381">
            <v>61440</v>
          </cell>
          <cell r="E4381">
            <v>12288</v>
          </cell>
          <cell r="F4381">
            <v>73728</v>
          </cell>
          <cell r="G4381">
            <v>0</v>
          </cell>
          <cell r="H4381">
            <v>0</v>
          </cell>
        </row>
        <row r="4382">
          <cell r="A4382" t="str">
            <v>SECCIONADOR PARA B.T. 160 A.(FUS.N.H.)</v>
          </cell>
          <cell r="B4382">
            <v>63600</v>
          </cell>
          <cell r="C4382" t="str">
            <v>UND</v>
          </cell>
          <cell r="D4382">
            <v>63600</v>
          </cell>
          <cell r="E4382">
            <v>12720</v>
          </cell>
          <cell r="F4382">
            <v>76320</v>
          </cell>
          <cell r="G4382">
            <v>0</v>
          </cell>
          <cell r="H4382">
            <v>0</v>
          </cell>
        </row>
        <row r="4383">
          <cell r="A4383" t="str">
            <v>SECCIONADOR TRIP 17.5KV C/PORTA,C/PUE EX</v>
          </cell>
          <cell r="B4383">
            <v>4250000</v>
          </cell>
          <cell r="C4383" t="str">
            <v>UND</v>
          </cell>
          <cell r="D4383">
            <v>4250000</v>
          </cell>
          <cell r="E4383">
            <v>850000</v>
          </cell>
          <cell r="F4383">
            <v>5100000</v>
          </cell>
          <cell r="G4383">
            <v>0</v>
          </cell>
          <cell r="H4383">
            <v>0</v>
          </cell>
        </row>
        <row r="4384">
          <cell r="A4384" t="str">
            <v>SECCIONADOR TRIPOLAR 15 KV 400 AMP GALVA</v>
          </cell>
          <cell r="B4384">
            <v>2875000</v>
          </cell>
          <cell r="C4384" t="str">
            <v>UND</v>
          </cell>
          <cell r="D4384">
            <v>2875000</v>
          </cell>
          <cell r="E4384">
            <v>575000</v>
          </cell>
          <cell r="F4384">
            <v>3450000</v>
          </cell>
          <cell r="G4384">
            <v>0</v>
          </cell>
          <cell r="H4384">
            <v>0</v>
          </cell>
        </row>
        <row r="4385">
          <cell r="A4385" t="str">
            <v>SECCIONADOR TRIPOLAR 17.5KV 630A. SOCOL</v>
          </cell>
          <cell r="B4385">
            <v>1579116</v>
          </cell>
          <cell r="C4385" t="str">
            <v>UND</v>
          </cell>
          <cell r="D4385">
            <v>1579116</v>
          </cell>
          <cell r="E4385">
            <v>315823.2</v>
          </cell>
          <cell r="F4385">
            <v>1894939</v>
          </cell>
          <cell r="G4385">
            <v>0</v>
          </cell>
          <cell r="H4385">
            <v>0</v>
          </cell>
        </row>
        <row r="4386">
          <cell r="A4386" t="str">
            <v>SECCIONADOR TRIPOLAR 200AMP.</v>
          </cell>
          <cell r="B4386">
            <v>617300</v>
          </cell>
          <cell r="C4386" t="str">
            <v>UND</v>
          </cell>
          <cell r="D4386">
            <v>617300</v>
          </cell>
          <cell r="E4386">
            <v>123460</v>
          </cell>
          <cell r="F4386">
            <v>740760</v>
          </cell>
          <cell r="G4386">
            <v>0</v>
          </cell>
          <cell r="H4386">
            <v>0</v>
          </cell>
        </row>
        <row r="4387">
          <cell r="A4387" t="str">
            <v>SECCIONADOR TRIPOLAR 34.5 KV  EXT. S/POR</v>
          </cell>
          <cell r="B4387">
            <v>2900000</v>
          </cell>
          <cell r="C4387" t="str">
            <v>UND</v>
          </cell>
          <cell r="D4387">
            <v>2900000</v>
          </cell>
          <cell r="E4387">
            <v>580000</v>
          </cell>
          <cell r="F4387">
            <v>3480000</v>
          </cell>
          <cell r="G4387">
            <v>0</v>
          </cell>
          <cell r="H4387">
            <v>0</v>
          </cell>
        </row>
        <row r="4388">
          <cell r="A4388" t="str">
            <v>SECCIONADOR TRIPOLAR 34.5 KV EXT.P.T</v>
          </cell>
          <cell r="B4388">
            <v>12600000</v>
          </cell>
          <cell r="C4388" t="str">
            <v>UND</v>
          </cell>
          <cell r="D4388">
            <v>12600000</v>
          </cell>
          <cell r="E4388">
            <v>2520000</v>
          </cell>
          <cell r="F4388">
            <v>15120000</v>
          </cell>
          <cell r="G4388">
            <v>0</v>
          </cell>
          <cell r="H4388">
            <v>0</v>
          </cell>
        </row>
        <row r="4389">
          <cell r="A4389" t="str">
            <v>SECCIONADOR TRIPOLAR BAJO CARGA 1000AMP</v>
          </cell>
          <cell r="B4389">
            <v>4004700</v>
          </cell>
          <cell r="C4389" t="str">
            <v>UND</v>
          </cell>
          <cell r="D4389">
            <v>4004700</v>
          </cell>
          <cell r="E4389">
            <v>800940</v>
          </cell>
          <cell r="F4389">
            <v>4805640</v>
          </cell>
          <cell r="G4389">
            <v>0</v>
          </cell>
          <cell r="H4389">
            <v>0</v>
          </cell>
        </row>
        <row r="4390">
          <cell r="A4390" t="str">
            <v>SECCIONADOR TRIPOLAR HORIZONTAL SBC617</v>
          </cell>
          <cell r="B4390">
            <v>2750000</v>
          </cell>
          <cell r="C4390" t="str">
            <v>UND</v>
          </cell>
          <cell r="D4390">
            <v>2750000</v>
          </cell>
          <cell r="E4390">
            <v>550000</v>
          </cell>
          <cell r="F4390">
            <v>3300000</v>
          </cell>
          <cell r="G4390">
            <v>0</v>
          </cell>
          <cell r="H4390">
            <v>0</v>
          </cell>
        </row>
        <row r="4391">
          <cell r="A4391" t="str">
            <v>SECCIONADOR TRIPOLAR THO.38KV - SFG</v>
          </cell>
          <cell r="B4391">
            <v>8300000</v>
          </cell>
          <cell r="C4391" t="str">
            <v>UND</v>
          </cell>
          <cell r="D4391">
            <v>8300000</v>
          </cell>
          <cell r="E4391">
            <v>1660000</v>
          </cell>
          <cell r="F4391">
            <v>9960000</v>
          </cell>
          <cell r="G4391">
            <v>0</v>
          </cell>
          <cell r="H4391">
            <v>0</v>
          </cell>
        </row>
        <row r="4392">
          <cell r="A4392" t="str">
            <v>SECCIONADOR TRIPOLAR VERTICAL SBC-617</v>
          </cell>
          <cell r="B4392">
            <v>1151750</v>
          </cell>
          <cell r="C4392" t="str">
            <v>UND</v>
          </cell>
          <cell r="D4392">
            <v>1151750</v>
          </cell>
          <cell r="E4392">
            <v>230350</v>
          </cell>
          <cell r="F4392">
            <v>1382100</v>
          </cell>
          <cell r="G4392">
            <v>0</v>
          </cell>
          <cell r="H4392">
            <v>0</v>
          </cell>
        </row>
        <row r="4393">
          <cell r="A4393" t="str">
            <v>SECUENCIAL CLIK</v>
          </cell>
          <cell r="B4393">
            <v>5000</v>
          </cell>
          <cell r="C4393" t="str">
            <v>UND</v>
          </cell>
          <cell r="D4393">
            <v>5000</v>
          </cell>
          <cell r="E4393">
            <v>1000</v>
          </cell>
          <cell r="F4393">
            <v>6000</v>
          </cell>
          <cell r="G4393">
            <v>0</v>
          </cell>
          <cell r="H4393">
            <v>0</v>
          </cell>
        </row>
        <row r="4394">
          <cell r="A4394" t="str">
            <v>SEGUETA PARA LAMINA</v>
          </cell>
          <cell r="B4394">
            <v>1800</v>
          </cell>
          <cell r="C4394" t="str">
            <v>UND</v>
          </cell>
          <cell r="D4394">
            <v>1800</v>
          </cell>
          <cell r="E4394">
            <v>360</v>
          </cell>
          <cell r="F4394">
            <v>2160</v>
          </cell>
          <cell r="G4394">
            <v>0</v>
          </cell>
          <cell r="H4394">
            <v>0</v>
          </cell>
        </row>
        <row r="4395">
          <cell r="A4395" t="str">
            <v>SELECTOR 2 POSICIONES FIJO TEND</v>
          </cell>
          <cell r="B4395">
            <v>3122</v>
          </cell>
          <cell r="C4395" t="str">
            <v>UND</v>
          </cell>
          <cell r="D4395">
            <v>3122</v>
          </cell>
          <cell r="E4395">
            <v>624.40000000000009</v>
          </cell>
          <cell r="F4395">
            <v>3746</v>
          </cell>
          <cell r="G4395">
            <v>0</v>
          </cell>
          <cell r="H4395">
            <v>0</v>
          </cell>
        </row>
        <row r="4396">
          <cell r="A4396" t="str">
            <v>SELECTOR 3 POSICIONES NEGRO ABB</v>
          </cell>
          <cell r="B4396">
            <v>27561</v>
          </cell>
          <cell r="C4396" t="str">
            <v>UND</v>
          </cell>
          <cell r="D4396">
            <v>27561</v>
          </cell>
          <cell r="E4396">
            <v>5512.2000000000007</v>
          </cell>
          <cell r="F4396">
            <v>33073</v>
          </cell>
          <cell r="G4396">
            <v>0</v>
          </cell>
          <cell r="H4396">
            <v>0</v>
          </cell>
        </row>
        <row r="4397">
          <cell r="A4397" t="str">
            <v>SELECTOR CLOSE-TRIP YLOCALREMOTO4CONCM</v>
          </cell>
          <cell r="B4397">
            <v>948600</v>
          </cell>
          <cell r="C4397" t="str">
            <v>UND</v>
          </cell>
          <cell r="D4397">
            <v>948600</v>
          </cell>
          <cell r="E4397">
            <v>189720</v>
          </cell>
          <cell r="F4397">
            <v>1138320</v>
          </cell>
          <cell r="G4397">
            <v>0</v>
          </cell>
          <cell r="H4397">
            <v>0</v>
          </cell>
        </row>
        <row r="4398">
          <cell r="A4398" t="str">
            <v>SELECTOR CON LUZ PILOTO ROJO</v>
          </cell>
          <cell r="B4398">
            <v>107000</v>
          </cell>
          <cell r="C4398" t="str">
            <v>UND</v>
          </cell>
          <cell r="D4398">
            <v>107000</v>
          </cell>
          <cell r="E4398">
            <v>21400</v>
          </cell>
          <cell r="F4398">
            <v>128400</v>
          </cell>
          <cell r="G4398">
            <v>0</v>
          </cell>
          <cell r="H4398">
            <v>0</v>
          </cell>
        </row>
        <row r="4399">
          <cell r="A4399" t="str">
            <v>SELECTOR DE DISCREPANCIA CPS-55</v>
          </cell>
          <cell r="B4399">
            <v>400000</v>
          </cell>
          <cell r="C4399" t="str">
            <v>UND</v>
          </cell>
          <cell r="D4399">
            <v>400000</v>
          </cell>
          <cell r="E4399">
            <v>80000</v>
          </cell>
          <cell r="F4399">
            <v>480000</v>
          </cell>
          <cell r="G4399">
            <v>0</v>
          </cell>
          <cell r="H4399">
            <v>0</v>
          </cell>
        </row>
        <row r="4400">
          <cell r="A4400" t="str">
            <v>SELECTOR ILUMINADO 2 POSICIONES FIJO AMA</v>
          </cell>
          <cell r="B4400">
            <v>3206</v>
          </cell>
          <cell r="C4400" t="str">
            <v>UND</v>
          </cell>
          <cell r="D4400">
            <v>3206</v>
          </cell>
          <cell r="E4400">
            <v>641.20000000000005</v>
          </cell>
          <cell r="F4400">
            <v>3847</v>
          </cell>
          <cell r="G4400">
            <v>0</v>
          </cell>
          <cell r="H4400">
            <v>0</v>
          </cell>
        </row>
        <row r="4401">
          <cell r="A4401" t="str">
            <v>SELECTOR ILUMINADO 2 POSICIONES FIJO ROJ</v>
          </cell>
          <cell r="B4401">
            <v>3206</v>
          </cell>
          <cell r="C4401" t="str">
            <v>UND</v>
          </cell>
          <cell r="D4401">
            <v>3206</v>
          </cell>
          <cell r="E4401">
            <v>641.20000000000005</v>
          </cell>
          <cell r="F4401">
            <v>3847</v>
          </cell>
          <cell r="G4401">
            <v>0</v>
          </cell>
          <cell r="H4401">
            <v>0</v>
          </cell>
        </row>
        <row r="4402">
          <cell r="A4402" t="str">
            <v>SELECTOR LUMINOSO VERDE'RETORNO</v>
          </cell>
          <cell r="B4402">
            <v>37500</v>
          </cell>
          <cell r="C4402" t="str">
            <v>UND</v>
          </cell>
          <cell r="D4402">
            <v>37500</v>
          </cell>
          <cell r="E4402">
            <v>7500</v>
          </cell>
          <cell r="F4402">
            <v>45000</v>
          </cell>
          <cell r="G4402">
            <v>0</v>
          </cell>
          <cell r="H4402">
            <v>0</v>
          </cell>
        </row>
        <row r="4403">
          <cell r="A4403" t="str">
            <v>SELECTRO 7 POSICIONES PARA VOLTIMETRO</v>
          </cell>
          <cell r="B4403">
            <v>54060</v>
          </cell>
          <cell r="C4403" t="str">
            <v>UND</v>
          </cell>
          <cell r="D4403">
            <v>54060</v>
          </cell>
          <cell r="E4403">
            <v>10812</v>
          </cell>
          <cell r="F4403">
            <v>64872</v>
          </cell>
          <cell r="G4403">
            <v>0</v>
          </cell>
          <cell r="H4403">
            <v>0</v>
          </cell>
        </row>
        <row r="4404">
          <cell r="A4404" t="str">
            <v>SELLADOR DE TUBERIA LOCTITE</v>
          </cell>
          <cell r="B4404">
            <v>728</v>
          </cell>
          <cell r="C4404" t="str">
            <v>UND</v>
          </cell>
          <cell r="D4404">
            <v>728</v>
          </cell>
          <cell r="E4404">
            <v>145.6</v>
          </cell>
          <cell r="F4404">
            <v>874</v>
          </cell>
          <cell r="G4404">
            <v>0</v>
          </cell>
          <cell r="H4404">
            <v>0</v>
          </cell>
        </row>
        <row r="4405">
          <cell r="A4405" t="str">
            <v>SELLADOR XSVH-1 1/2 ILURAM</v>
          </cell>
          <cell r="B4405">
            <v>8400</v>
          </cell>
          <cell r="C4405" t="str">
            <v>UND</v>
          </cell>
          <cell r="D4405">
            <v>8400</v>
          </cell>
          <cell r="E4405">
            <v>1680</v>
          </cell>
          <cell r="F4405">
            <v>10080</v>
          </cell>
          <cell r="G4405">
            <v>0</v>
          </cell>
          <cell r="H4405">
            <v>0</v>
          </cell>
        </row>
        <row r="4406">
          <cell r="A4406" t="str">
            <v>SELLADOR XSVH-3 ILURAM</v>
          </cell>
          <cell r="B4406">
            <v>11340</v>
          </cell>
          <cell r="C4406" t="str">
            <v>UND</v>
          </cell>
          <cell r="D4406">
            <v>11340</v>
          </cell>
          <cell r="E4406">
            <v>2268</v>
          </cell>
          <cell r="F4406">
            <v>13608</v>
          </cell>
          <cell r="G4406">
            <v>0</v>
          </cell>
          <cell r="H4406">
            <v>0</v>
          </cell>
        </row>
        <row r="4407">
          <cell r="A4407" t="str">
            <v>SELLADOR XSVH-4 11/4 ILURAM</v>
          </cell>
          <cell r="B4407">
            <v>18620</v>
          </cell>
          <cell r="C4407" t="str">
            <v>UND</v>
          </cell>
          <cell r="D4407">
            <v>18620</v>
          </cell>
          <cell r="E4407">
            <v>3724</v>
          </cell>
          <cell r="F4407">
            <v>22344</v>
          </cell>
          <cell r="G4407">
            <v>0</v>
          </cell>
          <cell r="H4407">
            <v>0</v>
          </cell>
        </row>
        <row r="4408">
          <cell r="A4408" t="str">
            <v>SELLO MECANICO</v>
          </cell>
          <cell r="B4408">
            <v>10640</v>
          </cell>
          <cell r="C4408" t="str">
            <v>UND</v>
          </cell>
          <cell r="D4408">
            <v>10640</v>
          </cell>
          <cell r="E4408">
            <v>2128</v>
          </cell>
          <cell r="F4408">
            <v>12768</v>
          </cell>
          <cell r="G4408">
            <v>0</v>
          </cell>
          <cell r="H4408">
            <v>0</v>
          </cell>
        </row>
        <row r="4409">
          <cell r="A4409" t="str">
            <v>SELLO MECANICO</v>
          </cell>
          <cell r="B4409">
            <v>10640</v>
          </cell>
          <cell r="C4409" t="str">
            <v>UND</v>
          </cell>
          <cell r="D4409">
            <v>10640</v>
          </cell>
          <cell r="E4409">
            <v>2128</v>
          </cell>
          <cell r="F4409">
            <v>12768</v>
          </cell>
          <cell r="G4409">
            <v>0</v>
          </cell>
          <cell r="H4409">
            <v>0</v>
          </cell>
        </row>
        <row r="4410">
          <cell r="A4410" t="str">
            <v>SELTRONIC 3X(400-800)A WH</v>
          </cell>
          <cell r="B4410">
            <v>956018.8125</v>
          </cell>
          <cell r="C4410" t="str">
            <v>UND</v>
          </cell>
          <cell r="D4410">
            <v>956018.8125</v>
          </cell>
          <cell r="E4410">
            <v>191203.76250000001</v>
          </cell>
          <cell r="F4410">
            <v>1147223</v>
          </cell>
          <cell r="G4410">
            <v>0</v>
          </cell>
          <cell r="H4410">
            <v>0</v>
          </cell>
        </row>
        <row r="4411">
          <cell r="A4411" t="str">
            <v>SELTRONIC 3X(400-800)A WH</v>
          </cell>
          <cell r="B4411">
            <v>1130245.625</v>
          </cell>
          <cell r="C4411" t="str">
            <v>UND</v>
          </cell>
          <cell r="D4411">
            <v>1130245.625</v>
          </cell>
          <cell r="E4411">
            <v>226049.125</v>
          </cell>
          <cell r="F4411">
            <v>1356295</v>
          </cell>
          <cell r="G4411">
            <v>0</v>
          </cell>
          <cell r="H4411">
            <v>0</v>
          </cell>
        </row>
        <row r="4412">
          <cell r="A4412" t="str">
            <v>SEÑALIZACION LUMINOSA</v>
          </cell>
          <cell r="B4412">
            <v>24205</v>
          </cell>
          <cell r="C4412" t="str">
            <v>UND</v>
          </cell>
          <cell r="D4412">
            <v>24205</v>
          </cell>
          <cell r="E4412">
            <v>4841</v>
          </cell>
          <cell r="F4412">
            <v>29046</v>
          </cell>
          <cell r="G4412">
            <v>0</v>
          </cell>
          <cell r="H4412">
            <v>0</v>
          </cell>
        </row>
        <row r="4413">
          <cell r="A4413" t="str">
            <v>SENSOR</v>
          </cell>
          <cell r="B4413">
            <v>264000</v>
          </cell>
          <cell r="C4413" t="str">
            <v>UND</v>
          </cell>
          <cell r="D4413">
            <v>264000</v>
          </cell>
          <cell r="E4413">
            <v>52800</v>
          </cell>
          <cell r="F4413">
            <v>316800</v>
          </cell>
          <cell r="G4413">
            <v>0</v>
          </cell>
          <cell r="H4413">
            <v>0</v>
          </cell>
        </row>
        <row r="4414">
          <cell r="A4414" t="str">
            <v>SEPARACION SENCILLA LEGRAN REF.30866</v>
          </cell>
          <cell r="B4414">
            <v>9600</v>
          </cell>
          <cell r="C4414" t="str">
            <v>UND</v>
          </cell>
          <cell r="D4414">
            <v>9600</v>
          </cell>
          <cell r="E4414">
            <v>1920</v>
          </cell>
          <cell r="F4414">
            <v>11520</v>
          </cell>
          <cell r="G4414">
            <v>0</v>
          </cell>
          <cell r="H4414">
            <v>0</v>
          </cell>
        </row>
        <row r="4415">
          <cell r="A4415" t="str">
            <v>SIKA  ENDURECEDOR -2</v>
          </cell>
          <cell r="B4415">
            <v>30000</v>
          </cell>
          <cell r="C4415" t="str">
            <v>UND</v>
          </cell>
          <cell r="D4415">
            <v>30000</v>
          </cell>
          <cell r="E4415">
            <v>6000</v>
          </cell>
          <cell r="F4415">
            <v>36000</v>
          </cell>
          <cell r="G4415">
            <v>0</v>
          </cell>
          <cell r="H4415">
            <v>0</v>
          </cell>
        </row>
        <row r="4416">
          <cell r="A4416" t="str">
            <v>SILICAGEL</v>
          </cell>
          <cell r="B4416">
            <v>60000</v>
          </cell>
          <cell r="C4416" t="str">
            <v>UND</v>
          </cell>
          <cell r="D4416">
            <v>60000</v>
          </cell>
          <cell r="E4416">
            <v>12000</v>
          </cell>
          <cell r="F4416">
            <v>72000</v>
          </cell>
          <cell r="G4416">
            <v>0</v>
          </cell>
          <cell r="H4416">
            <v>0</v>
          </cell>
        </row>
        <row r="4417">
          <cell r="A4417" t="str">
            <v>SILICONA TRANSPARENTE EN TUBO</v>
          </cell>
          <cell r="B4417">
            <v>6325</v>
          </cell>
          <cell r="C4417" t="str">
            <v>UND</v>
          </cell>
          <cell r="D4417">
            <v>6325</v>
          </cell>
          <cell r="E4417">
            <v>1265</v>
          </cell>
          <cell r="F4417">
            <v>7590</v>
          </cell>
          <cell r="G4417">
            <v>0</v>
          </cell>
          <cell r="H4417">
            <v>0</v>
          </cell>
        </row>
        <row r="4418">
          <cell r="A4418" t="str">
            <v>SILLA P/CTA MADERA EEB</v>
          </cell>
          <cell r="B4418">
            <v>2640</v>
          </cell>
          <cell r="C4418" t="str">
            <v>UND</v>
          </cell>
          <cell r="D4418">
            <v>2640</v>
          </cell>
          <cell r="E4418">
            <v>528</v>
          </cell>
          <cell r="F4418">
            <v>3168</v>
          </cell>
          <cell r="G4418">
            <v>0</v>
          </cell>
          <cell r="H4418">
            <v>0</v>
          </cell>
        </row>
        <row r="4419">
          <cell r="A4419" t="str">
            <v>SILLA TIPO ICEL</v>
          </cell>
          <cell r="B4419">
            <v>2640</v>
          </cell>
          <cell r="C4419" t="str">
            <v>UND</v>
          </cell>
          <cell r="D4419">
            <v>2640</v>
          </cell>
          <cell r="E4419">
            <v>528</v>
          </cell>
          <cell r="F4419">
            <v>3168</v>
          </cell>
          <cell r="G4419">
            <v>0</v>
          </cell>
          <cell r="H4419">
            <v>0</v>
          </cell>
        </row>
        <row r="4420">
          <cell r="A4420" t="str">
            <v>SILLA Y/O REPISA TRAFO - ANGU.21/4 X90X8</v>
          </cell>
          <cell r="B4420">
            <v>98500</v>
          </cell>
          <cell r="C4420" t="str">
            <v>UND</v>
          </cell>
          <cell r="D4420">
            <v>98500</v>
          </cell>
          <cell r="E4420">
            <v>19700</v>
          </cell>
          <cell r="F4420">
            <v>118200</v>
          </cell>
          <cell r="G4420">
            <v>0</v>
          </cell>
          <cell r="H4420">
            <v>0</v>
          </cell>
        </row>
        <row r="4421">
          <cell r="A4421" t="str">
            <v>SILLA Y/O REPIZA SOPORTE TRAFO  60X70</v>
          </cell>
          <cell r="B4421">
            <v>57000</v>
          </cell>
          <cell r="C4421" t="str">
            <v>UND</v>
          </cell>
          <cell r="D4421">
            <v>57000</v>
          </cell>
          <cell r="E4421">
            <v>11400</v>
          </cell>
          <cell r="F4421">
            <v>68400</v>
          </cell>
          <cell r="G4421">
            <v>0</v>
          </cell>
          <cell r="H4421">
            <v>0</v>
          </cell>
        </row>
        <row r="4422">
          <cell r="A4422" t="str">
            <v>SINTESOLDA /RAPIDO</v>
          </cell>
          <cell r="B4422">
            <v>2500</v>
          </cell>
          <cell r="C4422" t="str">
            <v>UND</v>
          </cell>
          <cell r="D4422">
            <v>2500</v>
          </cell>
          <cell r="E4422">
            <v>500</v>
          </cell>
          <cell r="F4422">
            <v>3000</v>
          </cell>
          <cell r="G4422">
            <v>0</v>
          </cell>
          <cell r="H4422">
            <v>0</v>
          </cell>
        </row>
        <row r="4423">
          <cell r="A4423" t="str">
            <v>SIRENA 110 VAC. 04 MA. 108 DB</v>
          </cell>
          <cell r="B4423">
            <v>23800</v>
          </cell>
          <cell r="C4423" t="str">
            <v>UND</v>
          </cell>
          <cell r="D4423">
            <v>23800</v>
          </cell>
          <cell r="E4423">
            <v>4760</v>
          </cell>
          <cell r="F4423">
            <v>28560</v>
          </cell>
          <cell r="G4423">
            <v>0</v>
          </cell>
          <cell r="H4423">
            <v>0</v>
          </cell>
        </row>
        <row r="4424">
          <cell r="A4424" t="str">
            <v>SIRENA DE EXPANSION (MARCO SEGUETA PLAST</v>
          </cell>
          <cell r="B4424">
            <v>1610</v>
          </cell>
          <cell r="C4424" t="str">
            <v>UND</v>
          </cell>
          <cell r="D4424">
            <v>1610</v>
          </cell>
          <cell r="E4424">
            <v>322</v>
          </cell>
          <cell r="F4424">
            <v>1932</v>
          </cell>
          <cell r="G4424">
            <v>0</v>
          </cell>
          <cell r="H4424">
            <v>0</v>
          </cell>
        </row>
        <row r="4425">
          <cell r="A4425" t="str">
            <v>SISTEMA DE CIERRE HERMETICO TDUX-1000</v>
          </cell>
          <cell r="B4425">
            <v>24297.900390625004</v>
          </cell>
          <cell r="C4425" t="str">
            <v>UND</v>
          </cell>
          <cell r="D4425">
            <v>24297.900390625004</v>
          </cell>
          <cell r="E4425">
            <v>4859.5800781250009</v>
          </cell>
          <cell r="F4425">
            <v>29157</v>
          </cell>
          <cell r="G4425">
            <v>0</v>
          </cell>
          <cell r="H4425">
            <v>0</v>
          </cell>
        </row>
        <row r="4426">
          <cell r="A4426" t="str">
            <v>SISTEMA REFLEX 24-240V AC/DC</v>
          </cell>
          <cell r="B4426">
            <v>513000</v>
          </cell>
          <cell r="C4426" t="str">
            <v>UND</v>
          </cell>
          <cell r="D4426">
            <v>513000</v>
          </cell>
          <cell r="E4426">
            <v>102600</v>
          </cell>
          <cell r="F4426">
            <v>615600</v>
          </cell>
          <cell r="G4426">
            <v>0</v>
          </cell>
          <cell r="H4426">
            <v>0</v>
          </cell>
        </row>
        <row r="4427">
          <cell r="A4427" t="str">
            <v>SISTEMA REFLEX 2AMP</v>
          </cell>
          <cell r="B4427">
            <v>270000</v>
          </cell>
          <cell r="C4427" t="str">
            <v>UND</v>
          </cell>
          <cell r="D4427">
            <v>270000</v>
          </cell>
          <cell r="E4427">
            <v>54000</v>
          </cell>
          <cell r="F4427">
            <v>324000</v>
          </cell>
          <cell r="G4427">
            <v>0</v>
          </cell>
          <cell r="H4427">
            <v>0</v>
          </cell>
        </row>
        <row r="4428">
          <cell r="A4428" t="str">
            <v>SMOUV 45MM</v>
          </cell>
          <cell r="B4428">
            <v>357.5</v>
          </cell>
          <cell r="C4428" t="str">
            <v>UND</v>
          </cell>
          <cell r="D4428">
            <v>357.5</v>
          </cell>
          <cell r="E4428">
            <v>71.5</v>
          </cell>
          <cell r="F4428">
            <v>429</v>
          </cell>
          <cell r="G4428">
            <v>0</v>
          </cell>
          <cell r="H4428">
            <v>0</v>
          </cell>
        </row>
        <row r="4429">
          <cell r="A4429" t="str">
            <v>SOCKETS FLUORESCENTE HEMBRA</v>
          </cell>
          <cell r="B4429">
            <v>4200</v>
          </cell>
          <cell r="C4429" t="str">
            <v>UND</v>
          </cell>
          <cell r="D4429">
            <v>4200</v>
          </cell>
          <cell r="E4429">
            <v>840</v>
          </cell>
          <cell r="F4429">
            <v>5040</v>
          </cell>
          <cell r="G4429">
            <v>0</v>
          </cell>
          <cell r="H4429">
            <v>0</v>
          </cell>
        </row>
        <row r="4430">
          <cell r="A4430" t="str">
            <v>SOCKETS FLUORESCENTE HEMBRA AVE</v>
          </cell>
          <cell r="B4430">
            <v>1700</v>
          </cell>
          <cell r="C4430" t="str">
            <v>UND</v>
          </cell>
          <cell r="D4430">
            <v>1700</v>
          </cell>
          <cell r="E4430">
            <v>340</v>
          </cell>
          <cell r="F4430">
            <v>2040</v>
          </cell>
          <cell r="G4430">
            <v>0</v>
          </cell>
          <cell r="H4430">
            <v>0</v>
          </cell>
        </row>
        <row r="4431">
          <cell r="A4431" t="str">
            <v>SOCKETS PORTAFUSIBLE VIDRIO AEREO</v>
          </cell>
          <cell r="B4431">
            <v>420</v>
          </cell>
          <cell r="C4431" t="str">
            <v>UND</v>
          </cell>
          <cell r="D4431">
            <v>420</v>
          </cell>
          <cell r="E4431">
            <v>84</v>
          </cell>
          <cell r="F4431">
            <v>504</v>
          </cell>
          <cell r="G4431">
            <v>0</v>
          </cell>
          <cell r="H4431">
            <v>0</v>
          </cell>
        </row>
        <row r="4432">
          <cell r="A4432" t="str">
            <v>SOCKETS SLIM JUEGO IMET</v>
          </cell>
          <cell r="B4432">
            <v>1156</v>
          </cell>
          <cell r="C4432" t="str">
            <v>UND</v>
          </cell>
          <cell r="D4432">
            <v>1156</v>
          </cell>
          <cell r="E4432">
            <v>231.20000000000002</v>
          </cell>
          <cell r="F4432">
            <v>1387</v>
          </cell>
          <cell r="G4432">
            <v>0</v>
          </cell>
          <cell r="H4432">
            <v>0</v>
          </cell>
        </row>
        <row r="4433">
          <cell r="A4433" t="str">
            <v>SOCKETS SLIM MACHO</v>
          </cell>
          <cell r="B4433">
            <v>1700</v>
          </cell>
          <cell r="C4433" t="str">
            <v>UND</v>
          </cell>
          <cell r="D4433">
            <v>1700</v>
          </cell>
          <cell r="E4433">
            <v>340</v>
          </cell>
          <cell r="F4433">
            <v>2040</v>
          </cell>
          <cell r="G4433">
            <v>0</v>
          </cell>
          <cell r="H4433">
            <v>0</v>
          </cell>
        </row>
        <row r="4434">
          <cell r="A4434" t="str">
            <v>SOCKETS SLINE HEMBRA</v>
          </cell>
          <cell r="B4434">
            <v>630</v>
          </cell>
          <cell r="C4434" t="str">
            <v>UND</v>
          </cell>
          <cell r="D4434">
            <v>630</v>
          </cell>
          <cell r="E4434">
            <v>126</v>
          </cell>
          <cell r="F4434">
            <v>756</v>
          </cell>
          <cell r="G4434">
            <v>0</v>
          </cell>
          <cell r="H4434">
            <v>0</v>
          </cell>
        </row>
        <row r="4435">
          <cell r="A4435" t="str">
            <v>SOCKETS SLINE HEMBRA AVE</v>
          </cell>
          <cell r="B4435">
            <v>630</v>
          </cell>
          <cell r="C4435" t="str">
            <v>UND</v>
          </cell>
          <cell r="D4435">
            <v>630</v>
          </cell>
          <cell r="E4435">
            <v>126</v>
          </cell>
          <cell r="F4435">
            <v>756</v>
          </cell>
          <cell r="G4435">
            <v>0</v>
          </cell>
          <cell r="H4435">
            <v>0</v>
          </cell>
        </row>
        <row r="4436">
          <cell r="A4436" t="str">
            <v>SOCKETS SLINE HEMBRA IMET</v>
          </cell>
          <cell r="B4436">
            <v>630</v>
          </cell>
          <cell r="C4436" t="str">
            <v>UND</v>
          </cell>
          <cell r="D4436">
            <v>630</v>
          </cell>
          <cell r="E4436">
            <v>126</v>
          </cell>
          <cell r="F4436">
            <v>756</v>
          </cell>
          <cell r="G4436">
            <v>0</v>
          </cell>
          <cell r="H4436">
            <v>0</v>
          </cell>
        </row>
        <row r="4437">
          <cell r="A4437" t="str">
            <v>SOCKETS SLINE MACHO</v>
          </cell>
          <cell r="B4437">
            <v>630</v>
          </cell>
          <cell r="C4437" t="str">
            <v>UND</v>
          </cell>
          <cell r="D4437">
            <v>630</v>
          </cell>
          <cell r="E4437">
            <v>126</v>
          </cell>
          <cell r="F4437">
            <v>756</v>
          </cell>
          <cell r="G4437">
            <v>0</v>
          </cell>
          <cell r="H4437">
            <v>0</v>
          </cell>
        </row>
        <row r="4438">
          <cell r="A4438" t="str">
            <v>SOLDADURA CADWELL 115GRS</v>
          </cell>
          <cell r="B4438">
            <v>6268</v>
          </cell>
          <cell r="C4438" t="str">
            <v>UND</v>
          </cell>
          <cell r="D4438">
            <v>6268</v>
          </cell>
          <cell r="E4438">
            <v>1253.6000000000001</v>
          </cell>
          <cell r="F4438">
            <v>7522</v>
          </cell>
          <cell r="G4438">
            <v>0</v>
          </cell>
          <cell r="H4438">
            <v>0</v>
          </cell>
        </row>
        <row r="4439">
          <cell r="A4439" t="str">
            <v>SOLDADURA CADWELL 150GRS</v>
          </cell>
          <cell r="B4439">
            <v>7659</v>
          </cell>
          <cell r="C4439" t="str">
            <v>UND</v>
          </cell>
          <cell r="D4439">
            <v>7659</v>
          </cell>
          <cell r="E4439">
            <v>1531.8000000000002</v>
          </cell>
          <cell r="F4439">
            <v>9191</v>
          </cell>
          <cell r="G4439">
            <v>0</v>
          </cell>
          <cell r="H4439">
            <v>0</v>
          </cell>
        </row>
        <row r="4440">
          <cell r="A4440" t="str">
            <v>SOLDADURA CADWELL 200GRS</v>
          </cell>
          <cell r="B4440">
            <v>9890</v>
          </cell>
          <cell r="C4440" t="str">
            <v>UND</v>
          </cell>
          <cell r="D4440">
            <v>9890</v>
          </cell>
          <cell r="E4440">
            <v>1978</v>
          </cell>
          <cell r="F4440">
            <v>11868</v>
          </cell>
          <cell r="G4440">
            <v>0</v>
          </cell>
          <cell r="H4440">
            <v>0</v>
          </cell>
        </row>
        <row r="4441">
          <cell r="A4441" t="str">
            <v>SOLDADURA CADWELL 250GRS</v>
          </cell>
          <cell r="B4441">
            <v>24900</v>
          </cell>
          <cell r="C4441" t="str">
            <v>UND</v>
          </cell>
          <cell r="D4441">
            <v>24900</v>
          </cell>
          <cell r="E4441">
            <v>4980</v>
          </cell>
          <cell r="F4441">
            <v>26892</v>
          </cell>
          <cell r="G4441">
            <v>0</v>
          </cell>
          <cell r="H4441">
            <v>14.036000000000001</v>
          </cell>
        </row>
        <row r="4442">
          <cell r="A4442" t="str">
            <v>SOLDADURA CADWELL 32GRS</v>
          </cell>
          <cell r="B4442">
            <v>2910</v>
          </cell>
          <cell r="C4442" t="str">
            <v>UND</v>
          </cell>
          <cell r="D4442">
            <v>2910</v>
          </cell>
          <cell r="E4442">
            <v>582</v>
          </cell>
          <cell r="F4442">
            <v>3492</v>
          </cell>
          <cell r="G4442">
            <v>0</v>
          </cell>
          <cell r="H4442">
            <v>0</v>
          </cell>
        </row>
        <row r="4443">
          <cell r="A4443" t="str">
            <v>SOLDADURA CADWELL 45GRS</v>
          </cell>
          <cell r="B4443">
            <v>3131</v>
          </cell>
          <cell r="C4443" t="str">
            <v>UND</v>
          </cell>
          <cell r="D4443">
            <v>3131</v>
          </cell>
          <cell r="E4443">
            <v>626.20000000000005</v>
          </cell>
          <cell r="F4443">
            <v>3757</v>
          </cell>
          <cell r="G4443">
            <v>0</v>
          </cell>
          <cell r="H4443">
            <v>0</v>
          </cell>
        </row>
        <row r="4444">
          <cell r="A4444" t="str">
            <v>SOLDADURA CADWELL 65GRS</v>
          </cell>
          <cell r="B4444">
            <v>3830</v>
          </cell>
          <cell r="C4444" t="str">
            <v>UND</v>
          </cell>
          <cell r="D4444">
            <v>3830</v>
          </cell>
          <cell r="E4444">
            <v>766</v>
          </cell>
          <cell r="F4444">
            <v>4596</v>
          </cell>
          <cell r="G4444">
            <v>0</v>
          </cell>
          <cell r="H4444">
            <v>0</v>
          </cell>
        </row>
        <row r="4445">
          <cell r="A4445" t="str">
            <v>SOLDADURA CADWELL 90GRS</v>
          </cell>
          <cell r="B4445">
            <v>4888</v>
          </cell>
          <cell r="C4445" t="str">
            <v>UND</v>
          </cell>
          <cell r="D4445">
            <v>4888</v>
          </cell>
          <cell r="E4445">
            <v>977.6</v>
          </cell>
          <cell r="F4445">
            <v>5866</v>
          </cell>
          <cell r="G4445">
            <v>0</v>
          </cell>
          <cell r="H4445">
            <v>0</v>
          </cell>
        </row>
        <row r="4446">
          <cell r="A4446" t="str">
            <v>SOLDADURA ESTA¥O 1/16 PAQUETE RADIOKASTE</v>
          </cell>
          <cell r="B4446">
            <v>448</v>
          </cell>
          <cell r="C4446" t="str">
            <v>UND</v>
          </cell>
          <cell r="D4446">
            <v>448</v>
          </cell>
          <cell r="E4446">
            <v>89.600000000000009</v>
          </cell>
          <cell r="F4446">
            <v>538</v>
          </cell>
          <cell r="G4446">
            <v>0</v>
          </cell>
          <cell r="H4446">
            <v>0</v>
          </cell>
        </row>
        <row r="4447">
          <cell r="A4447" t="str">
            <v>SOLDADURA PVC 1/4"</v>
          </cell>
          <cell r="B4447">
            <v>25014.649999999998</v>
          </cell>
          <cell r="C4447" t="str">
            <v>UND</v>
          </cell>
          <cell r="D4447">
            <v>25014.649999999998</v>
          </cell>
          <cell r="E4447">
            <v>5002.93</v>
          </cell>
          <cell r="F4447">
            <v>30018</v>
          </cell>
          <cell r="G4447">
            <v>0</v>
          </cell>
          <cell r="H4447">
            <v>0</v>
          </cell>
        </row>
        <row r="4448">
          <cell r="A4448" t="str">
            <v>SOLDADURA PVC 1/8</v>
          </cell>
          <cell r="B4448">
            <v>15231</v>
          </cell>
          <cell r="C4448" t="str">
            <v>UND</v>
          </cell>
          <cell r="D4448">
            <v>15231</v>
          </cell>
          <cell r="E4448">
            <v>3046.2000000000003</v>
          </cell>
          <cell r="F4448">
            <v>18277</v>
          </cell>
          <cell r="G4448">
            <v>0</v>
          </cell>
          <cell r="H4448">
            <v>0</v>
          </cell>
        </row>
        <row r="4449">
          <cell r="A4449" t="str">
            <v>SOPORTE B5S (BASE)  "TICINO"</v>
          </cell>
          <cell r="B4449">
            <v>729</v>
          </cell>
          <cell r="C4449" t="str">
            <v>UND</v>
          </cell>
          <cell r="D4449">
            <v>729</v>
          </cell>
          <cell r="E4449">
            <v>145.80000000000001</v>
          </cell>
          <cell r="F4449">
            <v>875</v>
          </cell>
          <cell r="G4449">
            <v>0</v>
          </cell>
          <cell r="H4449">
            <v>0</v>
          </cell>
        </row>
        <row r="4450">
          <cell r="A4450" t="str">
            <v>SOPORTE DIAGONAL 1/8X120MM</v>
          </cell>
          <cell r="B4450">
            <v>2980</v>
          </cell>
          <cell r="C4450" t="str">
            <v>UND</v>
          </cell>
          <cell r="D4450">
            <v>2980</v>
          </cell>
          <cell r="E4450">
            <v>596</v>
          </cell>
          <cell r="F4450">
            <v>3576</v>
          </cell>
          <cell r="G4450">
            <v>0</v>
          </cell>
          <cell r="H4450">
            <v>0</v>
          </cell>
        </row>
        <row r="4451">
          <cell r="A4451" t="str">
            <v>SOPORTE FIJO PS 1500</v>
          </cell>
          <cell r="B4451">
            <v>3200</v>
          </cell>
          <cell r="C4451" t="str">
            <v>UND</v>
          </cell>
          <cell r="D4451">
            <v>3200</v>
          </cell>
          <cell r="E4451">
            <v>640</v>
          </cell>
          <cell r="F4451">
            <v>3840</v>
          </cell>
          <cell r="G4451">
            <v>0</v>
          </cell>
          <cell r="H4451">
            <v>0</v>
          </cell>
        </row>
        <row r="4452">
          <cell r="A4452" t="str">
            <v>SOPORTE P/RELE D09/D18</v>
          </cell>
          <cell r="B4452">
            <v>19000</v>
          </cell>
          <cell r="C4452" t="str">
            <v>UND</v>
          </cell>
          <cell r="D4452">
            <v>19000</v>
          </cell>
          <cell r="E4452">
            <v>3800</v>
          </cell>
          <cell r="F4452">
            <v>22800</v>
          </cell>
          <cell r="G4452">
            <v>0</v>
          </cell>
          <cell r="H4452">
            <v>0</v>
          </cell>
        </row>
        <row r="4453">
          <cell r="A4453" t="str">
            <v>SOPORTE P/RELE D25/D32</v>
          </cell>
          <cell r="B4453">
            <v>34000</v>
          </cell>
          <cell r="C4453" t="str">
            <v>UND</v>
          </cell>
          <cell r="D4453">
            <v>34000</v>
          </cell>
          <cell r="E4453">
            <v>6800</v>
          </cell>
          <cell r="F4453">
            <v>40800</v>
          </cell>
          <cell r="G4453">
            <v>0</v>
          </cell>
          <cell r="H4453">
            <v>0</v>
          </cell>
        </row>
        <row r="4454">
          <cell r="A4454" t="str">
            <v>SOPORTE P/RELE D40....</v>
          </cell>
          <cell r="B4454">
            <v>39000</v>
          </cell>
          <cell r="C4454" t="str">
            <v>UND</v>
          </cell>
          <cell r="D4454">
            <v>39000</v>
          </cell>
          <cell r="E4454">
            <v>7800</v>
          </cell>
          <cell r="F4454">
            <v>46800</v>
          </cell>
          <cell r="G4454">
            <v>0</v>
          </cell>
          <cell r="H4454">
            <v>0</v>
          </cell>
        </row>
        <row r="4455">
          <cell r="A4455" t="str">
            <v>SOPORTE PARA PROTECCIONES EN 34,5 KV</v>
          </cell>
          <cell r="B4455">
            <v>2990</v>
          </cell>
          <cell r="C4455" t="str">
            <v>UND</v>
          </cell>
          <cell r="D4455">
            <v>2990</v>
          </cell>
          <cell r="E4455">
            <v>598</v>
          </cell>
          <cell r="F4455">
            <v>3588</v>
          </cell>
          <cell r="G4455">
            <v>0</v>
          </cell>
          <cell r="H4455">
            <v>0</v>
          </cell>
        </row>
        <row r="4456">
          <cell r="A4456" t="str">
            <v>SOPORTE PARA RELE</v>
          </cell>
          <cell r="B4456">
            <v>20297.199218749996</v>
          </cell>
          <cell r="C4456" t="str">
            <v>UND</v>
          </cell>
          <cell r="D4456">
            <v>20297.199218749996</v>
          </cell>
          <cell r="E4456">
            <v>4059.4398437499995</v>
          </cell>
          <cell r="F4456">
            <v>24357</v>
          </cell>
          <cell r="G4456">
            <v>0</v>
          </cell>
          <cell r="H4456">
            <v>0</v>
          </cell>
        </row>
        <row r="4457">
          <cell r="A4457" t="str">
            <v>SOPORTE PARA RELE T25DU32 ABB</v>
          </cell>
          <cell r="B4457">
            <v>20727</v>
          </cell>
          <cell r="C4457" t="str">
            <v>UND</v>
          </cell>
          <cell r="D4457">
            <v>20727</v>
          </cell>
          <cell r="E4457">
            <v>4145.4000000000005</v>
          </cell>
          <cell r="F4457">
            <v>24872</v>
          </cell>
          <cell r="G4457">
            <v>0</v>
          </cell>
          <cell r="H4457">
            <v>0</v>
          </cell>
        </row>
        <row r="4458">
          <cell r="A4458" t="str">
            <v>SOPORTE REF.CS-2P</v>
          </cell>
          <cell r="B4458">
            <v>2000</v>
          </cell>
          <cell r="C4458" t="str">
            <v>UND</v>
          </cell>
          <cell r="D4458">
            <v>2000</v>
          </cell>
          <cell r="E4458">
            <v>400</v>
          </cell>
          <cell r="F4458">
            <v>2400</v>
          </cell>
          <cell r="G4458">
            <v>0</v>
          </cell>
          <cell r="H4458">
            <v>0</v>
          </cell>
        </row>
        <row r="4459">
          <cell r="A4459" t="str">
            <v>SOPORTE REF:CS-2F</v>
          </cell>
          <cell r="B4459">
            <v>2000</v>
          </cell>
          <cell r="C4459" t="str">
            <v>UND</v>
          </cell>
          <cell r="D4459">
            <v>2000</v>
          </cell>
          <cell r="E4459">
            <v>400</v>
          </cell>
          <cell r="F4459">
            <v>2400</v>
          </cell>
          <cell r="G4459">
            <v>0</v>
          </cell>
          <cell r="H4459">
            <v>0</v>
          </cell>
        </row>
        <row r="4460">
          <cell r="A4460" t="str">
            <v>SOPORTE RELE</v>
          </cell>
          <cell r="B4460">
            <v>15078</v>
          </cell>
          <cell r="C4460" t="str">
            <v>UND</v>
          </cell>
          <cell r="D4460">
            <v>15078</v>
          </cell>
          <cell r="E4460">
            <v>3015.6000000000004</v>
          </cell>
          <cell r="F4460">
            <v>18094</v>
          </cell>
          <cell r="G4460">
            <v>0</v>
          </cell>
          <cell r="H4460">
            <v>0</v>
          </cell>
        </row>
        <row r="4461">
          <cell r="A4461" t="str">
            <v>SOPORTE TERMINAL PREMOLDEADO No.1/0 35 KV XLPE</v>
          </cell>
          <cell r="B4461">
            <v>3900</v>
          </cell>
          <cell r="C4461" t="str">
            <v>UND</v>
          </cell>
          <cell r="D4461">
            <v>3900</v>
          </cell>
          <cell r="E4461">
            <v>780</v>
          </cell>
          <cell r="F4461">
            <v>4680</v>
          </cell>
          <cell r="G4461">
            <v>0</v>
          </cell>
          <cell r="H4461">
            <v>0</v>
          </cell>
        </row>
        <row r="4462">
          <cell r="A4462" t="str">
            <v>SOPORTE PARA BANDEJA ESCALERA</v>
          </cell>
          <cell r="B4462">
            <v>10000</v>
          </cell>
          <cell r="C4462" t="str">
            <v>UND</v>
          </cell>
          <cell r="D4462">
            <v>10000</v>
          </cell>
          <cell r="E4462">
            <v>2000</v>
          </cell>
          <cell r="F4462">
            <v>12000</v>
          </cell>
          <cell r="G4462">
            <v>0</v>
          </cell>
          <cell r="H4462">
            <v>0</v>
          </cell>
        </row>
        <row r="4463">
          <cell r="A4463" t="str">
            <v>SPLITER DOBLE SALIDA</v>
          </cell>
          <cell r="B4463">
            <v>800</v>
          </cell>
          <cell r="C4463" t="str">
            <v>UND</v>
          </cell>
          <cell r="D4463">
            <v>800</v>
          </cell>
          <cell r="E4463">
            <v>160</v>
          </cell>
          <cell r="F4463">
            <v>960</v>
          </cell>
          <cell r="G4463">
            <v>0</v>
          </cell>
          <cell r="H4463">
            <v>0</v>
          </cell>
        </row>
        <row r="4464">
          <cell r="A4464" t="str">
            <v>STARTER 20W</v>
          </cell>
          <cell r="B4464">
            <v>210</v>
          </cell>
          <cell r="C4464" t="str">
            <v>UND</v>
          </cell>
          <cell r="D4464">
            <v>210</v>
          </cell>
          <cell r="E4464">
            <v>42</v>
          </cell>
          <cell r="F4464">
            <v>252</v>
          </cell>
          <cell r="G4464">
            <v>0</v>
          </cell>
          <cell r="H4464">
            <v>0</v>
          </cell>
        </row>
        <row r="4465">
          <cell r="A4465" t="str">
            <v>STARTER 20W VARIAS MARCAS</v>
          </cell>
          <cell r="B4465">
            <v>250</v>
          </cell>
          <cell r="C4465" t="str">
            <v>UND</v>
          </cell>
          <cell r="D4465">
            <v>250</v>
          </cell>
          <cell r="E4465">
            <v>50</v>
          </cell>
          <cell r="F4465">
            <v>300</v>
          </cell>
          <cell r="G4465">
            <v>0</v>
          </cell>
          <cell r="H4465">
            <v>0</v>
          </cell>
        </row>
        <row r="4466">
          <cell r="A4466" t="str">
            <v>STARTER 40W FS-4</v>
          </cell>
          <cell r="B4466">
            <v>210</v>
          </cell>
          <cell r="C4466" t="str">
            <v>UND</v>
          </cell>
          <cell r="D4466">
            <v>210</v>
          </cell>
          <cell r="E4466">
            <v>42</v>
          </cell>
          <cell r="F4466">
            <v>252</v>
          </cell>
          <cell r="G4466">
            <v>0</v>
          </cell>
          <cell r="H4466">
            <v>0</v>
          </cell>
        </row>
        <row r="4467">
          <cell r="A4467" t="str">
            <v>STARTER 40W FS-4 WORLA</v>
          </cell>
          <cell r="B4467">
            <v>250</v>
          </cell>
          <cell r="C4467" t="str">
            <v>UND</v>
          </cell>
          <cell r="D4467">
            <v>250</v>
          </cell>
          <cell r="E4467">
            <v>50</v>
          </cell>
          <cell r="F4467">
            <v>300</v>
          </cell>
          <cell r="G4467">
            <v>0</v>
          </cell>
          <cell r="H4467">
            <v>0</v>
          </cell>
        </row>
        <row r="4468">
          <cell r="A4468" t="str">
            <v>STRIP TELEFONICO</v>
          </cell>
          <cell r="B4468">
            <v>47000</v>
          </cell>
          <cell r="C4468" t="str">
            <v>UND</v>
          </cell>
          <cell r="D4468">
            <v>47000</v>
          </cell>
          <cell r="E4468">
            <v>9400</v>
          </cell>
          <cell r="F4468">
            <v>56400</v>
          </cell>
          <cell r="G4468">
            <v>0</v>
          </cell>
          <cell r="H4468">
            <v>0</v>
          </cell>
        </row>
        <row r="4469">
          <cell r="A4469" t="str">
            <v>STRIP CITOFONO</v>
          </cell>
          <cell r="B4469">
            <v>47000</v>
          </cell>
          <cell r="C4469" t="str">
            <v>UND</v>
          </cell>
          <cell r="D4469">
            <v>47000</v>
          </cell>
          <cell r="E4469">
            <v>9400</v>
          </cell>
          <cell r="F4469">
            <v>56400</v>
          </cell>
          <cell r="G4469">
            <v>0</v>
          </cell>
          <cell r="H4469">
            <v>0</v>
          </cell>
        </row>
        <row r="4470">
          <cell r="A4470" t="str">
            <v>SUB-BASE AISLANTE PARA PARARRAYOS</v>
          </cell>
          <cell r="B4470">
            <v>255645</v>
          </cell>
          <cell r="C4470" t="str">
            <v>UND</v>
          </cell>
          <cell r="D4470">
            <v>255645</v>
          </cell>
          <cell r="E4470">
            <v>51129</v>
          </cell>
          <cell r="F4470">
            <v>306774</v>
          </cell>
          <cell r="G4470">
            <v>0</v>
          </cell>
          <cell r="H4470">
            <v>0</v>
          </cell>
        </row>
        <row r="4471">
          <cell r="A4471" t="str">
            <v>SUBCONJUNTO 1NA</v>
          </cell>
          <cell r="B4471">
            <v>12000</v>
          </cell>
          <cell r="C4471" t="str">
            <v>UND</v>
          </cell>
          <cell r="D4471">
            <v>12000</v>
          </cell>
          <cell r="E4471">
            <v>2400</v>
          </cell>
          <cell r="F4471">
            <v>14400</v>
          </cell>
          <cell r="G4471">
            <v>0</v>
          </cell>
          <cell r="H4471">
            <v>0</v>
          </cell>
        </row>
        <row r="4472">
          <cell r="A4472" t="str">
            <v>SUBCONJUNTO 1NA PARA XA2-B</v>
          </cell>
          <cell r="B4472">
            <v>27000</v>
          </cell>
          <cell r="C4472" t="str">
            <v>UND</v>
          </cell>
          <cell r="D4472">
            <v>27000</v>
          </cell>
          <cell r="E4472">
            <v>5400</v>
          </cell>
          <cell r="F4472">
            <v>32400</v>
          </cell>
          <cell r="G4472">
            <v>0</v>
          </cell>
          <cell r="H4472">
            <v>0</v>
          </cell>
        </row>
        <row r="4473">
          <cell r="A4473" t="str">
            <v>SUBCONJUNTO 1NC PARA XA2-B</v>
          </cell>
          <cell r="B4473">
            <v>27000</v>
          </cell>
          <cell r="C4473" t="str">
            <v>UND</v>
          </cell>
          <cell r="D4473">
            <v>27000</v>
          </cell>
          <cell r="E4473">
            <v>5400</v>
          </cell>
          <cell r="F4473">
            <v>32400</v>
          </cell>
          <cell r="G4473">
            <v>0</v>
          </cell>
          <cell r="H4473">
            <v>0</v>
          </cell>
        </row>
        <row r="4474">
          <cell r="A4474" t="str">
            <v>SUBCONJUNTO NA EK10 PULSADOR SELECTOR KM</v>
          </cell>
          <cell r="B4474">
            <v>3969</v>
          </cell>
          <cell r="C4474" t="str">
            <v>UND</v>
          </cell>
          <cell r="D4474">
            <v>3969</v>
          </cell>
          <cell r="E4474">
            <v>793.80000000000007</v>
          </cell>
          <cell r="F4474">
            <v>4763</v>
          </cell>
          <cell r="G4474">
            <v>0</v>
          </cell>
          <cell r="H4474">
            <v>0</v>
          </cell>
        </row>
        <row r="4475">
          <cell r="A4475" t="str">
            <v>SUBCONJUNTO NC EK01 PULSADOR-SELECTOR KM</v>
          </cell>
          <cell r="B4475">
            <v>3969</v>
          </cell>
          <cell r="C4475" t="str">
            <v>UND</v>
          </cell>
          <cell r="D4475">
            <v>3969</v>
          </cell>
          <cell r="E4475">
            <v>793.80000000000007</v>
          </cell>
          <cell r="F4475">
            <v>4763</v>
          </cell>
          <cell r="G4475">
            <v>0</v>
          </cell>
          <cell r="H4475">
            <v>0</v>
          </cell>
        </row>
        <row r="4476">
          <cell r="A4476" t="str">
            <v>SUBCONJUNTO P/CONMUTADOR NA-NC</v>
          </cell>
          <cell r="B4476">
            <v>15000</v>
          </cell>
          <cell r="C4476" t="str">
            <v>UND</v>
          </cell>
          <cell r="D4476">
            <v>15000</v>
          </cell>
          <cell r="E4476">
            <v>3000</v>
          </cell>
          <cell r="F4476">
            <v>18000</v>
          </cell>
          <cell r="G4476">
            <v>0</v>
          </cell>
          <cell r="H4476">
            <v>0</v>
          </cell>
        </row>
        <row r="4477">
          <cell r="A4477" t="str">
            <v>SUBCONJUNTO P/XAL 1NA</v>
          </cell>
          <cell r="B4477">
            <v>15000</v>
          </cell>
          <cell r="C4477" t="str">
            <v>UND</v>
          </cell>
          <cell r="D4477">
            <v>15000</v>
          </cell>
          <cell r="E4477">
            <v>3000</v>
          </cell>
          <cell r="F4477">
            <v>18000</v>
          </cell>
          <cell r="G4477">
            <v>0</v>
          </cell>
          <cell r="H4477">
            <v>0</v>
          </cell>
        </row>
        <row r="4478">
          <cell r="A4478" t="str">
            <v>SUBCONJUNTO P/XAL 1NC</v>
          </cell>
          <cell r="B4478">
            <v>15000</v>
          </cell>
          <cell r="C4478" t="str">
            <v>UND</v>
          </cell>
          <cell r="D4478">
            <v>15000</v>
          </cell>
          <cell r="E4478">
            <v>3000</v>
          </cell>
          <cell r="F4478">
            <v>18000</v>
          </cell>
          <cell r="G4478">
            <v>0</v>
          </cell>
          <cell r="H4478">
            <v>0</v>
          </cell>
        </row>
        <row r="4479">
          <cell r="A4479" t="str">
            <v>SUBCONJUNTO RT 010 22MM PLASTICO BRETER</v>
          </cell>
          <cell r="B4479">
            <v>3864</v>
          </cell>
          <cell r="C4479" t="str">
            <v>UND</v>
          </cell>
          <cell r="D4479">
            <v>3864</v>
          </cell>
          <cell r="E4479">
            <v>772.80000000000007</v>
          </cell>
          <cell r="F4479">
            <v>4637</v>
          </cell>
          <cell r="G4479">
            <v>0</v>
          </cell>
          <cell r="H4479">
            <v>0</v>
          </cell>
        </row>
        <row r="4480">
          <cell r="A4480" t="str">
            <v>SUPLEMENTO DE MADERA</v>
          </cell>
          <cell r="B4480">
            <v>2100</v>
          </cell>
          <cell r="C4480" t="str">
            <v>UND</v>
          </cell>
          <cell r="D4480">
            <v>2100</v>
          </cell>
          <cell r="E4480">
            <v>420</v>
          </cell>
          <cell r="F4480">
            <v>2520</v>
          </cell>
          <cell r="G4480">
            <v>0</v>
          </cell>
          <cell r="H4480">
            <v>0</v>
          </cell>
        </row>
        <row r="4481">
          <cell r="A4481" t="str">
            <v>SUPLEMENTO GALVANIZADO 2400</v>
          </cell>
          <cell r="B4481">
            <v>258</v>
          </cell>
          <cell r="C4481" t="str">
            <v>UND</v>
          </cell>
          <cell r="D4481">
            <v>258</v>
          </cell>
          <cell r="E4481">
            <v>51.6</v>
          </cell>
          <cell r="F4481">
            <v>310</v>
          </cell>
          <cell r="G4481">
            <v>0</v>
          </cell>
          <cell r="H4481">
            <v>0</v>
          </cell>
        </row>
        <row r="4482">
          <cell r="A4482" t="str">
            <v>SUPRESOS DE PICOS TRIFASICO</v>
          </cell>
          <cell r="B4482">
            <v>151000</v>
          </cell>
          <cell r="C4482" t="str">
            <v>UND</v>
          </cell>
          <cell r="D4482">
            <v>151000</v>
          </cell>
          <cell r="E4482">
            <v>30200</v>
          </cell>
          <cell r="F4482">
            <v>181200</v>
          </cell>
          <cell r="G4482">
            <v>0</v>
          </cell>
          <cell r="H4482">
            <v>0</v>
          </cell>
        </row>
        <row r="4483">
          <cell r="A4483" t="str">
            <v>SWICHT CONMUTABLE 3 X 60</v>
          </cell>
          <cell r="B4483">
            <v>3600</v>
          </cell>
          <cell r="C4483" t="str">
            <v>UND</v>
          </cell>
          <cell r="D4483">
            <v>3600</v>
          </cell>
          <cell r="E4483">
            <v>720</v>
          </cell>
          <cell r="F4483">
            <v>4320</v>
          </cell>
          <cell r="G4483">
            <v>0</v>
          </cell>
          <cell r="H4483">
            <v>0</v>
          </cell>
        </row>
        <row r="4484">
          <cell r="A4484" t="str">
            <v>SWITCH CUCHILLA 2X60</v>
          </cell>
          <cell r="B4484">
            <v>3640</v>
          </cell>
          <cell r="C4484" t="str">
            <v>UND</v>
          </cell>
          <cell r="D4484">
            <v>3640</v>
          </cell>
          <cell r="E4484">
            <v>728</v>
          </cell>
          <cell r="F4484">
            <v>4368</v>
          </cell>
          <cell r="G4484">
            <v>0</v>
          </cell>
          <cell r="H4484">
            <v>0</v>
          </cell>
        </row>
        <row r="4485">
          <cell r="A4485" t="str">
            <v>SWITCH CUCHILLA CONMUTABLE 3X100</v>
          </cell>
          <cell r="B4485">
            <v>70700</v>
          </cell>
          <cell r="C4485" t="str">
            <v>UND</v>
          </cell>
          <cell r="D4485">
            <v>70700</v>
          </cell>
          <cell r="E4485">
            <v>14140</v>
          </cell>
          <cell r="F4485">
            <v>84840</v>
          </cell>
          <cell r="G4485">
            <v>0</v>
          </cell>
          <cell r="H4485">
            <v>0</v>
          </cell>
        </row>
        <row r="4486">
          <cell r="A4486" t="str">
            <v>SWITCH DE CUCHILLA 2X30 KNIFE</v>
          </cell>
          <cell r="B4486">
            <v>5348</v>
          </cell>
          <cell r="C4486" t="str">
            <v>UND</v>
          </cell>
          <cell r="D4486">
            <v>5348</v>
          </cell>
          <cell r="E4486">
            <v>1069.6000000000001</v>
          </cell>
          <cell r="F4486">
            <v>6418</v>
          </cell>
          <cell r="G4486">
            <v>0</v>
          </cell>
          <cell r="H4486">
            <v>0</v>
          </cell>
        </row>
        <row r="4487">
          <cell r="A4487" t="str">
            <v>SWITCH DE CUCHILLA 3X30 KNIFE</v>
          </cell>
          <cell r="B4487">
            <v>38360</v>
          </cell>
          <cell r="C4487" t="str">
            <v>UND</v>
          </cell>
          <cell r="D4487">
            <v>38360</v>
          </cell>
          <cell r="E4487">
            <v>7672</v>
          </cell>
          <cell r="F4487">
            <v>46032</v>
          </cell>
          <cell r="G4487">
            <v>0</v>
          </cell>
          <cell r="H4487">
            <v>0</v>
          </cell>
        </row>
        <row r="4488">
          <cell r="A4488" t="str">
            <v>SWITCH DE 24 PUERTOS VIAN 10/100/100 MBPS</v>
          </cell>
          <cell r="B4488">
            <v>1800000</v>
          </cell>
          <cell r="C4488" t="str">
            <v>UND</v>
          </cell>
          <cell r="D4488">
            <v>1800000</v>
          </cell>
          <cell r="E4488">
            <v>360000</v>
          </cell>
          <cell r="F4488">
            <v>2160000</v>
          </cell>
          <cell r="G4488">
            <v>0</v>
          </cell>
          <cell r="H4488">
            <v>0</v>
          </cell>
        </row>
        <row r="4489">
          <cell r="A4489" t="str">
            <v>SWITCH FLOTADOR S/PALANCA NI BOLA  MG</v>
          </cell>
          <cell r="B4489">
            <v>7000</v>
          </cell>
          <cell r="C4489" t="str">
            <v>UND</v>
          </cell>
          <cell r="D4489">
            <v>7000</v>
          </cell>
          <cell r="E4489">
            <v>1400</v>
          </cell>
          <cell r="F4489">
            <v>8400</v>
          </cell>
          <cell r="G4489">
            <v>0</v>
          </cell>
          <cell r="H4489">
            <v>0</v>
          </cell>
        </row>
        <row r="4490">
          <cell r="A4490" t="str">
            <v>SWITCHE SELECTOR 2 POSICIONES 1NO</v>
          </cell>
          <cell r="B4490">
            <v>32000</v>
          </cell>
          <cell r="C4490" t="str">
            <v>UND</v>
          </cell>
          <cell r="D4490">
            <v>32000</v>
          </cell>
          <cell r="E4490">
            <v>6400</v>
          </cell>
          <cell r="F4490">
            <v>38400</v>
          </cell>
          <cell r="G4490">
            <v>0</v>
          </cell>
          <cell r="H4490">
            <v>0</v>
          </cell>
        </row>
        <row r="4491">
          <cell r="A4491" t="str">
            <v>SWITCHE SELECTOR 3 POSC. 2 RET. AL CENTR</v>
          </cell>
          <cell r="B4491">
            <v>52000</v>
          </cell>
          <cell r="C4491" t="str">
            <v>UND</v>
          </cell>
          <cell r="D4491">
            <v>52000</v>
          </cell>
          <cell r="E4491">
            <v>10400</v>
          </cell>
          <cell r="F4491">
            <v>62400</v>
          </cell>
          <cell r="G4491">
            <v>0</v>
          </cell>
          <cell r="H4491">
            <v>0</v>
          </cell>
        </row>
        <row r="4492">
          <cell r="A4492" t="str">
            <v>SWITCHE SELECTOR 3 POSICIONES 2NO</v>
          </cell>
          <cell r="B4492">
            <v>42000</v>
          </cell>
          <cell r="C4492" t="str">
            <v>UND</v>
          </cell>
          <cell r="D4492">
            <v>42000</v>
          </cell>
          <cell r="E4492">
            <v>8400</v>
          </cell>
          <cell r="F4492">
            <v>50400</v>
          </cell>
          <cell r="G4492">
            <v>0</v>
          </cell>
          <cell r="H4492">
            <v>0</v>
          </cell>
        </row>
        <row r="4493">
          <cell r="A4493" t="str">
            <v>SWITCHE SELECTOR CON LLAVE 2 POS. FIJAS</v>
          </cell>
          <cell r="B4493">
            <v>71000</v>
          </cell>
          <cell r="C4493" t="str">
            <v>UND</v>
          </cell>
          <cell r="D4493">
            <v>71000</v>
          </cell>
          <cell r="E4493">
            <v>14200</v>
          </cell>
          <cell r="F4493">
            <v>85200</v>
          </cell>
          <cell r="G4493">
            <v>0</v>
          </cell>
          <cell r="H4493">
            <v>0</v>
          </cell>
        </row>
        <row r="4494">
          <cell r="A4494" t="str">
            <v>T.CHAPA-ORDINARIO 0.20</v>
          </cell>
          <cell r="B4494">
            <v>6100</v>
          </cell>
          <cell r="C4494" t="str">
            <v>UND</v>
          </cell>
          <cell r="D4494">
            <v>6100</v>
          </cell>
          <cell r="E4494">
            <v>1220</v>
          </cell>
          <cell r="F4494">
            <v>7320</v>
          </cell>
          <cell r="G4494">
            <v>0</v>
          </cell>
          <cell r="H4494">
            <v>0</v>
          </cell>
        </row>
        <row r="4495">
          <cell r="A4495" t="str">
            <v>TABLERO / CONDENSADORES</v>
          </cell>
          <cell r="B4495">
            <v>3972144</v>
          </cell>
          <cell r="C4495" t="str">
            <v>UND</v>
          </cell>
          <cell r="D4495">
            <v>3972144</v>
          </cell>
          <cell r="E4495">
            <v>794428.8</v>
          </cell>
          <cell r="F4495">
            <v>4766573</v>
          </cell>
          <cell r="G4495">
            <v>0</v>
          </cell>
          <cell r="H4495">
            <v>0</v>
          </cell>
        </row>
        <row r="4496">
          <cell r="A4496" t="str">
            <v>TABLERO 12 CON PUERTA MARCA TERCOL MONO.</v>
          </cell>
          <cell r="B4496">
            <v>74610</v>
          </cell>
          <cell r="C4496" t="str">
            <v>UND</v>
          </cell>
          <cell r="D4496">
            <v>74610</v>
          </cell>
          <cell r="E4496">
            <v>14922</v>
          </cell>
          <cell r="F4496">
            <v>89532</v>
          </cell>
          <cell r="G4496">
            <v>0</v>
          </cell>
          <cell r="H4496">
            <v>0</v>
          </cell>
        </row>
        <row r="4497">
          <cell r="A4497" t="str">
            <v>TABLERO 6 CIRCUITOS MARCA TERCOL</v>
          </cell>
          <cell r="B4497">
            <v>7560</v>
          </cell>
          <cell r="C4497" t="str">
            <v>UND</v>
          </cell>
          <cell r="D4497">
            <v>7560</v>
          </cell>
          <cell r="E4497">
            <v>1512</v>
          </cell>
          <cell r="F4497">
            <v>9072</v>
          </cell>
          <cell r="G4497">
            <v>0</v>
          </cell>
          <cell r="H4497">
            <v>0</v>
          </cell>
        </row>
        <row r="4498">
          <cell r="A4498" t="str">
            <v>TABLERO 8 CIRCUITOS MARCA CON PUERTA</v>
          </cell>
          <cell r="B4498">
            <v>105100</v>
          </cell>
          <cell r="C4498" t="str">
            <v>UND</v>
          </cell>
          <cell r="D4498">
            <v>105100</v>
          </cell>
          <cell r="E4498">
            <v>21020</v>
          </cell>
          <cell r="F4498">
            <v>126120</v>
          </cell>
          <cell r="G4498">
            <v>0</v>
          </cell>
          <cell r="H4498">
            <v>0</v>
          </cell>
        </row>
        <row r="4499">
          <cell r="A4499" t="str">
            <v>TABLERO BIF 12 CIRC C/PUERTA,CHAPA,CERRD</v>
          </cell>
          <cell r="B4499">
            <v>197000</v>
          </cell>
          <cell r="C4499" t="str">
            <v>UND</v>
          </cell>
          <cell r="D4499">
            <v>197000</v>
          </cell>
          <cell r="E4499">
            <v>39400</v>
          </cell>
          <cell r="F4499">
            <v>155000</v>
          </cell>
          <cell r="G4499">
            <v>0</v>
          </cell>
          <cell r="H4499">
            <v>236400</v>
          </cell>
        </row>
        <row r="4500">
          <cell r="A4500" t="str">
            <v>TABLERO BIF 12 CIRC S/PUERTA, 5 HILOS</v>
          </cell>
          <cell r="B4500">
            <v>74610</v>
          </cell>
          <cell r="C4500" t="str">
            <v>UND</v>
          </cell>
          <cell r="D4500">
            <v>74610</v>
          </cell>
          <cell r="E4500">
            <v>14922</v>
          </cell>
          <cell r="F4500">
            <v>89532</v>
          </cell>
          <cell r="G4500">
            <v>0</v>
          </cell>
          <cell r="H4500">
            <v>0</v>
          </cell>
        </row>
        <row r="4501">
          <cell r="A4501" t="str">
            <v>TABLERO BIF 24 CIRC C/PUERTA,CHAPA</v>
          </cell>
          <cell r="B4501">
            <v>130820</v>
          </cell>
          <cell r="C4501" t="str">
            <v>UND</v>
          </cell>
          <cell r="D4501">
            <v>130820</v>
          </cell>
          <cell r="E4501">
            <v>26164</v>
          </cell>
          <cell r="F4501">
            <v>156984</v>
          </cell>
          <cell r="G4501">
            <v>0</v>
          </cell>
          <cell r="H4501">
            <v>0</v>
          </cell>
        </row>
        <row r="4502">
          <cell r="A4502" t="str">
            <v>TABLERO BIF 4 CIRC S/PUERTA, 5 HILOS</v>
          </cell>
          <cell r="B4502">
            <v>49430</v>
          </cell>
          <cell r="C4502" t="str">
            <v>UND</v>
          </cell>
          <cell r="D4502">
            <v>49430</v>
          </cell>
          <cell r="E4502">
            <v>9886</v>
          </cell>
          <cell r="F4502">
            <v>59316</v>
          </cell>
          <cell r="G4502">
            <v>0</v>
          </cell>
          <cell r="H4502">
            <v>0</v>
          </cell>
        </row>
        <row r="4503">
          <cell r="A4503" t="str">
            <v>TABLERO BIF 8 CIRC C/PUERTA,CHAPA</v>
          </cell>
          <cell r="B4503">
            <v>82400</v>
          </cell>
          <cell r="C4503" t="str">
            <v>UND</v>
          </cell>
          <cell r="D4503">
            <v>82400</v>
          </cell>
          <cell r="E4503">
            <v>16480</v>
          </cell>
          <cell r="F4503">
            <v>90000</v>
          </cell>
          <cell r="G4503">
            <v>0</v>
          </cell>
          <cell r="H4503">
            <v>0</v>
          </cell>
        </row>
        <row r="4504">
          <cell r="A4504" t="str">
            <v>TABLERO BIF 8 CIRC C/PUERTA,CHAPA,CERRD</v>
          </cell>
          <cell r="B4504">
            <v>90770</v>
          </cell>
          <cell r="C4504" t="str">
            <v>UND</v>
          </cell>
          <cell r="D4504">
            <v>90770</v>
          </cell>
          <cell r="E4504">
            <v>18154</v>
          </cell>
          <cell r="F4504">
            <v>108924</v>
          </cell>
          <cell r="G4504">
            <v>0</v>
          </cell>
          <cell r="H4504">
            <v>0</v>
          </cell>
        </row>
        <row r="4505">
          <cell r="A4505" t="str">
            <v>TABLERO BIF 8 CIRC S/PUERTA, 5 HILOS</v>
          </cell>
          <cell r="B4505">
            <v>65910</v>
          </cell>
          <cell r="C4505" t="str">
            <v>UND</v>
          </cell>
          <cell r="D4505">
            <v>65910</v>
          </cell>
          <cell r="E4505">
            <v>13182</v>
          </cell>
          <cell r="F4505">
            <v>79092</v>
          </cell>
          <cell r="G4505">
            <v>0</v>
          </cell>
          <cell r="H4505">
            <v>0</v>
          </cell>
        </row>
        <row r="4506">
          <cell r="A4506" t="str">
            <v>TABLERO BIF. 24CIRCUI. PUERTA -TERCOL</v>
          </cell>
          <cell r="B4506">
            <v>69000</v>
          </cell>
          <cell r="C4506" t="str">
            <v>UND</v>
          </cell>
          <cell r="D4506">
            <v>69000</v>
          </cell>
          <cell r="E4506">
            <v>13800</v>
          </cell>
          <cell r="F4506">
            <v>82800</v>
          </cell>
          <cell r="G4506">
            <v>0</v>
          </cell>
          <cell r="H4506">
            <v>0</v>
          </cell>
        </row>
        <row r="4507">
          <cell r="A4507" t="str">
            <v>TABLERO BIF. 36CIRCU.-PUERTA - TERCOL</v>
          </cell>
          <cell r="B4507">
            <v>103500</v>
          </cell>
          <cell r="C4507" t="str">
            <v>UND</v>
          </cell>
          <cell r="D4507">
            <v>103500</v>
          </cell>
          <cell r="E4507">
            <v>20700</v>
          </cell>
          <cell r="F4507">
            <v>124200</v>
          </cell>
          <cell r="G4507">
            <v>0</v>
          </cell>
          <cell r="H4507">
            <v>0</v>
          </cell>
        </row>
        <row r="4508">
          <cell r="A4508" t="str">
            <v>TABLERO BIF.30CIRCUITOS -PUERTA  -TERCOL</v>
          </cell>
          <cell r="B4508">
            <v>92700</v>
          </cell>
          <cell r="C4508" t="str">
            <v>UND</v>
          </cell>
          <cell r="D4508">
            <v>92700</v>
          </cell>
          <cell r="E4508">
            <v>18540</v>
          </cell>
          <cell r="F4508">
            <v>111240</v>
          </cell>
          <cell r="G4508">
            <v>0</v>
          </cell>
          <cell r="H4508">
            <v>0</v>
          </cell>
        </row>
        <row r="4509">
          <cell r="A4509" t="str">
            <v>TABLERO BIFASI. 12 CIRCUI.-PUERTA-TERCOL</v>
          </cell>
          <cell r="B4509">
            <v>50000</v>
          </cell>
          <cell r="C4509" t="str">
            <v>UND</v>
          </cell>
          <cell r="D4509">
            <v>50000</v>
          </cell>
          <cell r="E4509">
            <v>10000</v>
          </cell>
          <cell r="F4509">
            <v>60000</v>
          </cell>
          <cell r="G4509">
            <v>0</v>
          </cell>
          <cell r="H4509">
            <v>0</v>
          </cell>
        </row>
        <row r="4510">
          <cell r="A4510" t="str">
            <v>TABLERO DE FUERZA TBAC 0.70X1.80X.40MCOM</v>
          </cell>
          <cell r="B4510">
            <v>2652000</v>
          </cell>
          <cell r="C4510" t="str">
            <v>UND</v>
          </cell>
          <cell r="D4510">
            <v>2652000</v>
          </cell>
          <cell r="E4510">
            <v>530400</v>
          </cell>
          <cell r="F4510">
            <v>3182400</v>
          </cell>
          <cell r="G4510">
            <v>0</v>
          </cell>
          <cell r="H4510">
            <v>0</v>
          </cell>
        </row>
        <row r="4511">
          <cell r="A4511" t="str">
            <v>TABLERO DOBLE FONDO 120X80X30 PTA Y CHAP</v>
          </cell>
          <cell r="B4511">
            <v>1115500</v>
          </cell>
          <cell r="C4511" t="str">
            <v>UND</v>
          </cell>
          <cell r="D4511">
            <v>1115500</v>
          </cell>
          <cell r="E4511">
            <v>223100</v>
          </cell>
          <cell r="F4511">
            <v>1338600</v>
          </cell>
          <cell r="G4511">
            <v>0</v>
          </cell>
          <cell r="H4511">
            <v>0</v>
          </cell>
        </row>
        <row r="4512">
          <cell r="A4512" t="str">
            <v>TABLERO EN ACERO INOX. CONTROL BOMBAS AP</v>
          </cell>
          <cell r="B4512">
            <v>5493424</v>
          </cell>
          <cell r="C4512" t="str">
            <v>UND</v>
          </cell>
          <cell r="D4512">
            <v>5493424</v>
          </cell>
          <cell r="E4512">
            <v>1098684.8</v>
          </cell>
          <cell r="F4512">
            <v>6592109</v>
          </cell>
          <cell r="G4512">
            <v>0</v>
          </cell>
          <cell r="H4512">
            <v>0</v>
          </cell>
        </row>
        <row r="4513">
          <cell r="A4513" t="str">
            <v>TABLERO METL.120X80X30 PARA MOTOR 90HP</v>
          </cell>
          <cell r="B4513">
            <v>3828460</v>
          </cell>
          <cell r="C4513" t="str">
            <v>UND</v>
          </cell>
          <cell r="D4513">
            <v>3828460</v>
          </cell>
          <cell r="E4513">
            <v>765692</v>
          </cell>
          <cell r="F4513">
            <v>4594152</v>
          </cell>
          <cell r="G4513">
            <v>0</v>
          </cell>
          <cell r="H4513">
            <v>0</v>
          </cell>
        </row>
        <row r="4514">
          <cell r="A4514" t="str">
            <v>TABLERO METL.DE CONTROL PARA 2 MOTOR 7.5HP</v>
          </cell>
          <cell r="B4514">
            <v>1800000</v>
          </cell>
          <cell r="C4514" t="str">
            <v>UND</v>
          </cell>
          <cell r="D4514">
            <v>1800000</v>
          </cell>
          <cell r="E4514">
            <v>360000</v>
          </cell>
          <cell r="F4514">
            <v>2160000</v>
          </cell>
          <cell r="G4514">
            <v>0</v>
          </cell>
          <cell r="H4514">
            <v>0</v>
          </cell>
        </row>
        <row r="4515">
          <cell r="A4515" t="str">
            <v>TABLERO MONO 12 CIRC C/PUERTA Y S/CHAPA</v>
          </cell>
          <cell r="B4515">
            <v>93640</v>
          </cell>
          <cell r="C4515" t="str">
            <v>UND</v>
          </cell>
          <cell r="D4515">
            <v>93640</v>
          </cell>
          <cell r="E4515">
            <v>18728</v>
          </cell>
          <cell r="F4515">
            <v>112368</v>
          </cell>
          <cell r="G4515">
            <v>0</v>
          </cell>
          <cell r="H4515">
            <v>0</v>
          </cell>
        </row>
        <row r="4516">
          <cell r="A4516" t="str">
            <v>TABLERO MONO 12 CIRC S/PUERTA</v>
          </cell>
          <cell r="B4516">
            <v>56050</v>
          </cell>
          <cell r="C4516" t="str">
            <v>UND</v>
          </cell>
          <cell r="D4516">
            <v>56050</v>
          </cell>
          <cell r="E4516">
            <v>11210</v>
          </cell>
          <cell r="F4516">
            <v>67260</v>
          </cell>
          <cell r="G4516">
            <v>0</v>
          </cell>
          <cell r="H4516">
            <v>0</v>
          </cell>
        </row>
        <row r="4517">
          <cell r="A4517" t="str">
            <v>TABLERO MONO 18 CIRC S/PUERTA</v>
          </cell>
          <cell r="B4517">
            <v>72900</v>
          </cell>
          <cell r="C4517" t="str">
            <v>UND</v>
          </cell>
          <cell r="D4517">
            <v>72900</v>
          </cell>
          <cell r="E4517">
            <v>14580</v>
          </cell>
          <cell r="F4517">
            <v>87480</v>
          </cell>
          <cell r="G4517">
            <v>0</v>
          </cell>
          <cell r="H4517">
            <v>0</v>
          </cell>
        </row>
        <row r="4518">
          <cell r="A4518" t="str">
            <v>TABLERO MONO 24 CIRC C/PUERTA,S/CHAPA</v>
          </cell>
          <cell r="B4518">
            <v>138780</v>
          </cell>
          <cell r="C4518" t="str">
            <v>UND</v>
          </cell>
          <cell r="D4518">
            <v>138780</v>
          </cell>
          <cell r="E4518">
            <v>27756</v>
          </cell>
          <cell r="F4518">
            <v>166536</v>
          </cell>
          <cell r="G4518">
            <v>0</v>
          </cell>
          <cell r="H4518">
            <v>0</v>
          </cell>
        </row>
        <row r="4519">
          <cell r="A4519" t="str">
            <v>TABLERO MONO 6 CIRC S/PUERTA</v>
          </cell>
          <cell r="B4519">
            <v>42290</v>
          </cell>
          <cell r="C4519" t="str">
            <v>UND</v>
          </cell>
          <cell r="D4519">
            <v>42290</v>
          </cell>
          <cell r="E4519">
            <v>8458</v>
          </cell>
          <cell r="F4519">
            <v>50748</v>
          </cell>
          <cell r="G4519">
            <v>0</v>
          </cell>
          <cell r="H4519">
            <v>0</v>
          </cell>
        </row>
        <row r="4520">
          <cell r="A4520" t="str">
            <v>TABLERO MONO. 6 CIRCUITOS MARCA TERCOL</v>
          </cell>
          <cell r="B4520">
            <v>7560</v>
          </cell>
          <cell r="C4520" t="str">
            <v>UND</v>
          </cell>
          <cell r="D4520">
            <v>7560</v>
          </cell>
          <cell r="E4520">
            <v>1512</v>
          </cell>
          <cell r="F4520">
            <v>9072</v>
          </cell>
          <cell r="G4520">
            <v>0</v>
          </cell>
          <cell r="H4520">
            <v>0</v>
          </cell>
        </row>
        <row r="4521">
          <cell r="A4521" t="str">
            <v>TABLERO NEMA 4 CALIB.14 -100X80X30 GRIS.</v>
          </cell>
          <cell r="B4521">
            <v>1750000</v>
          </cell>
          <cell r="C4521" t="str">
            <v>UND</v>
          </cell>
          <cell r="D4521">
            <v>1750000</v>
          </cell>
          <cell r="E4521">
            <v>350000</v>
          </cell>
          <cell r="F4521">
            <v>2100000</v>
          </cell>
          <cell r="G4521">
            <v>0</v>
          </cell>
          <cell r="H4521">
            <v>0</v>
          </cell>
        </row>
        <row r="4522">
          <cell r="A4522" t="str">
            <v>TABLERO NEMA 4X CALIB.14-100X80X30GRIS</v>
          </cell>
          <cell r="B4522">
            <v>1600000</v>
          </cell>
          <cell r="C4522" t="str">
            <v>UND</v>
          </cell>
          <cell r="D4522">
            <v>1600000</v>
          </cell>
          <cell r="E4522">
            <v>320000</v>
          </cell>
          <cell r="F4522">
            <v>1920000</v>
          </cell>
          <cell r="G4522">
            <v>0</v>
          </cell>
          <cell r="H4522">
            <v>0</v>
          </cell>
        </row>
        <row r="4523">
          <cell r="A4523" t="str">
            <v>TABLERO PARA ALOJAR TRANSFERENCIA LAMINA</v>
          </cell>
          <cell r="B4523">
            <v>1113200</v>
          </cell>
          <cell r="C4523" t="str">
            <v>UND</v>
          </cell>
          <cell r="D4523">
            <v>1113200</v>
          </cell>
          <cell r="E4523">
            <v>222640</v>
          </cell>
          <cell r="F4523">
            <v>1335840</v>
          </cell>
          <cell r="G4523">
            <v>0</v>
          </cell>
          <cell r="H4523">
            <v>0</v>
          </cell>
        </row>
        <row r="4524">
          <cell r="A4524" t="str">
            <v>TABLERO PERFUMES 80X60X30A/ACCESORIOS</v>
          </cell>
          <cell r="B4524">
            <v>3166800</v>
          </cell>
          <cell r="C4524" t="str">
            <v>UND</v>
          </cell>
          <cell r="D4524">
            <v>3166800</v>
          </cell>
          <cell r="E4524">
            <v>633360</v>
          </cell>
          <cell r="F4524">
            <v>3800160</v>
          </cell>
          <cell r="G4524">
            <v>0</v>
          </cell>
          <cell r="H4524">
            <v>0</v>
          </cell>
        </row>
        <row r="4525">
          <cell r="A4525" t="str">
            <v>TABLERO PROTECCION TB-PT0.80X1.80X0.45M</v>
          </cell>
          <cell r="B4525">
            <v>1020000</v>
          </cell>
          <cell r="C4525" t="str">
            <v>UND</v>
          </cell>
          <cell r="D4525">
            <v>1020000</v>
          </cell>
          <cell r="E4525">
            <v>204000</v>
          </cell>
          <cell r="F4525">
            <v>1224000</v>
          </cell>
          <cell r="G4525">
            <v>0</v>
          </cell>
          <cell r="H4525">
            <v>0</v>
          </cell>
        </row>
        <row r="4526">
          <cell r="A4526" t="str">
            <v>TABLERO SABORES 80X60X30 C/ACCESORIOS</v>
          </cell>
          <cell r="B4526">
            <v>5014680</v>
          </cell>
          <cell r="C4526" t="str">
            <v>UND</v>
          </cell>
          <cell r="D4526">
            <v>5014680</v>
          </cell>
          <cell r="E4526">
            <v>1002936</v>
          </cell>
          <cell r="F4526">
            <v>6017616</v>
          </cell>
          <cell r="G4526">
            <v>0</v>
          </cell>
          <cell r="H4526">
            <v>0</v>
          </cell>
        </row>
        <row r="4527">
          <cell r="A4527" t="str">
            <v>TABLERO TB-DC COMPLETO BREAKER 25AMP/BAR</v>
          </cell>
          <cell r="B4527">
            <v>1938000</v>
          </cell>
          <cell r="C4527" t="str">
            <v>UND</v>
          </cell>
          <cell r="D4527">
            <v>1938000</v>
          </cell>
          <cell r="E4527">
            <v>387600</v>
          </cell>
          <cell r="F4527">
            <v>2325600</v>
          </cell>
          <cell r="G4527">
            <v>0</v>
          </cell>
          <cell r="H4527">
            <v>0</v>
          </cell>
        </row>
        <row r="4528">
          <cell r="A4528" t="str">
            <v>TABLERO TRF 9 CIRC C/PUERTA Y CHAPA</v>
          </cell>
          <cell r="B4528">
            <v>67000</v>
          </cell>
          <cell r="C4528" t="str">
            <v>UND</v>
          </cell>
          <cell r="D4528">
            <v>67000</v>
          </cell>
          <cell r="E4528">
            <v>13400</v>
          </cell>
          <cell r="F4528">
            <v>80400</v>
          </cell>
          <cell r="G4528">
            <v>0</v>
          </cell>
          <cell r="H4528">
            <v>0</v>
          </cell>
        </row>
        <row r="4529">
          <cell r="A4529" t="str">
            <v>TABLERO TRF 12 CIRC C/ESPACIO TOTALIZADO</v>
          </cell>
          <cell r="B4529">
            <v>212500</v>
          </cell>
          <cell r="C4529" t="str">
            <v>UND</v>
          </cell>
          <cell r="D4529">
            <v>212500</v>
          </cell>
          <cell r="E4529">
            <v>42500</v>
          </cell>
          <cell r="F4529">
            <v>255000</v>
          </cell>
          <cell r="G4529">
            <v>0</v>
          </cell>
          <cell r="H4529">
            <v>0</v>
          </cell>
        </row>
        <row r="4530">
          <cell r="A4530" t="str">
            <v>TABLERO TRF 12 CIRC C/PUERTA Y CHAPA</v>
          </cell>
          <cell r="B4530">
            <v>130000</v>
          </cell>
          <cell r="C4530" t="str">
            <v>UND</v>
          </cell>
          <cell r="D4530">
            <v>130000</v>
          </cell>
          <cell r="E4530">
            <v>26000</v>
          </cell>
          <cell r="F4530">
            <v>156000</v>
          </cell>
          <cell r="G4530">
            <v>0</v>
          </cell>
          <cell r="H4530">
            <v>0</v>
          </cell>
        </row>
        <row r="4531">
          <cell r="A4531" t="str">
            <v>TABLERO TRF 12 CIRC C/PUERTA,CHAPA,CERRA</v>
          </cell>
          <cell r="B4531">
            <v>113200</v>
          </cell>
          <cell r="C4531" t="str">
            <v>UND</v>
          </cell>
          <cell r="D4531">
            <v>113200</v>
          </cell>
          <cell r="E4531">
            <v>22640</v>
          </cell>
          <cell r="F4531">
            <v>135840</v>
          </cell>
          <cell r="G4531">
            <v>0</v>
          </cell>
          <cell r="H4531">
            <v>0</v>
          </cell>
        </row>
        <row r="4532">
          <cell r="A4532" t="str">
            <v>TABLERO TRF 12 CIRC SIN PUERTA</v>
          </cell>
          <cell r="B4532">
            <v>81610</v>
          </cell>
          <cell r="C4532" t="str">
            <v>UND</v>
          </cell>
          <cell r="D4532">
            <v>81610</v>
          </cell>
          <cell r="E4532">
            <v>16322</v>
          </cell>
          <cell r="F4532">
            <v>97932</v>
          </cell>
          <cell r="G4532">
            <v>0</v>
          </cell>
          <cell r="H4532">
            <v>0</v>
          </cell>
        </row>
        <row r="4533">
          <cell r="A4533" t="str">
            <v>TABLERO TRF 18 CIRC C/ESPACIO TOTALIZADO</v>
          </cell>
          <cell r="B4533">
            <v>185104.5</v>
          </cell>
          <cell r="C4533" t="str">
            <v>UND</v>
          </cell>
          <cell r="D4533">
            <v>185104.5</v>
          </cell>
          <cell r="E4533">
            <v>37020.9</v>
          </cell>
          <cell r="F4533">
            <v>296000</v>
          </cell>
          <cell r="G4533">
            <v>0</v>
          </cell>
          <cell r="H4533">
            <v>0</v>
          </cell>
        </row>
        <row r="4534">
          <cell r="A4534" t="str">
            <v>TABLERO TRF 18 CIRC C/PUERTA Y CHAPA</v>
          </cell>
          <cell r="B4534">
            <v>150000</v>
          </cell>
          <cell r="C4534" t="str">
            <v>UND</v>
          </cell>
          <cell r="D4534">
            <v>150000</v>
          </cell>
          <cell r="E4534">
            <v>30000</v>
          </cell>
          <cell r="F4534">
            <v>180000</v>
          </cell>
          <cell r="G4534">
            <v>0</v>
          </cell>
          <cell r="H4534">
            <v>0</v>
          </cell>
        </row>
        <row r="4535">
          <cell r="A4535" t="str">
            <v>TABLERO TRF 18 CIRC C/PUERTA,CHAPA,CERRA</v>
          </cell>
          <cell r="B4535">
            <v>132380</v>
          </cell>
          <cell r="C4535" t="str">
            <v>UND</v>
          </cell>
          <cell r="D4535">
            <v>132380</v>
          </cell>
          <cell r="E4535">
            <v>26476</v>
          </cell>
          <cell r="F4535">
            <v>158856</v>
          </cell>
          <cell r="G4535">
            <v>0</v>
          </cell>
          <cell r="H4535">
            <v>0</v>
          </cell>
        </row>
        <row r="4536">
          <cell r="A4536" t="str">
            <v>TABLERO TRF 18 CIRC SIN PUERTA</v>
          </cell>
          <cell r="B4536">
            <v>107060</v>
          </cell>
          <cell r="C4536" t="str">
            <v>UND</v>
          </cell>
          <cell r="D4536">
            <v>107060</v>
          </cell>
          <cell r="E4536">
            <v>21412</v>
          </cell>
          <cell r="F4536">
            <v>128472</v>
          </cell>
          <cell r="G4536">
            <v>0</v>
          </cell>
          <cell r="H4536">
            <v>0</v>
          </cell>
        </row>
        <row r="4537">
          <cell r="A4537" t="str">
            <v>TABLERO TRF 24 CIRC C/ESPACIO TOTALIZADO</v>
          </cell>
          <cell r="B4537">
            <v>237240</v>
          </cell>
          <cell r="C4537" t="str">
            <v>UND</v>
          </cell>
          <cell r="D4537">
            <v>237240</v>
          </cell>
          <cell r="E4537">
            <v>47448</v>
          </cell>
          <cell r="F4537">
            <v>310000</v>
          </cell>
          <cell r="G4537">
            <v>0</v>
          </cell>
          <cell r="H4537">
            <v>0</v>
          </cell>
        </row>
        <row r="4538">
          <cell r="A4538" t="str">
            <v>TABLERO TRF 24 CIRC C/PUERTA Y CHAPA</v>
          </cell>
          <cell r="B4538">
            <v>208000</v>
          </cell>
          <cell r="C4538" t="str">
            <v>UND</v>
          </cell>
          <cell r="D4538">
            <v>208000</v>
          </cell>
          <cell r="E4538">
            <v>41600</v>
          </cell>
          <cell r="F4538">
            <v>249600</v>
          </cell>
          <cell r="G4538">
            <v>0</v>
          </cell>
          <cell r="H4538">
            <v>0</v>
          </cell>
        </row>
        <row r="4539">
          <cell r="A4539" t="str">
            <v>TABLERO TRF 24 CIRC C/PUERTA,CHAPA,CERRA</v>
          </cell>
          <cell r="B4539">
            <v>154930</v>
          </cell>
          <cell r="C4539" t="str">
            <v>UND</v>
          </cell>
          <cell r="D4539">
            <v>154930</v>
          </cell>
          <cell r="E4539">
            <v>30986</v>
          </cell>
          <cell r="F4539">
            <v>185916</v>
          </cell>
          <cell r="G4539">
            <v>0</v>
          </cell>
          <cell r="H4539">
            <v>0</v>
          </cell>
        </row>
        <row r="4540">
          <cell r="A4540" t="str">
            <v>TABLERO TRF 24 CIRC SIN PUERTA</v>
          </cell>
          <cell r="B4540">
            <v>127730</v>
          </cell>
          <cell r="C4540" t="str">
            <v>UND</v>
          </cell>
          <cell r="D4540">
            <v>127730</v>
          </cell>
          <cell r="E4540">
            <v>25546</v>
          </cell>
          <cell r="F4540">
            <v>153276</v>
          </cell>
          <cell r="G4540">
            <v>0</v>
          </cell>
          <cell r="H4540">
            <v>0</v>
          </cell>
        </row>
        <row r="4541">
          <cell r="A4541" t="str">
            <v>TABLERO TRF 30 CIRC C/ESPACIO TOTALIZADO</v>
          </cell>
          <cell r="B4541">
            <v>284210</v>
          </cell>
          <cell r="C4541" t="str">
            <v>UND</v>
          </cell>
          <cell r="D4541">
            <v>284210</v>
          </cell>
          <cell r="E4541">
            <v>56842</v>
          </cell>
          <cell r="F4541">
            <v>341052</v>
          </cell>
          <cell r="G4541">
            <v>0</v>
          </cell>
          <cell r="H4541">
            <v>0</v>
          </cell>
        </row>
        <row r="4542">
          <cell r="A4542" t="str">
            <v>TABLERO TRF 30 CIRC C/PUERTA Y CHAPA</v>
          </cell>
          <cell r="B4542">
            <v>195910</v>
          </cell>
          <cell r="C4542" t="str">
            <v>UND</v>
          </cell>
          <cell r="D4542">
            <v>195910</v>
          </cell>
          <cell r="E4542">
            <v>39182</v>
          </cell>
          <cell r="F4542">
            <v>235092</v>
          </cell>
          <cell r="G4542">
            <v>0</v>
          </cell>
          <cell r="H4542">
            <v>0</v>
          </cell>
        </row>
        <row r="4543">
          <cell r="A4543" t="str">
            <v>TABLERO TRF 30 CIRC C/PUERTA,CHAPA,CERRA</v>
          </cell>
          <cell r="B4543">
            <v>204280</v>
          </cell>
          <cell r="C4543" t="str">
            <v>UND</v>
          </cell>
          <cell r="D4543">
            <v>204280</v>
          </cell>
          <cell r="E4543">
            <v>40856</v>
          </cell>
          <cell r="F4543">
            <v>245136</v>
          </cell>
          <cell r="G4543">
            <v>0</v>
          </cell>
          <cell r="H4543">
            <v>0</v>
          </cell>
        </row>
        <row r="4544">
          <cell r="A4544" t="str">
            <v>TABLERO TRF 30 CIRC SIN PUERTA</v>
          </cell>
          <cell r="B4544">
            <v>165790</v>
          </cell>
          <cell r="C4544" t="str">
            <v>UND</v>
          </cell>
          <cell r="D4544">
            <v>165790</v>
          </cell>
          <cell r="E4544">
            <v>33158</v>
          </cell>
          <cell r="F4544">
            <v>198948</v>
          </cell>
          <cell r="G4544">
            <v>0</v>
          </cell>
          <cell r="H4544">
            <v>0</v>
          </cell>
        </row>
        <row r="4545">
          <cell r="A4545" t="str">
            <v>TABLERO TRF 36 CIRC C/ESPACIO TOTALIZADO</v>
          </cell>
          <cell r="B4545">
            <v>250129.5</v>
          </cell>
          <cell r="C4545" t="str">
            <v>UND</v>
          </cell>
          <cell r="D4545">
            <v>250129.5</v>
          </cell>
          <cell r="E4545">
            <v>50025.9</v>
          </cell>
          <cell r="F4545">
            <v>267138</v>
          </cell>
          <cell r="G4545">
            <v>0</v>
          </cell>
          <cell r="H4545">
            <v>0</v>
          </cell>
        </row>
        <row r="4546">
          <cell r="A4546" t="str">
            <v>TABLERO TRF 36 CIRC C/PUERTA Y CHAPA</v>
          </cell>
          <cell r="B4546">
            <v>206690</v>
          </cell>
          <cell r="C4546" t="str">
            <v>UND</v>
          </cell>
          <cell r="D4546">
            <v>206690</v>
          </cell>
          <cell r="E4546">
            <v>41338</v>
          </cell>
          <cell r="F4546">
            <v>248028</v>
          </cell>
          <cell r="G4546">
            <v>0</v>
          </cell>
          <cell r="H4546">
            <v>0</v>
          </cell>
        </row>
        <row r="4547">
          <cell r="A4547" t="str">
            <v>TABLERO TRF 36 CIRC C/PUERTA,CHAPA,CERRA</v>
          </cell>
          <cell r="B4547">
            <v>215050</v>
          </cell>
          <cell r="C4547" t="str">
            <v>UND</v>
          </cell>
          <cell r="D4547">
            <v>215050</v>
          </cell>
          <cell r="E4547">
            <v>43010</v>
          </cell>
          <cell r="F4547">
            <v>258060</v>
          </cell>
          <cell r="G4547">
            <v>0</v>
          </cell>
          <cell r="H4547">
            <v>0</v>
          </cell>
        </row>
        <row r="4548">
          <cell r="A4548" t="str">
            <v>TABLERO TRF 36 CIRC SIN PUERTA</v>
          </cell>
          <cell r="B4548">
            <v>181150</v>
          </cell>
          <cell r="C4548" t="str">
            <v>UND</v>
          </cell>
          <cell r="D4548">
            <v>181150</v>
          </cell>
          <cell r="E4548">
            <v>36230</v>
          </cell>
          <cell r="F4548">
            <v>217380</v>
          </cell>
          <cell r="G4548">
            <v>0</v>
          </cell>
          <cell r="H4548">
            <v>0</v>
          </cell>
        </row>
        <row r="4549">
          <cell r="A4549" t="str">
            <v>TABLERO TRF 42 CIRC C/ESPACIO TOTALIZADO</v>
          </cell>
          <cell r="B4549">
            <v>320430</v>
          </cell>
          <cell r="C4549" t="str">
            <v>UND</v>
          </cell>
          <cell r="D4549">
            <v>320430</v>
          </cell>
          <cell r="E4549">
            <v>64086</v>
          </cell>
          <cell r="F4549">
            <v>384516</v>
          </cell>
          <cell r="G4549">
            <v>0</v>
          </cell>
          <cell r="H4549">
            <v>0</v>
          </cell>
        </row>
        <row r="4550">
          <cell r="A4550" t="str">
            <v>TABLERO TRF 42 CIRC C/PUERTA Y CHAPA</v>
          </cell>
          <cell r="B4550">
            <v>238730</v>
          </cell>
          <cell r="C4550" t="str">
            <v>UND</v>
          </cell>
          <cell r="D4550">
            <v>238730</v>
          </cell>
          <cell r="E4550">
            <v>47746</v>
          </cell>
          <cell r="F4550">
            <v>286476</v>
          </cell>
          <cell r="G4550">
            <v>0</v>
          </cell>
          <cell r="H4550">
            <v>0</v>
          </cell>
        </row>
        <row r="4551">
          <cell r="A4551" t="str">
            <v>TABLERO TRF 42 CIRC C/PUERTA,CHAPA,CERRA</v>
          </cell>
          <cell r="B4551">
            <v>247090</v>
          </cell>
          <cell r="C4551" t="str">
            <v>UND</v>
          </cell>
          <cell r="D4551">
            <v>247090</v>
          </cell>
          <cell r="E4551">
            <v>49418</v>
          </cell>
          <cell r="F4551">
            <v>296508</v>
          </cell>
          <cell r="G4551">
            <v>0</v>
          </cell>
          <cell r="H4551">
            <v>0</v>
          </cell>
        </row>
        <row r="4552">
          <cell r="A4552" t="str">
            <v>TABLERO TRF 42 CIRC SIN PUERTA</v>
          </cell>
          <cell r="B4552">
            <v>208460</v>
          </cell>
          <cell r="C4552" t="str">
            <v>UND</v>
          </cell>
          <cell r="D4552">
            <v>208460</v>
          </cell>
          <cell r="E4552">
            <v>41692</v>
          </cell>
          <cell r="F4552">
            <v>250152</v>
          </cell>
          <cell r="G4552">
            <v>0</v>
          </cell>
          <cell r="H4552">
            <v>0</v>
          </cell>
        </row>
        <row r="4553">
          <cell r="A4553" t="str">
            <v>TABLERO TRF 6 CIRC SIN PUERTA</v>
          </cell>
          <cell r="B4553">
            <v>62310</v>
          </cell>
          <cell r="C4553" t="str">
            <v>UND</v>
          </cell>
          <cell r="D4553">
            <v>62310</v>
          </cell>
          <cell r="E4553">
            <v>12462</v>
          </cell>
          <cell r="F4553">
            <v>74772</v>
          </cell>
          <cell r="G4553">
            <v>0</v>
          </cell>
          <cell r="H4553">
            <v>0</v>
          </cell>
        </row>
        <row r="4554">
          <cell r="A4554" t="str">
            <v>TABLERO TRI 12 CIRC C/ESPACIO NTQ-412-T</v>
          </cell>
          <cell r="B4554">
            <v>230150</v>
          </cell>
          <cell r="C4554" t="str">
            <v>UND</v>
          </cell>
          <cell r="D4554">
            <v>230150</v>
          </cell>
          <cell r="E4554">
            <v>46030</v>
          </cell>
          <cell r="F4554">
            <v>276180</v>
          </cell>
          <cell r="G4554">
            <v>0</v>
          </cell>
          <cell r="H4554">
            <v>0</v>
          </cell>
        </row>
        <row r="4555">
          <cell r="A4555" t="str">
            <v>TABLERO TRI 18 CIRC C/ESPACIO NTQ-418-T</v>
          </cell>
          <cell r="B4555">
            <v>280100</v>
          </cell>
          <cell r="C4555" t="str">
            <v>UND</v>
          </cell>
          <cell r="D4555">
            <v>280100</v>
          </cell>
          <cell r="E4555">
            <v>56020</v>
          </cell>
          <cell r="F4555">
            <v>336120</v>
          </cell>
          <cell r="G4555">
            <v>0</v>
          </cell>
          <cell r="H4555">
            <v>0</v>
          </cell>
        </row>
        <row r="4556">
          <cell r="A4556" t="str">
            <v>TABLERO TRI 24 CIRC C/ESPACIO NTQ-424-T</v>
          </cell>
          <cell r="B4556">
            <v>311040</v>
          </cell>
          <cell r="C4556" t="str">
            <v>UND</v>
          </cell>
          <cell r="D4556">
            <v>311040</v>
          </cell>
          <cell r="E4556">
            <v>62208</v>
          </cell>
          <cell r="F4556">
            <v>373248</v>
          </cell>
          <cell r="G4556">
            <v>0</v>
          </cell>
          <cell r="H4556">
            <v>0</v>
          </cell>
        </row>
        <row r="4557">
          <cell r="A4557" t="str">
            <v>TABLERO TRIF  NTQ418 C/PUERTA,CHAPA,CERR</v>
          </cell>
          <cell r="B4557">
            <v>162970</v>
          </cell>
          <cell r="C4557" t="str">
            <v>UND</v>
          </cell>
          <cell r="D4557">
            <v>162970</v>
          </cell>
          <cell r="E4557">
            <v>32594</v>
          </cell>
          <cell r="F4557">
            <v>195564</v>
          </cell>
          <cell r="G4557">
            <v>0</v>
          </cell>
          <cell r="H4557">
            <v>0</v>
          </cell>
        </row>
        <row r="4558">
          <cell r="A4558" t="str">
            <v>TABLERO TRIF 12 CIRC C/PUERTA,S/CHAPA</v>
          </cell>
          <cell r="B4558">
            <v>138560</v>
          </cell>
          <cell r="C4558" t="str">
            <v>UND</v>
          </cell>
          <cell r="D4558">
            <v>138560</v>
          </cell>
          <cell r="E4558">
            <v>27712</v>
          </cell>
          <cell r="F4558">
            <v>166272</v>
          </cell>
          <cell r="G4558">
            <v>0</v>
          </cell>
          <cell r="H4558">
            <v>0</v>
          </cell>
        </row>
        <row r="4559">
          <cell r="A4559" t="str">
            <v>TABLERO TRIF 12 CIRC S/PUERTA</v>
          </cell>
          <cell r="B4559">
            <v>106810</v>
          </cell>
          <cell r="C4559" t="str">
            <v>UND</v>
          </cell>
          <cell r="D4559">
            <v>106810</v>
          </cell>
          <cell r="E4559">
            <v>21362</v>
          </cell>
          <cell r="F4559">
            <v>128172</v>
          </cell>
          <cell r="G4559">
            <v>0</v>
          </cell>
          <cell r="H4559">
            <v>0</v>
          </cell>
        </row>
        <row r="4560">
          <cell r="A4560" t="str">
            <v>TABLERO TRIF 18 CIRC S/PUERTA</v>
          </cell>
          <cell r="B4560">
            <v>129170</v>
          </cell>
          <cell r="C4560" t="str">
            <v>UND</v>
          </cell>
          <cell r="D4560">
            <v>129170</v>
          </cell>
          <cell r="E4560">
            <v>25834</v>
          </cell>
          <cell r="F4560">
            <v>155004</v>
          </cell>
          <cell r="G4560">
            <v>0</v>
          </cell>
          <cell r="H4560">
            <v>0</v>
          </cell>
        </row>
        <row r="4561">
          <cell r="A4561" t="str">
            <v>TABLERO TRIF 24 CIRC C/PUERTA,S/CHAPA</v>
          </cell>
          <cell r="B4561">
            <v>176580</v>
          </cell>
          <cell r="C4561" t="str">
            <v>UND</v>
          </cell>
          <cell r="D4561">
            <v>176580</v>
          </cell>
          <cell r="E4561">
            <v>35316</v>
          </cell>
          <cell r="F4561">
            <v>211896</v>
          </cell>
          <cell r="G4561">
            <v>0</v>
          </cell>
          <cell r="H4561">
            <v>0</v>
          </cell>
        </row>
        <row r="4562">
          <cell r="A4562" t="str">
            <v>TABLERO TRIF 30 CIRC C/PUERTA,S/CHAPA</v>
          </cell>
          <cell r="B4562">
            <v>235440</v>
          </cell>
          <cell r="C4562" t="str">
            <v>UND</v>
          </cell>
          <cell r="D4562">
            <v>235440</v>
          </cell>
          <cell r="E4562">
            <v>47088</v>
          </cell>
          <cell r="F4562">
            <v>282528</v>
          </cell>
          <cell r="G4562">
            <v>0</v>
          </cell>
          <cell r="H4562">
            <v>0</v>
          </cell>
        </row>
        <row r="4563">
          <cell r="A4563" t="str">
            <v>TABLERO TRIF 6 CIRC S/PUERTA</v>
          </cell>
          <cell r="B4563">
            <v>81260</v>
          </cell>
          <cell r="C4563" t="str">
            <v>UND</v>
          </cell>
          <cell r="D4563">
            <v>81260</v>
          </cell>
          <cell r="E4563">
            <v>16252</v>
          </cell>
          <cell r="F4563">
            <v>97512</v>
          </cell>
          <cell r="G4563">
            <v>0</v>
          </cell>
          <cell r="H4563">
            <v>0</v>
          </cell>
        </row>
        <row r="4564">
          <cell r="A4564" t="str">
            <v>TABLERO TRIF.TB-AL 600V. DE 6 CTO.C/BREA</v>
          </cell>
          <cell r="B4564">
            <v>918000</v>
          </cell>
          <cell r="C4564" t="str">
            <v>UND</v>
          </cell>
          <cell r="D4564">
            <v>918000</v>
          </cell>
          <cell r="E4564">
            <v>183600</v>
          </cell>
          <cell r="F4564">
            <v>1101600</v>
          </cell>
          <cell r="G4564">
            <v>0</v>
          </cell>
          <cell r="H4564">
            <v>0</v>
          </cell>
        </row>
        <row r="4565">
          <cell r="A4565" t="str">
            <v>TABLERO TRANSFERENCIA REGULADO NORMAL</v>
          </cell>
          <cell r="B4565">
            <v>750000</v>
          </cell>
          <cell r="C4565" t="str">
            <v>UND</v>
          </cell>
          <cell r="D4565">
            <v>750000</v>
          </cell>
          <cell r="E4565">
            <v>150000</v>
          </cell>
          <cell r="F4565">
            <v>900000</v>
          </cell>
          <cell r="G4565">
            <v>0</v>
          </cell>
          <cell r="H4565">
            <v>0</v>
          </cell>
        </row>
        <row r="4566">
          <cell r="A4566" t="str">
            <v>TACO 1POLO 100AMP. ENCHUFABLE AUTOMATICO</v>
          </cell>
          <cell r="B4566">
            <v>14570</v>
          </cell>
          <cell r="C4566" t="str">
            <v>UND</v>
          </cell>
          <cell r="D4566">
            <v>14570</v>
          </cell>
          <cell r="E4566">
            <v>2914</v>
          </cell>
          <cell r="F4566">
            <v>17484</v>
          </cell>
          <cell r="G4566">
            <v>0</v>
          </cell>
          <cell r="H4566">
            <v>0</v>
          </cell>
        </row>
        <row r="4567">
          <cell r="A4567" t="str">
            <v>TACO 1POLO 100AMP.ATONILLABLE NO AUTOMAT</v>
          </cell>
          <cell r="B4567">
            <v>13180</v>
          </cell>
          <cell r="C4567" t="str">
            <v>UND</v>
          </cell>
          <cell r="D4567">
            <v>13180</v>
          </cell>
          <cell r="E4567">
            <v>2636</v>
          </cell>
          <cell r="F4567">
            <v>15816</v>
          </cell>
          <cell r="G4567">
            <v>0</v>
          </cell>
          <cell r="H4567">
            <v>0</v>
          </cell>
        </row>
        <row r="4568">
          <cell r="A4568" t="str">
            <v>TACO 1POLO 100AMP.ATORNILLABLE AUTOMATIC</v>
          </cell>
          <cell r="B4568">
            <v>18930</v>
          </cell>
          <cell r="C4568" t="str">
            <v>UND</v>
          </cell>
          <cell r="D4568">
            <v>18930</v>
          </cell>
          <cell r="E4568">
            <v>3786</v>
          </cell>
          <cell r="F4568">
            <v>22716</v>
          </cell>
          <cell r="G4568">
            <v>0</v>
          </cell>
          <cell r="H4568">
            <v>0</v>
          </cell>
        </row>
        <row r="4569">
          <cell r="A4569" t="str">
            <v>TACO 1POLO 100AMP.ENCHUFABLE AUTOMATICO</v>
          </cell>
          <cell r="B4569">
            <v>16300</v>
          </cell>
          <cell r="C4569" t="str">
            <v>UND</v>
          </cell>
          <cell r="D4569">
            <v>16300</v>
          </cell>
          <cell r="E4569">
            <v>3260</v>
          </cell>
          <cell r="F4569">
            <v>19560</v>
          </cell>
          <cell r="G4569">
            <v>0</v>
          </cell>
          <cell r="H4569">
            <v>0</v>
          </cell>
        </row>
        <row r="4570">
          <cell r="A4570" t="str">
            <v>TACO 1POLO 100AMPATORNILLABLE AUTOMATICO</v>
          </cell>
          <cell r="B4570">
            <v>16930</v>
          </cell>
          <cell r="C4570" t="str">
            <v>UND</v>
          </cell>
          <cell r="D4570">
            <v>16930</v>
          </cell>
          <cell r="E4570">
            <v>3386</v>
          </cell>
          <cell r="F4570">
            <v>20316</v>
          </cell>
          <cell r="G4570">
            <v>0</v>
          </cell>
          <cell r="H4570">
            <v>0</v>
          </cell>
        </row>
        <row r="4571">
          <cell r="A4571" t="str">
            <v>TACO 1POLO 10AMP.ATORNILLABLE AUTOMATICO</v>
          </cell>
          <cell r="B4571">
            <v>8350</v>
          </cell>
          <cell r="C4571" t="str">
            <v>UND</v>
          </cell>
          <cell r="D4571">
            <v>8350</v>
          </cell>
          <cell r="E4571">
            <v>1670</v>
          </cell>
          <cell r="F4571">
            <v>10020</v>
          </cell>
          <cell r="G4571">
            <v>0</v>
          </cell>
          <cell r="H4571">
            <v>0</v>
          </cell>
        </row>
        <row r="4572">
          <cell r="A4572" t="str">
            <v>TACO 1POLO 10AMP.ENCHUFABLE AUTOMATICO</v>
          </cell>
          <cell r="B4572">
            <v>7200</v>
          </cell>
          <cell r="C4572" t="str">
            <v>UND</v>
          </cell>
          <cell r="D4572">
            <v>7200</v>
          </cell>
          <cell r="E4572">
            <v>1440</v>
          </cell>
          <cell r="F4572">
            <v>8640</v>
          </cell>
          <cell r="G4572">
            <v>0</v>
          </cell>
          <cell r="H4572">
            <v>0</v>
          </cell>
        </row>
        <row r="4573">
          <cell r="A4573" t="str">
            <v>TACO 1POLO 15 AMP ENCHUFABLE AUTOMATICO</v>
          </cell>
          <cell r="B4573">
            <v>8320</v>
          </cell>
          <cell r="C4573" t="str">
            <v>UND</v>
          </cell>
          <cell r="D4573">
            <v>8320</v>
          </cell>
          <cell r="E4573">
            <v>1664</v>
          </cell>
          <cell r="F4573">
            <v>9984</v>
          </cell>
          <cell r="G4573">
            <v>0</v>
          </cell>
          <cell r="H4573">
            <v>0</v>
          </cell>
        </row>
        <row r="4574">
          <cell r="A4574" t="str">
            <v>TACO 1POLO 15AMP. ENCHUFABLE AUTOMATICO</v>
          </cell>
          <cell r="B4574">
            <v>5820</v>
          </cell>
          <cell r="C4574" t="str">
            <v>UND</v>
          </cell>
          <cell r="D4574">
            <v>5820</v>
          </cell>
          <cell r="E4574">
            <v>1164</v>
          </cell>
          <cell r="F4574">
            <v>6984</v>
          </cell>
          <cell r="G4574">
            <v>0</v>
          </cell>
          <cell r="H4574">
            <v>0</v>
          </cell>
        </row>
        <row r="4575">
          <cell r="A4575" t="str">
            <v>TACO 1POLO 15AMP. ENCHUFABLE AUTOMATICO</v>
          </cell>
          <cell r="B4575">
            <v>7200</v>
          </cell>
          <cell r="C4575" t="str">
            <v>UND</v>
          </cell>
          <cell r="D4575">
            <v>7200</v>
          </cell>
          <cell r="E4575">
            <v>1440</v>
          </cell>
          <cell r="F4575">
            <v>8640</v>
          </cell>
          <cell r="G4575">
            <v>0</v>
          </cell>
          <cell r="H4575">
            <v>0</v>
          </cell>
        </row>
        <row r="4576">
          <cell r="A4576" t="str">
            <v>TACO 1POLO 15AMP.ATORNILLABLE AUTOMATICO</v>
          </cell>
          <cell r="B4576">
            <v>8350</v>
          </cell>
          <cell r="C4576" t="str">
            <v>UND</v>
          </cell>
          <cell r="D4576">
            <v>8350</v>
          </cell>
          <cell r="E4576">
            <v>1670</v>
          </cell>
          <cell r="F4576">
            <v>10020</v>
          </cell>
          <cell r="G4576">
            <v>0</v>
          </cell>
          <cell r="H4576">
            <v>0</v>
          </cell>
        </row>
        <row r="4577">
          <cell r="A4577" t="str">
            <v>TACO 1POLO 15AMP.ATORNILLABLE AUTOMATICO</v>
          </cell>
          <cell r="B4577">
            <v>9340</v>
          </cell>
          <cell r="C4577" t="str">
            <v>UND</v>
          </cell>
          <cell r="D4577">
            <v>9340</v>
          </cell>
          <cell r="E4577">
            <v>1868</v>
          </cell>
          <cell r="F4577">
            <v>11208</v>
          </cell>
          <cell r="G4577">
            <v>0</v>
          </cell>
          <cell r="H4577">
            <v>0</v>
          </cell>
        </row>
        <row r="4578">
          <cell r="A4578" t="str">
            <v>TACO 1POLO 20 AMP ENCHUFABLE AUTOMATICO</v>
          </cell>
          <cell r="B4578">
            <v>7500</v>
          </cell>
          <cell r="C4578" t="str">
            <v>UND</v>
          </cell>
          <cell r="D4578">
            <v>7500</v>
          </cell>
          <cell r="E4578">
            <v>1500</v>
          </cell>
          <cell r="F4578">
            <v>9000</v>
          </cell>
          <cell r="G4578">
            <v>0</v>
          </cell>
          <cell r="H4578">
            <v>0</v>
          </cell>
        </row>
        <row r="4579">
          <cell r="A4579" t="str">
            <v>TACO 1POLO 20AMP. ENCHUFABLE AUTOMATICO</v>
          </cell>
          <cell r="B4579">
            <v>6500</v>
          </cell>
          <cell r="C4579" t="str">
            <v>UND</v>
          </cell>
          <cell r="D4579">
            <v>6500</v>
          </cell>
          <cell r="E4579">
            <v>1300</v>
          </cell>
          <cell r="F4579">
            <v>7800</v>
          </cell>
          <cell r="G4579">
            <v>0</v>
          </cell>
          <cell r="H4579">
            <v>0</v>
          </cell>
        </row>
        <row r="4580">
          <cell r="A4580" t="str">
            <v>TACO 1POLO 20AMP. ENCHUFABLE AUTOMATICO</v>
          </cell>
          <cell r="B4580">
            <v>6500</v>
          </cell>
          <cell r="C4580" t="str">
            <v>UND</v>
          </cell>
          <cell r="D4580">
            <v>6500</v>
          </cell>
          <cell r="E4580">
            <v>1300</v>
          </cell>
          <cell r="F4580">
            <v>7800</v>
          </cell>
          <cell r="G4580">
            <v>0</v>
          </cell>
          <cell r="H4580">
            <v>0</v>
          </cell>
        </row>
        <row r="4581">
          <cell r="A4581" t="str">
            <v>TACO 1POLO 20AMP.ATORNILLABLE AUTOMATICO</v>
          </cell>
          <cell r="B4581">
            <v>9340</v>
          </cell>
          <cell r="C4581" t="str">
            <v>UND</v>
          </cell>
          <cell r="D4581">
            <v>9340</v>
          </cell>
          <cell r="E4581">
            <v>1868</v>
          </cell>
          <cell r="F4581">
            <v>11208</v>
          </cell>
          <cell r="G4581">
            <v>0</v>
          </cell>
          <cell r="H4581">
            <v>0</v>
          </cell>
        </row>
        <row r="4582">
          <cell r="A4582" t="str">
            <v>TACO 1POLO 30 AMP ENCHUFABLE AUTOMATICO</v>
          </cell>
          <cell r="B4582">
            <v>7000</v>
          </cell>
          <cell r="C4582" t="str">
            <v>UND</v>
          </cell>
          <cell r="D4582">
            <v>7000</v>
          </cell>
          <cell r="E4582">
            <v>1400</v>
          </cell>
          <cell r="F4582">
            <v>8400</v>
          </cell>
          <cell r="G4582">
            <v>0</v>
          </cell>
          <cell r="H4582">
            <v>0</v>
          </cell>
        </row>
        <row r="4583">
          <cell r="A4583" t="str">
            <v>TACO 1POLO 30AMP. ENCHUFABLE AUTOMATICO</v>
          </cell>
          <cell r="B4583">
            <v>5820</v>
          </cell>
          <cell r="C4583" t="str">
            <v>UND</v>
          </cell>
          <cell r="D4583">
            <v>5820</v>
          </cell>
          <cell r="E4583">
            <v>1164</v>
          </cell>
          <cell r="F4583">
            <v>6984</v>
          </cell>
          <cell r="G4583">
            <v>0</v>
          </cell>
          <cell r="H4583">
            <v>0</v>
          </cell>
        </row>
        <row r="4584">
          <cell r="A4584" t="str">
            <v>TACO 1POLO 30AMP.ATORNILLABLE AUTOMATICO</v>
          </cell>
          <cell r="B4584">
            <v>8350</v>
          </cell>
          <cell r="C4584" t="str">
            <v>UND</v>
          </cell>
          <cell r="D4584">
            <v>8350</v>
          </cell>
          <cell r="E4584">
            <v>1670</v>
          </cell>
          <cell r="F4584">
            <v>10020</v>
          </cell>
          <cell r="G4584">
            <v>0</v>
          </cell>
          <cell r="H4584">
            <v>0</v>
          </cell>
        </row>
        <row r="4585">
          <cell r="A4585" t="str">
            <v>TACO 1POLO 30AMP.ATORNILLABLE AUTOMATICO</v>
          </cell>
          <cell r="B4585">
            <v>9340</v>
          </cell>
          <cell r="C4585" t="str">
            <v>UND</v>
          </cell>
          <cell r="D4585">
            <v>9340</v>
          </cell>
          <cell r="E4585">
            <v>1868</v>
          </cell>
          <cell r="F4585">
            <v>11208</v>
          </cell>
          <cell r="G4585">
            <v>0</v>
          </cell>
          <cell r="H4585">
            <v>0</v>
          </cell>
        </row>
        <row r="4586">
          <cell r="A4586" t="str">
            <v>TACO 1POLO 30AMP.ENCHUFABLE AUTOMATICO</v>
          </cell>
          <cell r="B4586">
            <v>7200</v>
          </cell>
          <cell r="C4586" t="str">
            <v>UND</v>
          </cell>
          <cell r="D4586">
            <v>7200</v>
          </cell>
          <cell r="E4586">
            <v>1440</v>
          </cell>
          <cell r="F4586">
            <v>8640</v>
          </cell>
          <cell r="G4586">
            <v>0</v>
          </cell>
          <cell r="H4586">
            <v>0</v>
          </cell>
        </row>
        <row r="4587">
          <cell r="A4587" t="str">
            <v>TACO 1POLO 40 AMP ENCHUFABLE AUTOMATICO</v>
          </cell>
          <cell r="B4587">
            <v>8320</v>
          </cell>
          <cell r="C4587" t="str">
            <v>UND</v>
          </cell>
          <cell r="D4587">
            <v>8320</v>
          </cell>
          <cell r="E4587">
            <v>1664</v>
          </cell>
          <cell r="F4587">
            <v>9984</v>
          </cell>
          <cell r="G4587">
            <v>0</v>
          </cell>
          <cell r="H4587">
            <v>0</v>
          </cell>
        </row>
        <row r="4588">
          <cell r="A4588" t="str">
            <v>TACO 1POLO 40AMP. ENCHUFABLE AUTOMATICO</v>
          </cell>
          <cell r="B4588">
            <v>5820</v>
          </cell>
          <cell r="C4588" t="str">
            <v>UND</v>
          </cell>
          <cell r="D4588">
            <v>5820</v>
          </cell>
          <cell r="E4588">
            <v>1164</v>
          </cell>
          <cell r="F4588">
            <v>6984</v>
          </cell>
          <cell r="G4588">
            <v>0</v>
          </cell>
          <cell r="H4588">
            <v>0</v>
          </cell>
        </row>
        <row r="4589">
          <cell r="A4589" t="str">
            <v>TACO 1POLO 40AMP.ATORNILLABLE AUTOMATICO</v>
          </cell>
          <cell r="B4589">
            <v>10200</v>
          </cell>
          <cell r="C4589" t="str">
            <v>UND</v>
          </cell>
          <cell r="D4589">
            <v>10200</v>
          </cell>
          <cell r="E4589">
            <v>2040</v>
          </cell>
          <cell r="F4589">
            <v>12240</v>
          </cell>
          <cell r="G4589">
            <v>0</v>
          </cell>
          <cell r="H4589">
            <v>0</v>
          </cell>
        </row>
        <row r="4590">
          <cell r="A4590" t="str">
            <v>TACO 1POLO 40AMP.ATORNILLABLE AUTOMATICO</v>
          </cell>
          <cell r="B4590">
            <v>10200</v>
          </cell>
          <cell r="C4590" t="str">
            <v>UND</v>
          </cell>
          <cell r="D4590">
            <v>10200</v>
          </cell>
          <cell r="E4590">
            <v>2040</v>
          </cell>
          <cell r="F4590">
            <v>12240</v>
          </cell>
          <cell r="G4590">
            <v>0</v>
          </cell>
          <cell r="H4590">
            <v>0</v>
          </cell>
        </row>
        <row r="4591">
          <cell r="A4591" t="str">
            <v>TACO 1POLO 40AMP.ENCHUFABLE AUTOMATICO</v>
          </cell>
          <cell r="B4591">
            <v>7200</v>
          </cell>
          <cell r="C4591" t="str">
            <v>UND</v>
          </cell>
          <cell r="D4591">
            <v>7200</v>
          </cell>
          <cell r="E4591">
            <v>1440</v>
          </cell>
          <cell r="F4591">
            <v>8640</v>
          </cell>
          <cell r="G4591">
            <v>0</v>
          </cell>
          <cell r="H4591">
            <v>0</v>
          </cell>
        </row>
        <row r="4592">
          <cell r="A4592" t="str">
            <v>TACO 1POLO 50 AMP ENCHUFABLE AUTOMATICO</v>
          </cell>
          <cell r="B4592">
            <v>8320</v>
          </cell>
          <cell r="C4592" t="str">
            <v>UND</v>
          </cell>
          <cell r="D4592">
            <v>8320</v>
          </cell>
          <cell r="E4592">
            <v>1664</v>
          </cell>
          <cell r="F4592">
            <v>9984</v>
          </cell>
          <cell r="G4592">
            <v>0</v>
          </cell>
          <cell r="H4592">
            <v>0</v>
          </cell>
        </row>
        <row r="4593">
          <cell r="A4593" t="str">
            <v>TACO 1POLO 50AMP. ENCHUFABLE AUTOMATICO</v>
          </cell>
          <cell r="B4593">
            <v>5820</v>
          </cell>
          <cell r="C4593" t="str">
            <v>UND</v>
          </cell>
          <cell r="D4593">
            <v>5820</v>
          </cell>
          <cell r="E4593">
            <v>1164</v>
          </cell>
          <cell r="F4593">
            <v>6984</v>
          </cell>
          <cell r="G4593">
            <v>0</v>
          </cell>
          <cell r="H4593">
            <v>0</v>
          </cell>
        </row>
        <row r="4594">
          <cell r="A4594" t="str">
            <v>TACO 1POLO 50AMP.ATORNILLABLE AUTOMATICO</v>
          </cell>
          <cell r="B4594">
            <v>11100</v>
          </cell>
          <cell r="C4594" t="str">
            <v>UND</v>
          </cell>
          <cell r="D4594">
            <v>11100</v>
          </cell>
          <cell r="E4594">
            <v>2220</v>
          </cell>
          <cell r="F4594">
            <v>13320</v>
          </cell>
          <cell r="G4594">
            <v>0</v>
          </cell>
          <cell r="H4594">
            <v>0</v>
          </cell>
        </row>
        <row r="4595">
          <cell r="A4595" t="str">
            <v>TACO 1POLO 50AMP.ATORNILLABLE AUTOMATICO</v>
          </cell>
          <cell r="B4595">
            <v>13590</v>
          </cell>
          <cell r="C4595" t="str">
            <v>UND</v>
          </cell>
          <cell r="D4595">
            <v>13590</v>
          </cell>
          <cell r="E4595">
            <v>2718</v>
          </cell>
          <cell r="F4595">
            <v>16308</v>
          </cell>
          <cell r="G4595">
            <v>0</v>
          </cell>
          <cell r="H4595">
            <v>0</v>
          </cell>
        </row>
        <row r="4596">
          <cell r="A4596" t="str">
            <v>TACO 1POLO 50AMP.ENCHUFABLE AUTOMATICO</v>
          </cell>
          <cell r="B4596">
            <v>7200</v>
          </cell>
          <cell r="C4596" t="str">
            <v>UND</v>
          </cell>
          <cell r="D4596">
            <v>7200</v>
          </cell>
          <cell r="E4596">
            <v>1440</v>
          </cell>
          <cell r="F4596">
            <v>8640</v>
          </cell>
          <cell r="G4596">
            <v>0</v>
          </cell>
          <cell r="H4596">
            <v>0</v>
          </cell>
        </row>
        <row r="4597">
          <cell r="A4597" t="str">
            <v>TACO 1POLO 60AMP. ENCHUFABLE AUTOMATICO</v>
          </cell>
          <cell r="B4597">
            <v>5820</v>
          </cell>
          <cell r="C4597" t="str">
            <v>UND</v>
          </cell>
          <cell r="D4597">
            <v>5820</v>
          </cell>
          <cell r="E4597">
            <v>1164</v>
          </cell>
          <cell r="F4597">
            <v>6984</v>
          </cell>
          <cell r="G4597">
            <v>0</v>
          </cell>
          <cell r="H4597">
            <v>0</v>
          </cell>
        </row>
        <row r="4598">
          <cell r="A4598" t="str">
            <v>TACO 1POLO 60AMP.ATORNILLABLE AUTOMATICO</v>
          </cell>
          <cell r="B4598">
            <v>12150</v>
          </cell>
          <cell r="C4598" t="str">
            <v>UND</v>
          </cell>
          <cell r="D4598">
            <v>12150</v>
          </cell>
          <cell r="E4598">
            <v>2430</v>
          </cell>
          <cell r="F4598">
            <v>14580</v>
          </cell>
          <cell r="G4598">
            <v>0</v>
          </cell>
          <cell r="H4598">
            <v>0</v>
          </cell>
        </row>
        <row r="4599">
          <cell r="A4599" t="str">
            <v>TACO 1POLO 60AMP.ATORNILLABLE AUTOMATICO</v>
          </cell>
          <cell r="B4599">
            <v>13590</v>
          </cell>
          <cell r="C4599" t="str">
            <v>UND</v>
          </cell>
          <cell r="D4599">
            <v>13590</v>
          </cell>
          <cell r="E4599">
            <v>2718</v>
          </cell>
          <cell r="F4599">
            <v>16308</v>
          </cell>
          <cell r="G4599">
            <v>0</v>
          </cell>
          <cell r="H4599">
            <v>0</v>
          </cell>
        </row>
        <row r="4600">
          <cell r="A4600" t="str">
            <v>TACO 1POLO 60AMP.ENCHUFABLE AUTOMATICO</v>
          </cell>
          <cell r="B4600">
            <v>7200</v>
          </cell>
          <cell r="C4600" t="str">
            <v>UND</v>
          </cell>
          <cell r="D4600">
            <v>7200</v>
          </cell>
          <cell r="E4600">
            <v>1440</v>
          </cell>
          <cell r="F4600">
            <v>8640</v>
          </cell>
          <cell r="G4600">
            <v>0</v>
          </cell>
          <cell r="H4600">
            <v>0</v>
          </cell>
        </row>
        <row r="4601">
          <cell r="A4601" t="str">
            <v>TACO 1POLO 70AMP. ENCHUFABLE AUTOMATICO</v>
          </cell>
          <cell r="B4601">
            <v>13140</v>
          </cell>
          <cell r="C4601" t="str">
            <v>UND</v>
          </cell>
          <cell r="D4601">
            <v>13140</v>
          </cell>
          <cell r="E4601">
            <v>2628</v>
          </cell>
          <cell r="F4601">
            <v>15768</v>
          </cell>
          <cell r="G4601">
            <v>0</v>
          </cell>
          <cell r="H4601">
            <v>0</v>
          </cell>
        </row>
        <row r="4602">
          <cell r="A4602" t="str">
            <v>TACO 1POLO 70AMP.ATORNILLABLE AUTOMATICO</v>
          </cell>
          <cell r="B4602">
            <v>16930</v>
          </cell>
          <cell r="C4602" t="str">
            <v>UND</v>
          </cell>
          <cell r="D4602">
            <v>16930</v>
          </cell>
          <cell r="E4602">
            <v>3386</v>
          </cell>
          <cell r="F4602">
            <v>20316</v>
          </cell>
          <cell r="G4602">
            <v>0</v>
          </cell>
          <cell r="H4602">
            <v>0</v>
          </cell>
        </row>
        <row r="4603">
          <cell r="A4603" t="str">
            <v>TACO 1POLO 70AMP.ATORNILLABLE AUTOMATICO</v>
          </cell>
          <cell r="B4603">
            <v>18930</v>
          </cell>
          <cell r="C4603" t="str">
            <v>UND</v>
          </cell>
          <cell r="D4603">
            <v>18930</v>
          </cell>
          <cell r="E4603">
            <v>3786</v>
          </cell>
          <cell r="F4603">
            <v>22716</v>
          </cell>
          <cell r="G4603">
            <v>0</v>
          </cell>
          <cell r="H4603">
            <v>0</v>
          </cell>
        </row>
        <row r="4604">
          <cell r="A4604" t="str">
            <v>TACO 1POLO 70AMP.ENCHUFABLE AUTOMATICO</v>
          </cell>
          <cell r="B4604">
            <v>14700</v>
          </cell>
          <cell r="C4604" t="str">
            <v>UND</v>
          </cell>
          <cell r="D4604">
            <v>14700</v>
          </cell>
          <cell r="E4604">
            <v>2940</v>
          </cell>
          <cell r="F4604">
            <v>17640</v>
          </cell>
          <cell r="G4604">
            <v>0</v>
          </cell>
          <cell r="H4604">
            <v>0</v>
          </cell>
        </row>
        <row r="4605">
          <cell r="A4605" t="str">
            <v>TACO 2POLO 100AMP. ENCHUFABLE AUTOMATICO</v>
          </cell>
          <cell r="B4605">
            <v>30400</v>
          </cell>
          <cell r="C4605" t="str">
            <v>UND</v>
          </cell>
          <cell r="D4605">
            <v>30400</v>
          </cell>
          <cell r="E4605">
            <v>6080</v>
          </cell>
          <cell r="F4605">
            <v>36480</v>
          </cell>
          <cell r="G4605">
            <v>0</v>
          </cell>
          <cell r="H4605">
            <v>0</v>
          </cell>
        </row>
        <row r="4606">
          <cell r="A4606" t="str">
            <v>TACO 2POLO 100AMPATORNILLABLE AUTOMATICO</v>
          </cell>
          <cell r="B4606">
            <v>32270</v>
          </cell>
          <cell r="C4606" t="str">
            <v>UND</v>
          </cell>
          <cell r="D4606">
            <v>32270</v>
          </cell>
          <cell r="E4606">
            <v>6454</v>
          </cell>
          <cell r="F4606">
            <v>38724</v>
          </cell>
          <cell r="G4606">
            <v>0</v>
          </cell>
          <cell r="H4606">
            <v>0</v>
          </cell>
        </row>
        <row r="4607">
          <cell r="A4607" t="str">
            <v>TACO 2POLO 10AMP. ENCHUFABLE AUTOMATICO</v>
          </cell>
          <cell r="B4607">
            <v>15910</v>
          </cell>
          <cell r="C4607" t="str">
            <v>UND</v>
          </cell>
          <cell r="D4607">
            <v>15910</v>
          </cell>
          <cell r="E4607">
            <v>3182</v>
          </cell>
          <cell r="F4607">
            <v>19092</v>
          </cell>
          <cell r="G4607">
            <v>0</v>
          </cell>
          <cell r="H4607">
            <v>0</v>
          </cell>
        </row>
        <row r="4608">
          <cell r="A4608" t="str">
            <v>TACO 2POLO 15AMP. ENCHUFABLE AUTOMATICO</v>
          </cell>
          <cell r="B4608">
            <v>15910</v>
          </cell>
          <cell r="C4608" t="str">
            <v>UND</v>
          </cell>
          <cell r="D4608">
            <v>15910</v>
          </cell>
          <cell r="E4608">
            <v>3182</v>
          </cell>
          <cell r="F4608">
            <v>19092</v>
          </cell>
          <cell r="G4608">
            <v>0</v>
          </cell>
          <cell r="H4608">
            <v>0</v>
          </cell>
        </row>
        <row r="4609">
          <cell r="A4609" t="str">
            <v>TACO 2POLO 15AMP.ATORNILLABLE AUTOMATICO</v>
          </cell>
          <cell r="B4609">
            <v>19200</v>
          </cell>
          <cell r="C4609" t="str">
            <v>UND</v>
          </cell>
          <cell r="D4609">
            <v>19200</v>
          </cell>
          <cell r="E4609">
            <v>3840</v>
          </cell>
          <cell r="F4609">
            <v>23040</v>
          </cell>
          <cell r="G4609">
            <v>0</v>
          </cell>
          <cell r="H4609">
            <v>0</v>
          </cell>
        </row>
        <row r="4610">
          <cell r="A4610" t="str">
            <v>TACO 2POLO 20AMP. ENCHUFABLE AUTOMATICO</v>
          </cell>
          <cell r="B4610">
            <v>21100</v>
          </cell>
          <cell r="C4610" t="str">
            <v>UND</v>
          </cell>
          <cell r="D4610">
            <v>21100</v>
          </cell>
          <cell r="E4610">
            <v>4220</v>
          </cell>
          <cell r="F4610">
            <v>25320</v>
          </cell>
          <cell r="G4610">
            <v>0</v>
          </cell>
          <cell r="H4610">
            <v>0</v>
          </cell>
        </row>
        <row r="4611">
          <cell r="A4611" t="str">
            <v>TACO 2POLO 20AMP.ATORNILLABLE AUTOMATICO</v>
          </cell>
          <cell r="B4611">
            <v>25200</v>
          </cell>
          <cell r="C4611" t="str">
            <v>UND</v>
          </cell>
          <cell r="D4611">
            <v>25200</v>
          </cell>
          <cell r="E4611">
            <v>5040</v>
          </cell>
          <cell r="F4611">
            <v>30240</v>
          </cell>
          <cell r="G4611">
            <v>0</v>
          </cell>
          <cell r="H4611">
            <v>0</v>
          </cell>
        </row>
        <row r="4612">
          <cell r="A4612" t="str">
            <v>TACO 2POLO 30AMP. ENCHUFABLE AUTOMATICO</v>
          </cell>
          <cell r="B4612">
            <v>24300</v>
          </cell>
          <cell r="C4612" t="str">
            <v>UND</v>
          </cell>
          <cell r="D4612">
            <v>24300</v>
          </cell>
          <cell r="E4612">
            <v>4860</v>
          </cell>
          <cell r="F4612">
            <v>29160</v>
          </cell>
          <cell r="G4612">
            <v>0</v>
          </cell>
          <cell r="H4612">
            <v>0</v>
          </cell>
        </row>
        <row r="4613">
          <cell r="A4613" t="str">
            <v>TACO 2POLO 30AMP.ATORNILLABLE AUTOMATICO</v>
          </cell>
          <cell r="B4613">
            <v>19200</v>
          </cell>
          <cell r="C4613" t="str">
            <v>UND</v>
          </cell>
          <cell r="D4613">
            <v>19200</v>
          </cell>
          <cell r="E4613">
            <v>3840</v>
          </cell>
          <cell r="F4613">
            <v>23040</v>
          </cell>
          <cell r="G4613">
            <v>0</v>
          </cell>
          <cell r="H4613">
            <v>0</v>
          </cell>
        </row>
        <row r="4614">
          <cell r="A4614" t="str">
            <v>TACO 2POLO 40AMP. ENCHUFABLE AUTOMATICO</v>
          </cell>
          <cell r="B4614">
            <v>19340</v>
          </cell>
          <cell r="C4614" t="str">
            <v>UND</v>
          </cell>
          <cell r="D4614">
            <v>19340</v>
          </cell>
          <cell r="E4614">
            <v>3868</v>
          </cell>
          <cell r="F4614">
            <v>23208</v>
          </cell>
          <cell r="G4614">
            <v>0</v>
          </cell>
          <cell r="H4614">
            <v>0</v>
          </cell>
        </row>
        <row r="4615">
          <cell r="A4615" t="str">
            <v>TACO 2POLO 40AMP.ATORNILLABLE AUTOMATICO</v>
          </cell>
          <cell r="B4615">
            <v>24300</v>
          </cell>
          <cell r="C4615" t="str">
            <v>UND</v>
          </cell>
          <cell r="D4615">
            <v>24300</v>
          </cell>
          <cell r="E4615">
            <v>4860</v>
          </cell>
          <cell r="F4615">
            <v>25700</v>
          </cell>
          <cell r="G4615">
            <v>0</v>
          </cell>
          <cell r="H4615">
            <v>0</v>
          </cell>
        </row>
        <row r="4616">
          <cell r="A4616" t="str">
            <v>TACO 2POLO 50AMP. ENCHUFABLE AUTOMATICO</v>
          </cell>
          <cell r="B4616">
            <v>19340</v>
          </cell>
          <cell r="C4616" t="str">
            <v>UND</v>
          </cell>
          <cell r="D4616">
            <v>19340</v>
          </cell>
          <cell r="E4616">
            <v>3868</v>
          </cell>
          <cell r="F4616">
            <v>23208</v>
          </cell>
          <cell r="G4616">
            <v>0</v>
          </cell>
          <cell r="H4616">
            <v>0</v>
          </cell>
        </row>
        <row r="4617">
          <cell r="A4617" t="str">
            <v>TACO 2POLO 50AMP.ATORNILLABLE AUTOMATICO</v>
          </cell>
          <cell r="B4617">
            <v>24300</v>
          </cell>
          <cell r="C4617" t="str">
            <v>UND</v>
          </cell>
          <cell r="D4617">
            <v>24300</v>
          </cell>
          <cell r="E4617">
            <v>4860</v>
          </cell>
          <cell r="F4617">
            <v>29160</v>
          </cell>
          <cell r="G4617">
            <v>0</v>
          </cell>
          <cell r="H4617">
            <v>0</v>
          </cell>
        </row>
        <row r="4618">
          <cell r="A4618" t="str">
            <v>TACO 2POLO 60AMP. ENCHUFABLE AUTOMATICO</v>
          </cell>
          <cell r="B4618">
            <v>19340</v>
          </cell>
          <cell r="C4618" t="str">
            <v>UND</v>
          </cell>
          <cell r="D4618">
            <v>19340</v>
          </cell>
          <cell r="E4618">
            <v>3868</v>
          </cell>
          <cell r="F4618">
            <v>23208</v>
          </cell>
          <cell r="G4618">
            <v>0</v>
          </cell>
          <cell r="H4618">
            <v>0</v>
          </cell>
        </row>
        <row r="4619">
          <cell r="A4619" t="str">
            <v>TACO 2POLO 60AMP.ATORNILLABLE AUTOMATICO</v>
          </cell>
          <cell r="B4619">
            <v>26610</v>
          </cell>
          <cell r="C4619" t="str">
            <v>UND</v>
          </cell>
          <cell r="D4619">
            <v>26610</v>
          </cell>
          <cell r="E4619">
            <v>5322</v>
          </cell>
          <cell r="F4619">
            <v>31932</v>
          </cell>
          <cell r="G4619">
            <v>0</v>
          </cell>
          <cell r="H4619">
            <v>0</v>
          </cell>
        </row>
        <row r="4620">
          <cell r="A4620" t="str">
            <v>TACO 2POLO 70AMP. ENCHUFABLE AUTOMATICO</v>
          </cell>
          <cell r="B4620">
            <v>30400</v>
          </cell>
          <cell r="C4620" t="str">
            <v>UND</v>
          </cell>
          <cell r="D4620">
            <v>30400</v>
          </cell>
          <cell r="E4620">
            <v>6080</v>
          </cell>
          <cell r="F4620">
            <v>36480</v>
          </cell>
          <cell r="G4620">
            <v>0</v>
          </cell>
          <cell r="H4620">
            <v>0</v>
          </cell>
        </row>
        <row r="4621">
          <cell r="A4621" t="str">
            <v>TACO 2POLO 70AMP.ATORNILLABLE AUTOMATICO</v>
          </cell>
          <cell r="B4621">
            <v>32270</v>
          </cell>
          <cell r="C4621" t="str">
            <v>UND</v>
          </cell>
          <cell r="D4621">
            <v>32270</v>
          </cell>
          <cell r="E4621">
            <v>6454</v>
          </cell>
          <cell r="F4621">
            <v>38724</v>
          </cell>
          <cell r="G4621">
            <v>0</v>
          </cell>
          <cell r="H4621">
            <v>0</v>
          </cell>
        </row>
        <row r="4622">
          <cell r="A4622" t="str">
            <v>TACO 2POLOS 100AMP.ATONILLABLE AUTOMATIC</v>
          </cell>
          <cell r="B4622">
            <v>37740</v>
          </cell>
          <cell r="C4622" t="str">
            <v>UND</v>
          </cell>
          <cell r="D4622">
            <v>37740</v>
          </cell>
          <cell r="E4622">
            <v>7548</v>
          </cell>
          <cell r="F4622">
            <v>45288</v>
          </cell>
          <cell r="G4622">
            <v>0</v>
          </cell>
          <cell r="H4622">
            <v>0</v>
          </cell>
        </row>
        <row r="4623">
          <cell r="A4623" t="str">
            <v>TACO 2POLOS 100AMP.ATORNILLABLE NO AUTOM</v>
          </cell>
          <cell r="B4623">
            <v>25730</v>
          </cell>
          <cell r="C4623" t="str">
            <v>UND</v>
          </cell>
          <cell r="D4623">
            <v>25730</v>
          </cell>
          <cell r="E4623">
            <v>5146</v>
          </cell>
          <cell r="F4623">
            <v>30876</v>
          </cell>
          <cell r="G4623">
            <v>0</v>
          </cell>
          <cell r="H4623">
            <v>0</v>
          </cell>
        </row>
        <row r="4624">
          <cell r="A4624" t="str">
            <v>TACO 2POLOS 100AMP.ENCHUFABLES AUTOMATIC</v>
          </cell>
          <cell r="B4624">
            <v>34000</v>
          </cell>
          <cell r="C4624" t="str">
            <v>UND</v>
          </cell>
          <cell r="D4624">
            <v>34000</v>
          </cell>
          <cell r="E4624">
            <v>6800</v>
          </cell>
          <cell r="F4624">
            <v>40800</v>
          </cell>
          <cell r="G4624">
            <v>0</v>
          </cell>
          <cell r="H4624">
            <v>0</v>
          </cell>
        </row>
        <row r="4625">
          <cell r="A4625" t="str">
            <v>TACO 2POLOS 10AMP.ENCHUFABLE AUTOMATICO</v>
          </cell>
          <cell r="B4625">
            <v>17790</v>
          </cell>
          <cell r="C4625" t="str">
            <v>UND</v>
          </cell>
          <cell r="D4625">
            <v>17790</v>
          </cell>
          <cell r="E4625">
            <v>3558</v>
          </cell>
          <cell r="F4625">
            <v>21348</v>
          </cell>
          <cell r="G4625">
            <v>0</v>
          </cell>
          <cell r="H4625">
            <v>0</v>
          </cell>
        </row>
        <row r="4626">
          <cell r="A4626" t="str">
            <v>TACO 2POLOS 15AMP.ATORNILLABLE AUTOMATIC</v>
          </cell>
          <cell r="B4626">
            <v>21470</v>
          </cell>
          <cell r="C4626" t="str">
            <v>UND</v>
          </cell>
          <cell r="D4626">
            <v>21470</v>
          </cell>
          <cell r="E4626">
            <v>4294</v>
          </cell>
          <cell r="F4626">
            <v>25764</v>
          </cell>
          <cell r="G4626">
            <v>0</v>
          </cell>
          <cell r="H4626">
            <v>0</v>
          </cell>
        </row>
        <row r="4627">
          <cell r="A4627" t="str">
            <v>TACO 2POLOS 15AMP.ENCHUFABLE AUTOMATICO</v>
          </cell>
          <cell r="B4627">
            <v>17790</v>
          </cell>
          <cell r="C4627" t="str">
            <v>UND</v>
          </cell>
          <cell r="D4627">
            <v>17790</v>
          </cell>
          <cell r="E4627">
            <v>3558</v>
          </cell>
          <cell r="F4627">
            <v>21348</v>
          </cell>
          <cell r="G4627">
            <v>0</v>
          </cell>
          <cell r="H4627">
            <v>0</v>
          </cell>
        </row>
        <row r="4628">
          <cell r="A4628" t="str">
            <v>TACO 2POLOS 20 AMP ENCHUFABLE AUTOMATICO</v>
          </cell>
          <cell r="B4628">
            <v>19010</v>
          </cell>
          <cell r="C4628" t="str">
            <v>UND</v>
          </cell>
          <cell r="D4628">
            <v>19010</v>
          </cell>
          <cell r="E4628">
            <v>3802</v>
          </cell>
          <cell r="F4628">
            <v>25700</v>
          </cell>
          <cell r="G4628">
            <v>0</v>
          </cell>
          <cell r="H4628">
            <v>0</v>
          </cell>
        </row>
        <row r="4629">
          <cell r="A4629" t="str">
            <v>TACO 2POLOS 20AMP.ATORNILLABLE AUTOMATIC</v>
          </cell>
          <cell r="B4629">
            <v>21470</v>
          </cell>
          <cell r="C4629" t="str">
            <v>UND</v>
          </cell>
          <cell r="D4629">
            <v>21470</v>
          </cell>
          <cell r="E4629">
            <v>4294</v>
          </cell>
          <cell r="F4629">
            <v>25764</v>
          </cell>
          <cell r="G4629">
            <v>0</v>
          </cell>
          <cell r="H4629">
            <v>0</v>
          </cell>
        </row>
        <row r="4630">
          <cell r="A4630" t="str">
            <v>TACO 2POLOS 20AMP.ENCHUFABLE AUTOMATICO</v>
          </cell>
          <cell r="B4630">
            <v>17790</v>
          </cell>
          <cell r="C4630" t="str">
            <v>UND</v>
          </cell>
          <cell r="D4630">
            <v>17790</v>
          </cell>
          <cell r="E4630">
            <v>3558</v>
          </cell>
          <cell r="F4630">
            <v>25700</v>
          </cell>
          <cell r="G4630">
            <v>0</v>
          </cell>
          <cell r="H4630">
            <v>0</v>
          </cell>
        </row>
        <row r="4631">
          <cell r="A4631" t="str">
            <v>TACO 2POLOS 30 AMP ENCHUFABLE AUTOMATICO</v>
          </cell>
          <cell r="B4631">
            <v>19010</v>
          </cell>
          <cell r="C4631" t="str">
            <v>UND</v>
          </cell>
          <cell r="D4631">
            <v>19010</v>
          </cell>
          <cell r="E4631">
            <v>3802</v>
          </cell>
          <cell r="F4631">
            <v>25700</v>
          </cell>
          <cell r="G4631">
            <v>0</v>
          </cell>
          <cell r="H4631">
            <v>0</v>
          </cell>
        </row>
        <row r="4632">
          <cell r="A4632" t="str">
            <v>TACO 2POLOS 30AMP.ATORNILLABLE AUTOMATIC</v>
          </cell>
          <cell r="B4632">
            <v>21470</v>
          </cell>
          <cell r="C4632" t="str">
            <v>UND</v>
          </cell>
          <cell r="D4632">
            <v>21470</v>
          </cell>
          <cell r="E4632">
            <v>4294</v>
          </cell>
          <cell r="F4632">
            <v>25764</v>
          </cell>
          <cell r="G4632">
            <v>0</v>
          </cell>
          <cell r="H4632">
            <v>0</v>
          </cell>
        </row>
        <row r="4633">
          <cell r="A4633" t="str">
            <v>TACO 2POLOS 30AMP.ENCHUFABLES AUTOMATICO</v>
          </cell>
          <cell r="B4633">
            <v>17790</v>
          </cell>
          <cell r="C4633" t="str">
            <v>UND</v>
          </cell>
          <cell r="D4633">
            <v>17790</v>
          </cell>
          <cell r="E4633">
            <v>3558</v>
          </cell>
          <cell r="F4633">
            <v>21348</v>
          </cell>
          <cell r="G4633">
            <v>0</v>
          </cell>
          <cell r="H4633">
            <v>0</v>
          </cell>
        </row>
        <row r="4634">
          <cell r="A4634" t="str">
            <v>TACO 2POLOS 40AMP.ATORNILLABLE AUTOMATIC</v>
          </cell>
          <cell r="B4634">
            <v>33000</v>
          </cell>
          <cell r="C4634" t="str">
            <v>UND</v>
          </cell>
          <cell r="D4634">
            <v>33000</v>
          </cell>
          <cell r="E4634">
            <v>6600</v>
          </cell>
          <cell r="F4634">
            <v>39600</v>
          </cell>
          <cell r="G4634">
            <v>0</v>
          </cell>
          <cell r="H4634">
            <v>0</v>
          </cell>
        </row>
        <row r="4635">
          <cell r="A4635" t="str">
            <v>TACO 2POLOS 40AMP.ENCHUFABLE AUTOMATICO</v>
          </cell>
          <cell r="B4635">
            <v>21630</v>
          </cell>
          <cell r="C4635" t="str">
            <v>UND</v>
          </cell>
          <cell r="D4635">
            <v>21630</v>
          </cell>
          <cell r="E4635">
            <v>4326</v>
          </cell>
          <cell r="F4635">
            <v>25956</v>
          </cell>
          <cell r="G4635">
            <v>0</v>
          </cell>
          <cell r="H4635">
            <v>0</v>
          </cell>
        </row>
        <row r="4636">
          <cell r="A4636" t="str">
            <v>TACO 2POLOS 50AMP.ATORNILLABLE AUTOMATIC</v>
          </cell>
          <cell r="B4636">
            <v>29760</v>
          </cell>
          <cell r="C4636" t="str">
            <v>UND</v>
          </cell>
          <cell r="D4636">
            <v>29760</v>
          </cell>
          <cell r="E4636">
            <v>5952</v>
          </cell>
          <cell r="F4636">
            <v>35712</v>
          </cell>
          <cell r="G4636">
            <v>0</v>
          </cell>
          <cell r="H4636">
            <v>0</v>
          </cell>
        </row>
        <row r="4637">
          <cell r="A4637" t="str">
            <v>TACO 2POLOS 50AMP.ENCHUFABLE AUTOMATICO</v>
          </cell>
          <cell r="B4637">
            <v>21630</v>
          </cell>
          <cell r="C4637" t="str">
            <v>UND</v>
          </cell>
          <cell r="D4637">
            <v>21630</v>
          </cell>
          <cell r="E4637">
            <v>4326</v>
          </cell>
          <cell r="F4637">
            <v>25956</v>
          </cell>
          <cell r="G4637">
            <v>0</v>
          </cell>
          <cell r="H4637">
            <v>0</v>
          </cell>
        </row>
        <row r="4638">
          <cell r="A4638" t="str">
            <v>TACO 2POLOS 60AMP.ATORNILLABLE AUTOMATIC</v>
          </cell>
          <cell r="B4638">
            <v>25880</v>
          </cell>
          <cell r="C4638" t="str">
            <v>UND</v>
          </cell>
          <cell r="D4638">
            <v>25880</v>
          </cell>
          <cell r="E4638">
            <v>5176</v>
          </cell>
          <cell r="F4638">
            <v>31056</v>
          </cell>
          <cell r="G4638">
            <v>0</v>
          </cell>
          <cell r="H4638">
            <v>0</v>
          </cell>
        </row>
        <row r="4639">
          <cell r="A4639" t="str">
            <v>TACO 2POLOS 60AMP.ENCHUFABLE AUTOMATICO</v>
          </cell>
          <cell r="B4639">
            <v>21630</v>
          </cell>
          <cell r="C4639" t="str">
            <v>UND</v>
          </cell>
          <cell r="D4639">
            <v>21630</v>
          </cell>
          <cell r="E4639">
            <v>4326</v>
          </cell>
          <cell r="F4639">
            <v>25956</v>
          </cell>
          <cell r="G4639">
            <v>0</v>
          </cell>
          <cell r="H4639">
            <v>0</v>
          </cell>
        </row>
        <row r="4640">
          <cell r="A4640" t="str">
            <v>TACO 2POLOS 70AMP.ATORNILLABLE AUTOMATIC</v>
          </cell>
          <cell r="B4640">
            <v>37740</v>
          </cell>
          <cell r="C4640" t="str">
            <v>UND</v>
          </cell>
          <cell r="D4640">
            <v>37740</v>
          </cell>
          <cell r="E4640">
            <v>7548</v>
          </cell>
          <cell r="F4640">
            <v>45288</v>
          </cell>
          <cell r="G4640">
            <v>0</v>
          </cell>
          <cell r="H4640">
            <v>0</v>
          </cell>
        </row>
        <row r="4641">
          <cell r="A4641" t="str">
            <v>TACO 2POLOS 70AMP.ENCHUFABLE AUTOMATICO</v>
          </cell>
          <cell r="B4641">
            <v>34000</v>
          </cell>
          <cell r="C4641" t="str">
            <v>UND</v>
          </cell>
          <cell r="D4641">
            <v>34000</v>
          </cell>
          <cell r="E4641">
            <v>6800</v>
          </cell>
          <cell r="F4641">
            <v>40800</v>
          </cell>
          <cell r="G4641">
            <v>0</v>
          </cell>
          <cell r="H4641">
            <v>0</v>
          </cell>
        </row>
        <row r="4642">
          <cell r="A4642" t="str">
            <v>TACO 3POLO 100AMP. ENCHUFABLE AUTOMATICO</v>
          </cell>
          <cell r="B4642">
            <v>50420</v>
          </cell>
          <cell r="C4642" t="str">
            <v>UND</v>
          </cell>
          <cell r="D4642">
            <v>50420</v>
          </cell>
          <cell r="E4642">
            <v>10084</v>
          </cell>
          <cell r="F4642">
            <v>60504</v>
          </cell>
          <cell r="G4642">
            <v>0</v>
          </cell>
          <cell r="H4642">
            <v>0</v>
          </cell>
        </row>
        <row r="4643">
          <cell r="A4643" t="str">
            <v>TACO 3POLO 100AMPATORNILLABLE AUTOMATICO</v>
          </cell>
          <cell r="B4643">
            <v>56970</v>
          </cell>
          <cell r="C4643" t="str">
            <v>UND</v>
          </cell>
          <cell r="D4643">
            <v>56970</v>
          </cell>
          <cell r="E4643">
            <v>11394</v>
          </cell>
          <cell r="F4643">
            <v>68364</v>
          </cell>
          <cell r="G4643">
            <v>0</v>
          </cell>
          <cell r="H4643">
            <v>0</v>
          </cell>
        </row>
        <row r="4644">
          <cell r="A4644" t="str">
            <v>TACO 3POLO 10AMP. ENCHUFABLE AUTOMATICO</v>
          </cell>
          <cell r="B4644">
            <v>40990</v>
          </cell>
          <cell r="C4644" t="str">
            <v>UND</v>
          </cell>
          <cell r="D4644">
            <v>40990</v>
          </cell>
          <cell r="E4644">
            <v>8198</v>
          </cell>
          <cell r="F4644">
            <v>49188</v>
          </cell>
          <cell r="G4644">
            <v>0</v>
          </cell>
          <cell r="H4644">
            <v>0</v>
          </cell>
        </row>
        <row r="4645">
          <cell r="A4645" t="str">
            <v>TACO 3POLO 15AMP. ENCHUFABLE AUTOMATICO</v>
          </cell>
          <cell r="B4645">
            <v>40990</v>
          </cell>
          <cell r="C4645" t="str">
            <v>UND</v>
          </cell>
          <cell r="D4645">
            <v>40990</v>
          </cell>
          <cell r="E4645">
            <v>8198</v>
          </cell>
          <cell r="F4645">
            <v>49188</v>
          </cell>
          <cell r="G4645">
            <v>0</v>
          </cell>
          <cell r="H4645">
            <v>0</v>
          </cell>
        </row>
        <row r="4646">
          <cell r="A4646" t="str">
            <v>TACO 3POLO 15AMP.ATORNILLABLE AUTOMATICO</v>
          </cell>
          <cell r="B4646">
            <v>45590</v>
          </cell>
          <cell r="C4646" t="str">
            <v>UND</v>
          </cell>
          <cell r="D4646">
            <v>45590</v>
          </cell>
          <cell r="E4646">
            <v>9118</v>
          </cell>
          <cell r="F4646">
            <v>54708</v>
          </cell>
          <cell r="G4646">
            <v>0</v>
          </cell>
          <cell r="H4646">
            <v>0</v>
          </cell>
        </row>
        <row r="4647">
          <cell r="A4647" t="str">
            <v>TACO 3POLO 20AMP. ENCHUFABLE AUTOMATICO</v>
          </cell>
          <cell r="B4647">
            <v>40990</v>
          </cell>
          <cell r="C4647" t="str">
            <v>UND</v>
          </cell>
          <cell r="D4647">
            <v>40990</v>
          </cell>
          <cell r="E4647">
            <v>8198</v>
          </cell>
          <cell r="F4647">
            <v>49188</v>
          </cell>
          <cell r="G4647">
            <v>0</v>
          </cell>
          <cell r="H4647">
            <v>0</v>
          </cell>
        </row>
        <row r="4648">
          <cell r="A4648" t="str">
            <v>TACO 3POLO 20AMP.ATORNILLABLE AUTOMATICO</v>
          </cell>
          <cell r="B4648">
            <v>45590</v>
          </cell>
          <cell r="C4648" t="str">
            <v>UND</v>
          </cell>
          <cell r="D4648">
            <v>45590</v>
          </cell>
          <cell r="E4648">
            <v>9118</v>
          </cell>
          <cell r="F4648">
            <v>54708</v>
          </cell>
          <cell r="G4648">
            <v>0</v>
          </cell>
          <cell r="H4648">
            <v>0</v>
          </cell>
        </row>
        <row r="4649">
          <cell r="A4649" t="str">
            <v>TACO 3POLO 30AMP. ENCHUFABLE AUTOMATICO</v>
          </cell>
          <cell r="B4649">
            <v>34841.5</v>
          </cell>
          <cell r="C4649" t="str">
            <v>UND</v>
          </cell>
          <cell r="D4649">
            <v>34841.5</v>
          </cell>
          <cell r="E4649">
            <v>6968.3</v>
          </cell>
          <cell r="F4649">
            <v>41810</v>
          </cell>
          <cell r="G4649">
            <v>0</v>
          </cell>
          <cell r="H4649">
            <v>0</v>
          </cell>
        </row>
        <row r="4650">
          <cell r="A4650" t="str">
            <v>TACO 3POLO 30AMP.ATORNILLABLE AUTOMATICO</v>
          </cell>
          <cell r="B4650">
            <v>45590</v>
          </cell>
          <cell r="C4650" t="str">
            <v>UND</v>
          </cell>
          <cell r="D4650">
            <v>45590</v>
          </cell>
          <cell r="E4650">
            <v>9118</v>
          </cell>
          <cell r="F4650">
            <v>54708</v>
          </cell>
          <cell r="G4650">
            <v>0</v>
          </cell>
          <cell r="H4650">
            <v>0</v>
          </cell>
        </row>
        <row r="4651">
          <cell r="A4651" t="str">
            <v>TACO 3POLO 40AMP. ENCHUFABLE AUTOMATICO</v>
          </cell>
          <cell r="B4651">
            <v>40990</v>
          </cell>
          <cell r="C4651" t="str">
            <v>UND</v>
          </cell>
          <cell r="D4651">
            <v>40990</v>
          </cell>
          <cell r="E4651">
            <v>8198</v>
          </cell>
          <cell r="F4651">
            <v>49188</v>
          </cell>
          <cell r="G4651">
            <v>0</v>
          </cell>
          <cell r="H4651">
            <v>0</v>
          </cell>
        </row>
        <row r="4652">
          <cell r="A4652" t="str">
            <v>TACO 3POLO 40AMP.ATORNILLABLE AUTOMATICO</v>
          </cell>
          <cell r="B4652">
            <v>45590</v>
          </cell>
          <cell r="C4652" t="str">
            <v>UND</v>
          </cell>
          <cell r="D4652">
            <v>45590</v>
          </cell>
          <cell r="E4652">
            <v>9118</v>
          </cell>
          <cell r="F4652">
            <v>54708</v>
          </cell>
          <cell r="G4652">
            <v>0</v>
          </cell>
          <cell r="H4652">
            <v>0</v>
          </cell>
        </row>
        <row r="4653">
          <cell r="A4653" t="str">
            <v>TACO 3POLO 50AMP. ENCHUFABLE AUTOMATICO</v>
          </cell>
          <cell r="B4653">
            <v>40990</v>
          </cell>
          <cell r="C4653" t="str">
            <v>UND</v>
          </cell>
          <cell r="D4653">
            <v>40990</v>
          </cell>
          <cell r="E4653">
            <v>8198</v>
          </cell>
          <cell r="F4653">
            <v>49188</v>
          </cell>
          <cell r="G4653">
            <v>0</v>
          </cell>
          <cell r="H4653">
            <v>0</v>
          </cell>
        </row>
        <row r="4654">
          <cell r="A4654" t="str">
            <v>TACO 3POLO 50AMP.ATORNILLABLE AUTOMATICO</v>
          </cell>
          <cell r="B4654">
            <v>45590</v>
          </cell>
          <cell r="C4654" t="str">
            <v>UND</v>
          </cell>
          <cell r="D4654">
            <v>45590</v>
          </cell>
          <cell r="E4654">
            <v>9118</v>
          </cell>
          <cell r="F4654">
            <v>54708</v>
          </cell>
          <cell r="G4654">
            <v>0</v>
          </cell>
          <cell r="H4654">
            <v>0</v>
          </cell>
        </row>
        <row r="4655">
          <cell r="A4655" t="str">
            <v>TACO 3POLO 60AMP. ENCHUFABLE AUTOMATICO</v>
          </cell>
          <cell r="B4655">
            <v>41930</v>
          </cell>
          <cell r="C4655" t="str">
            <v>UND</v>
          </cell>
          <cell r="D4655">
            <v>41930</v>
          </cell>
          <cell r="E4655">
            <v>8386</v>
          </cell>
          <cell r="F4655">
            <v>50316</v>
          </cell>
          <cell r="G4655">
            <v>0</v>
          </cell>
          <cell r="H4655">
            <v>0</v>
          </cell>
        </row>
        <row r="4656">
          <cell r="A4656" t="str">
            <v>TACO 3POLO 60AMP.ATORNILLABLE AUTOMATICO</v>
          </cell>
          <cell r="B4656">
            <v>45590</v>
          </cell>
          <cell r="C4656" t="str">
            <v>UND</v>
          </cell>
          <cell r="D4656">
            <v>45590</v>
          </cell>
          <cell r="E4656">
            <v>9118</v>
          </cell>
          <cell r="F4656">
            <v>54708</v>
          </cell>
          <cell r="G4656">
            <v>0</v>
          </cell>
          <cell r="H4656">
            <v>0</v>
          </cell>
        </row>
        <row r="4657">
          <cell r="A4657" t="str">
            <v>TACO 3POLO 70AMP. ENCHUFABLE AUTOMATICO</v>
          </cell>
          <cell r="B4657">
            <v>50420</v>
          </cell>
          <cell r="C4657" t="str">
            <v>UND</v>
          </cell>
          <cell r="D4657">
            <v>50420</v>
          </cell>
          <cell r="E4657">
            <v>10084</v>
          </cell>
          <cell r="F4657">
            <v>60504</v>
          </cell>
          <cell r="G4657">
            <v>0</v>
          </cell>
          <cell r="H4657">
            <v>0</v>
          </cell>
        </row>
        <row r="4658">
          <cell r="A4658" t="str">
            <v>TACO 3POLO 70AMP.ATORNILLABLE AUTOMATICO</v>
          </cell>
          <cell r="B4658">
            <v>56970</v>
          </cell>
          <cell r="C4658" t="str">
            <v>UND</v>
          </cell>
          <cell r="D4658">
            <v>56970</v>
          </cell>
          <cell r="E4658">
            <v>11394</v>
          </cell>
          <cell r="F4658">
            <v>68364</v>
          </cell>
          <cell r="G4658">
            <v>0</v>
          </cell>
          <cell r="H4658">
            <v>0</v>
          </cell>
        </row>
        <row r="4659">
          <cell r="A4659" t="str">
            <v>TACO 3POLOS 100AMP.ATORNILLABLE AUTOMATI</v>
          </cell>
          <cell r="B4659">
            <v>63730</v>
          </cell>
          <cell r="C4659" t="str">
            <v>UND</v>
          </cell>
          <cell r="D4659">
            <v>63730</v>
          </cell>
          <cell r="E4659">
            <v>12746</v>
          </cell>
          <cell r="F4659">
            <v>76476</v>
          </cell>
          <cell r="G4659">
            <v>0</v>
          </cell>
          <cell r="H4659">
            <v>0</v>
          </cell>
        </row>
        <row r="4660">
          <cell r="A4660" t="str">
            <v>TACO 3POLOS 100AMP.ATORNILLABLE NO AUTOM</v>
          </cell>
          <cell r="B4660">
            <v>38690</v>
          </cell>
          <cell r="C4660" t="str">
            <v>UND</v>
          </cell>
          <cell r="D4660">
            <v>38690</v>
          </cell>
          <cell r="E4660">
            <v>7738</v>
          </cell>
          <cell r="F4660">
            <v>46428</v>
          </cell>
          <cell r="G4660">
            <v>0</v>
          </cell>
          <cell r="H4660">
            <v>0</v>
          </cell>
        </row>
        <row r="4661">
          <cell r="A4661" t="str">
            <v>TACO 3POLOS 100AMP.ENCHUFABLE AUTOMATIC</v>
          </cell>
          <cell r="B4661">
            <v>56400</v>
          </cell>
          <cell r="C4661" t="str">
            <v>UND</v>
          </cell>
          <cell r="D4661">
            <v>56400</v>
          </cell>
          <cell r="E4661">
            <v>11280</v>
          </cell>
          <cell r="F4661">
            <v>67680</v>
          </cell>
          <cell r="G4661">
            <v>0</v>
          </cell>
          <cell r="H4661">
            <v>0</v>
          </cell>
        </row>
        <row r="4662">
          <cell r="A4662" t="str">
            <v>TACO 3POLOS 15AMP.ATORNILLABLE AUTOMATIC</v>
          </cell>
          <cell r="B4662">
            <v>51000</v>
          </cell>
          <cell r="C4662" t="str">
            <v>UND</v>
          </cell>
          <cell r="D4662">
            <v>51000</v>
          </cell>
          <cell r="E4662">
            <v>10200</v>
          </cell>
          <cell r="F4662">
            <v>61200</v>
          </cell>
          <cell r="G4662">
            <v>0</v>
          </cell>
          <cell r="H4662">
            <v>0</v>
          </cell>
        </row>
        <row r="4663">
          <cell r="A4663" t="str">
            <v>TACO 3POLOS 15AMP.ENCHUBLE AUTOMATICO</v>
          </cell>
          <cell r="B4663">
            <v>45850</v>
          </cell>
          <cell r="C4663" t="str">
            <v>UND</v>
          </cell>
          <cell r="D4663">
            <v>45850</v>
          </cell>
          <cell r="E4663">
            <v>9170</v>
          </cell>
          <cell r="F4663">
            <v>55020</v>
          </cell>
          <cell r="G4663">
            <v>0</v>
          </cell>
          <cell r="H4663">
            <v>0</v>
          </cell>
        </row>
        <row r="4664">
          <cell r="A4664" t="str">
            <v>TACO 3POLOS 20AMP.ATORNILLABLE AUTOMATIC</v>
          </cell>
          <cell r="B4664">
            <v>51000</v>
          </cell>
          <cell r="C4664" t="str">
            <v>UND</v>
          </cell>
          <cell r="D4664">
            <v>51000</v>
          </cell>
          <cell r="E4664">
            <v>10200</v>
          </cell>
          <cell r="F4664">
            <v>61200</v>
          </cell>
          <cell r="G4664">
            <v>0</v>
          </cell>
          <cell r="H4664">
            <v>0</v>
          </cell>
        </row>
        <row r="4665">
          <cell r="A4665" t="str">
            <v>TACO 3POLOS 20AMP.ENCHUFABLE AUTOMATICO</v>
          </cell>
          <cell r="B4665">
            <v>48000</v>
          </cell>
          <cell r="C4665" t="str">
            <v>UND</v>
          </cell>
          <cell r="D4665">
            <v>48000</v>
          </cell>
          <cell r="E4665">
            <v>9600</v>
          </cell>
          <cell r="F4665">
            <v>57600</v>
          </cell>
          <cell r="G4665">
            <v>0</v>
          </cell>
          <cell r="H4665">
            <v>0</v>
          </cell>
        </row>
        <row r="4666">
          <cell r="A4666" t="str">
            <v>TACO 3POLOS 30AMP.ATORNILLABLE AUTOMATIC</v>
          </cell>
          <cell r="B4666">
            <v>51000</v>
          </cell>
          <cell r="C4666" t="str">
            <v>UND</v>
          </cell>
          <cell r="D4666">
            <v>51000</v>
          </cell>
          <cell r="E4666">
            <v>10200</v>
          </cell>
          <cell r="F4666">
            <v>61200</v>
          </cell>
          <cell r="G4666">
            <v>0</v>
          </cell>
          <cell r="H4666">
            <v>0</v>
          </cell>
        </row>
        <row r="4667">
          <cell r="A4667" t="str">
            <v>TACO 3POLOS 30AMP.ENCHUFABLE AUTOMATICO</v>
          </cell>
          <cell r="B4667">
            <v>39860</v>
          </cell>
          <cell r="C4667" t="str">
            <v>UND</v>
          </cell>
          <cell r="D4667">
            <v>39860</v>
          </cell>
          <cell r="E4667">
            <v>7972</v>
          </cell>
          <cell r="F4667">
            <v>47832</v>
          </cell>
          <cell r="G4667">
            <v>0</v>
          </cell>
          <cell r="H4667">
            <v>0</v>
          </cell>
        </row>
        <row r="4668">
          <cell r="A4668" t="str">
            <v>TACO 3POLOS 40AMP.ATORNILLABLE AUTOMATIC</v>
          </cell>
          <cell r="B4668">
            <v>51000</v>
          </cell>
          <cell r="C4668" t="str">
            <v>UND</v>
          </cell>
          <cell r="D4668">
            <v>51000</v>
          </cell>
          <cell r="E4668">
            <v>10200</v>
          </cell>
          <cell r="F4668">
            <v>61200</v>
          </cell>
          <cell r="G4668">
            <v>0</v>
          </cell>
          <cell r="H4668">
            <v>0</v>
          </cell>
        </row>
        <row r="4669">
          <cell r="A4669" t="str">
            <v>TACO 3POLOS 40AMP.ENCHUFABLE AUTOMATICO</v>
          </cell>
          <cell r="B4669">
            <v>45850</v>
          </cell>
          <cell r="C4669" t="str">
            <v>UND</v>
          </cell>
          <cell r="D4669">
            <v>45850</v>
          </cell>
          <cell r="E4669">
            <v>9170</v>
          </cell>
          <cell r="F4669">
            <v>55020</v>
          </cell>
          <cell r="G4669">
            <v>0</v>
          </cell>
          <cell r="H4669">
            <v>0</v>
          </cell>
        </row>
        <row r="4670">
          <cell r="A4670" t="str">
            <v>TACO 3POLOS 50AMP.ATORNILLABLE AUTOMATIC</v>
          </cell>
          <cell r="B4670">
            <v>51000</v>
          </cell>
          <cell r="C4670" t="str">
            <v>UND</v>
          </cell>
          <cell r="D4670">
            <v>51000</v>
          </cell>
          <cell r="E4670">
            <v>10200</v>
          </cell>
          <cell r="F4670">
            <v>61200</v>
          </cell>
          <cell r="G4670">
            <v>0</v>
          </cell>
          <cell r="H4670">
            <v>0</v>
          </cell>
        </row>
        <row r="4671">
          <cell r="A4671" t="str">
            <v>TACO 3POLOS 50AMP.ENCHUFABLE AUTOMATICO</v>
          </cell>
          <cell r="B4671">
            <v>58000</v>
          </cell>
          <cell r="C4671" t="str">
            <v>UND</v>
          </cell>
          <cell r="D4671">
            <v>58000</v>
          </cell>
          <cell r="E4671">
            <v>11600</v>
          </cell>
          <cell r="F4671">
            <v>69600</v>
          </cell>
          <cell r="G4671">
            <v>0</v>
          </cell>
          <cell r="H4671">
            <v>0</v>
          </cell>
        </row>
        <row r="4672">
          <cell r="A4672" t="str">
            <v>TACO 3POLOS 60AMP.ATORNILLABLE AUTOMATIC</v>
          </cell>
          <cell r="B4672">
            <v>51000</v>
          </cell>
          <cell r="C4672" t="str">
            <v>UND</v>
          </cell>
          <cell r="D4672">
            <v>51000</v>
          </cell>
          <cell r="E4672">
            <v>10200</v>
          </cell>
          <cell r="F4672">
            <v>61200</v>
          </cell>
          <cell r="G4672">
            <v>0</v>
          </cell>
          <cell r="H4672">
            <v>0</v>
          </cell>
        </row>
        <row r="4673">
          <cell r="A4673" t="str">
            <v>TACO 3POLOS 60AMP.ENCHUFABLE AUTOMATICO</v>
          </cell>
          <cell r="B4673">
            <v>46900</v>
          </cell>
          <cell r="C4673" t="str">
            <v>UND</v>
          </cell>
          <cell r="D4673">
            <v>46900</v>
          </cell>
          <cell r="E4673">
            <v>9380</v>
          </cell>
          <cell r="F4673">
            <v>56280</v>
          </cell>
          <cell r="G4673">
            <v>0</v>
          </cell>
          <cell r="H4673">
            <v>0</v>
          </cell>
        </row>
        <row r="4674">
          <cell r="A4674" t="str">
            <v>TACO 3POLOS 70AMP.ATORNILLABLE AUTOMATIC</v>
          </cell>
          <cell r="B4674">
            <v>63730</v>
          </cell>
          <cell r="C4674" t="str">
            <v>UND</v>
          </cell>
          <cell r="D4674">
            <v>63730</v>
          </cell>
          <cell r="E4674">
            <v>12746</v>
          </cell>
          <cell r="F4674">
            <v>76476</v>
          </cell>
          <cell r="G4674">
            <v>0</v>
          </cell>
          <cell r="H4674">
            <v>0</v>
          </cell>
        </row>
        <row r="4675">
          <cell r="A4675" t="str">
            <v>TACO 3POLOS 70AMP.ENCHUFABLE AUTOMATICO</v>
          </cell>
          <cell r="B4675">
            <v>56400</v>
          </cell>
          <cell r="C4675" t="str">
            <v>UND</v>
          </cell>
          <cell r="D4675">
            <v>56400</v>
          </cell>
          <cell r="E4675">
            <v>11280</v>
          </cell>
          <cell r="F4675">
            <v>67680</v>
          </cell>
          <cell r="G4675">
            <v>0</v>
          </cell>
          <cell r="H4675">
            <v>0</v>
          </cell>
        </row>
        <row r="4676">
          <cell r="A4676" t="str">
            <v>TACO 3POLOS 80AMP ATORNILLABLE AUTOMATIC</v>
          </cell>
          <cell r="B4676">
            <v>63730</v>
          </cell>
          <cell r="C4676" t="str">
            <v>UND</v>
          </cell>
          <cell r="D4676">
            <v>63730</v>
          </cell>
          <cell r="E4676">
            <v>12746</v>
          </cell>
          <cell r="F4676">
            <v>76476</v>
          </cell>
          <cell r="G4676">
            <v>0</v>
          </cell>
          <cell r="H4676">
            <v>0</v>
          </cell>
        </row>
        <row r="4677">
          <cell r="A4677" t="str">
            <v>TACO UNIPOLAR 10-100 NO AUTOMATICO</v>
          </cell>
          <cell r="B4677">
            <v>11191.599609375</v>
          </cell>
          <cell r="C4677" t="str">
            <v>UND</v>
          </cell>
          <cell r="D4677">
            <v>11191.599609375</v>
          </cell>
          <cell r="E4677">
            <v>2238.3199218750001</v>
          </cell>
          <cell r="F4677">
            <v>13430</v>
          </cell>
          <cell r="G4677">
            <v>0</v>
          </cell>
          <cell r="H4677">
            <v>0</v>
          </cell>
        </row>
        <row r="4678">
          <cell r="A4678" t="str">
            <v>TANQUE VERTICAL  PARA  A C P M Y ACCESOR</v>
          </cell>
          <cell r="B4678">
            <v>750000</v>
          </cell>
          <cell r="C4678" t="str">
            <v>UND</v>
          </cell>
          <cell r="D4678">
            <v>750000</v>
          </cell>
          <cell r="E4678">
            <v>150000</v>
          </cell>
          <cell r="F4678">
            <v>900000</v>
          </cell>
          <cell r="G4678">
            <v>0</v>
          </cell>
          <cell r="H4678">
            <v>0</v>
          </cell>
        </row>
        <row r="4679">
          <cell r="A4679" t="str">
            <v>TAPA 2X4 MARFIL STANDAR MAXIMA</v>
          </cell>
          <cell r="B4679">
            <v>2360</v>
          </cell>
          <cell r="C4679" t="str">
            <v>UND</v>
          </cell>
          <cell r="D4679">
            <v>2360</v>
          </cell>
          <cell r="E4679">
            <v>472</v>
          </cell>
          <cell r="F4679">
            <v>2832</v>
          </cell>
          <cell r="G4679">
            <v>0</v>
          </cell>
          <cell r="H4679">
            <v>0</v>
          </cell>
        </row>
        <row r="4680">
          <cell r="A4680" t="str">
            <v>TAPA 4X4 BLANCA DEKO</v>
          </cell>
          <cell r="B4680">
            <v>2120</v>
          </cell>
          <cell r="C4680" t="str">
            <v>UND</v>
          </cell>
          <cell r="D4680">
            <v>2120</v>
          </cell>
          <cell r="E4680">
            <v>424</v>
          </cell>
          <cell r="F4680">
            <v>2544</v>
          </cell>
          <cell r="G4680">
            <v>0</v>
          </cell>
          <cell r="H4680">
            <v>0</v>
          </cell>
        </row>
        <row r="4681">
          <cell r="A4681" t="str">
            <v>TAPA ARRANCADOR DIRECTO TM</v>
          </cell>
          <cell r="B4681">
            <v>3000</v>
          </cell>
          <cell r="C4681" t="str">
            <v>UND</v>
          </cell>
          <cell r="D4681">
            <v>3000</v>
          </cell>
          <cell r="E4681">
            <v>600</v>
          </cell>
          <cell r="F4681">
            <v>3600</v>
          </cell>
          <cell r="G4681">
            <v>0</v>
          </cell>
          <cell r="H4681">
            <v>0</v>
          </cell>
        </row>
        <row r="4682">
          <cell r="A4682" t="str">
            <v>TAPA BORNA AP 35</v>
          </cell>
          <cell r="B4682">
            <v>3000</v>
          </cell>
          <cell r="C4682" t="str">
            <v>UND</v>
          </cell>
          <cell r="D4682">
            <v>3000</v>
          </cell>
          <cell r="E4682">
            <v>600</v>
          </cell>
          <cell r="F4682">
            <v>3600</v>
          </cell>
          <cell r="G4682">
            <v>0</v>
          </cell>
          <cell r="H4682">
            <v>0</v>
          </cell>
        </row>
        <row r="4683">
          <cell r="A4683" t="str">
            <v>TAPA BORNE</v>
          </cell>
          <cell r="B4683">
            <v>3850</v>
          </cell>
          <cell r="C4683" t="str">
            <v>UND</v>
          </cell>
          <cell r="D4683">
            <v>3850</v>
          </cell>
          <cell r="E4683">
            <v>770</v>
          </cell>
          <cell r="F4683">
            <v>4620</v>
          </cell>
          <cell r="G4683">
            <v>0</v>
          </cell>
          <cell r="H4683">
            <v>0</v>
          </cell>
        </row>
        <row r="4684">
          <cell r="A4684" t="str">
            <v>TAPA BORNE</v>
          </cell>
          <cell r="B4684">
            <v>3850</v>
          </cell>
          <cell r="C4684" t="str">
            <v>UND</v>
          </cell>
          <cell r="D4684">
            <v>3850</v>
          </cell>
          <cell r="E4684">
            <v>770</v>
          </cell>
          <cell r="F4684">
            <v>4620</v>
          </cell>
          <cell r="G4684">
            <v>0</v>
          </cell>
          <cell r="H4684">
            <v>0</v>
          </cell>
        </row>
        <row r="4685">
          <cell r="A4685" t="str">
            <v>TAPA BORNE</v>
          </cell>
          <cell r="B4685">
            <v>3850</v>
          </cell>
          <cell r="C4685" t="str">
            <v>UND</v>
          </cell>
          <cell r="D4685">
            <v>3850</v>
          </cell>
          <cell r="E4685">
            <v>770</v>
          </cell>
          <cell r="F4685">
            <v>4620</v>
          </cell>
          <cell r="G4685">
            <v>0</v>
          </cell>
          <cell r="H4685">
            <v>0</v>
          </cell>
        </row>
        <row r="4686">
          <cell r="A4686" t="str">
            <v>TAPA CAJA 10X10</v>
          </cell>
          <cell r="B4686">
            <v>258</v>
          </cell>
          <cell r="C4686" t="str">
            <v>UND</v>
          </cell>
          <cell r="D4686">
            <v>258</v>
          </cell>
          <cell r="E4686">
            <v>51.6</v>
          </cell>
          <cell r="F4686">
            <v>310</v>
          </cell>
          <cell r="G4686">
            <v>0</v>
          </cell>
          <cell r="H4686">
            <v>0</v>
          </cell>
        </row>
        <row r="4687">
          <cell r="A4687" t="str">
            <v>TAPA CAJA BORNES 80</v>
          </cell>
          <cell r="B4687">
            <v>13700</v>
          </cell>
          <cell r="C4687" t="str">
            <v>UND</v>
          </cell>
          <cell r="D4687">
            <v>13700</v>
          </cell>
          <cell r="E4687">
            <v>2740</v>
          </cell>
          <cell r="F4687">
            <v>16440</v>
          </cell>
          <cell r="G4687">
            <v>0</v>
          </cell>
          <cell r="H4687">
            <v>0</v>
          </cell>
        </row>
        <row r="4688">
          <cell r="A4688" t="str">
            <v>TAPA CAJA BORNES P/MOTOR 090S/L,100L,112</v>
          </cell>
          <cell r="B4688">
            <v>13900</v>
          </cell>
          <cell r="C4688" t="str">
            <v>UND</v>
          </cell>
          <cell r="D4688">
            <v>13900</v>
          </cell>
          <cell r="E4688">
            <v>2780</v>
          </cell>
          <cell r="F4688">
            <v>16680</v>
          </cell>
          <cell r="G4688">
            <v>0</v>
          </cell>
          <cell r="H4688">
            <v>0</v>
          </cell>
        </row>
        <row r="4689">
          <cell r="A4689" t="str">
            <v>TAPA CAJA BORNES P/MOTOR 132S/M(1LA3)</v>
          </cell>
          <cell r="B4689">
            <v>44600</v>
          </cell>
          <cell r="C4689" t="str">
            <v>UND</v>
          </cell>
          <cell r="D4689">
            <v>44600</v>
          </cell>
          <cell r="E4689">
            <v>8920</v>
          </cell>
          <cell r="F4689">
            <v>53520</v>
          </cell>
          <cell r="G4689">
            <v>0</v>
          </cell>
          <cell r="H4689">
            <v>0</v>
          </cell>
        </row>
        <row r="4690">
          <cell r="A4690" t="str">
            <v>TAPA CAJA BORNES P/MOTOR 160M/L</v>
          </cell>
          <cell r="B4690">
            <v>60500</v>
          </cell>
          <cell r="C4690" t="str">
            <v>UND</v>
          </cell>
          <cell r="D4690">
            <v>60500</v>
          </cell>
          <cell r="E4690">
            <v>12100</v>
          </cell>
          <cell r="F4690">
            <v>72600</v>
          </cell>
          <cell r="G4690">
            <v>0</v>
          </cell>
          <cell r="H4690">
            <v>0</v>
          </cell>
        </row>
        <row r="4691">
          <cell r="A4691" t="str">
            <v>TAPA CAJA BORNES P/MOTOR 180M/L,200L,225</v>
          </cell>
          <cell r="B4691">
            <v>74800</v>
          </cell>
          <cell r="C4691" t="str">
            <v>UND</v>
          </cell>
          <cell r="D4691">
            <v>74800</v>
          </cell>
          <cell r="E4691">
            <v>14960</v>
          </cell>
          <cell r="F4691">
            <v>89760</v>
          </cell>
          <cell r="G4691">
            <v>0</v>
          </cell>
          <cell r="H4691">
            <v>0</v>
          </cell>
        </row>
        <row r="4692">
          <cell r="A4692" t="str">
            <v>TAPA CAJA INSPECCION CODENSA</v>
          </cell>
          <cell r="B4692">
            <v>15000</v>
          </cell>
          <cell r="C4692" t="str">
            <v>UND</v>
          </cell>
          <cell r="D4692">
            <v>15000</v>
          </cell>
          <cell r="E4692">
            <v>3000</v>
          </cell>
          <cell r="F4692">
            <v>18000</v>
          </cell>
          <cell r="G4692">
            <v>0</v>
          </cell>
          <cell r="H4692">
            <v>0</v>
          </cell>
        </row>
        <row r="4693">
          <cell r="A4693" t="str">
            <v>TAPA COAXIAL INCRUSTAR AVE SERIE 400</v>
          </cell>
          <cell r="B4693">
            <v>6000</v>
          </cell>
          <cell r="C4693" t="str">
            <v>UND</v>
          </cell>
          <cell r="D4693">
            <v>6000</v>
          </cell>
          <cell r="E4693">
            <v>1200</v>
          </cell>
          <cell r="F4693">
            <v>7200</v>
          </cell>
          <cell r="G4693">
            <v>0</v>
          </cell>
          <cell r="H4693">
            <v>0</v>
          </cell>
        </row>
        <row r="4694">
          <cell r="A4694" t="str">
            <v>TAPA CUADRADA CG-100-2400</v>
          </cell>
          <cell r="B4694">
            <v>258</v>
          </cell>
          <cell r="C4694" t="str">
            <v>UND</v>
          </cell>
          <cell r="D4694">
            <v>258</v>
          </cell>
          <cell r="E4694">
            <v>51.6</v>
          </cell>
          <cell r="F4694">
            <v>310</v>
          </cell>
          <cell r="G4694">
            <v>0</v>
          </cell>
          <cell r="H4694">
            <v>0</v>
          </cell>
        </row>
        <row r="4695">
          <cell r="A4695" t="str">
            <v>TAPA DE ALUMBRADO PUBLICO CS274-2</v>
          </cell>
          <cell r="B4695">
            <v>31500</v>
          </cell>
          <cell r="C4695" t="str">
            <v>UND</v>
          </cell>
          <cell r="D4695">
            <v>31500</v>
          </cell>
          <cell r="E4695">
            <v>6300</v>
          </cell>
          <cell r="F4695">
            <v>37800</v>
          </cell>
          <cell r="G4695">
            <v>0</v>
          </cell>
          <cell r="H4695">
            <v>0</v>
          </cell>
        </row>
        <row r="4696">
          <cell r="A4696" t="str">
            <v>TAPA DE ENERGIA CS-278</v>
          </cell>
          <cell r="B4696">
            <v>59483</v>
          </cell>
          <cell r="C4696" t="str">
            <v>UND</v>
          </cell>
          <cell r="D4696">
            <v>59483</v>
          </cell>
          <cell r="E4696">
            <v>11896.6</v>
          </cell>
          <cell r="F4696">
            <v>71380</v>
          </cell>
          <cell r="G4696">
            <v>0</v>
          </cell>
          <cell r="H4696">
            <v>0</v>
          </cell>
        </row>
        <row r="4697">
          <cell r="A4697" t="str">
            <v>TAPA DECORATIVA DOBLE ROJO</v>
          </cell>
          <cell r="B4697">
            <v>2360</v>
          </cell>
          <cell r="C4697" t="str">
            <v>UND</v>
          </cell>
          <cell r="D4697">
            <v>2360</v>
          </cell>
          <cell r="E4697">
            <v>472</v>
          </cell>
          <cell r="F4697">
            <v>2832</v>
          </cell>
          <cell r="G4697">
            <v>0</v>
          </cell>
          <cell r="H4697">
            <v>0</v>
          </cell>
        </row>
        <row r="4698">
          <cell r="A4698" t="str">
            <v>TAPA DECORATIVA SENCILLA AMARILLO</v>
          </cell>
          <cell r="B4698">
            <v>2360</v>
          </cell>
          <cell r="C4698" t="str">
            <v>UND</v>
          </cell>
          <cell r="D4698">
            <v>2360</v>
          </cell>
          <cell r="E4698">
            <v>472</v>
          </cell>
          <cell r="F4698">
            <v>2832</v>
          </cell>
          <cell r="G4698">
            <v>0</v>
          </cell>
          <cell r="H4698">
            <v>0</v>
          </cell>
        </row>
        <row r="4699">
          <cell r="A4699" t="str">
            <v>TAPA DECORATIVA SENCILLA BLANCO</v>
          </cell>
          <cell r="B4699">
            <v>2360</v>
          </cell>
          <cell r="C4699" t="str">
            <v>UND</v>
          </cell>
          <cell r="D4699">
            <v>2360</v>
          </cell>
          <cell r="E4699">
            <v>472</v>
          </cell>
          <cell r="F4699">
            <v>2832</v>
          </cell>
          <cell r="G4699">
            <v>0</v>
          </cell>
          <cell r="H4699">
            <v>0</v>
          </cell>
        </row>
        <row r="4700">
          <cell r="A4700" t="str">
            <v>TAPA DECORATIVA SENCILLA GRIS</v>
          </cell>
          <cell r="B4700">
            <v>2360</v>
          </cell>
          <cell r="C4700" t="str">
            <v>UND</v>
          </cell>
          <cell r="D4700">
            <v>2360</v>
          </cell>
          <cell r="E4700">
            <v>472</v>
          </cell>
          <cell r="F4700">
            <v>2832</v>
          </cell>
          <cell r="G4700">
            <v>0</v>
          </cell>
          <cell r="H4700">
            <v>0</v>
          </cell>
        </row>
        <row r="4701">
          <cell r="A4701" t="str">
            <v>TAPA DECORATIVA SENCILLA NEGRA</v>
          </cell>
          <cell r="B4701">
            <v>2360</v>
          </cell>
          <cell r="C4701" t="str">
            <v>UND</v>
          </cell>
          <cell r="D4701">
            <v>2360</v>
          </cell>
          <cell r="E4701">
            <v>472</v>
          </cell>
          <cell r="F4701">
            <v>2832</v>
          </cell>
          <cell r="G4701">
            <v>0</v>
          </cell>
          <cell r="H4701">
            <v>0</v>
          </cell>
        </row>
        <row r="4702">
          <cell r="A4702" t="str">
            <v>TAPA DECORATIVA SENCILLA ROJO</v>
          </cell>
          <cell r="B4702">
            <v>2360</v>
          </cell>
          <cell r="C4702" t="str">
            <v>UND</v>
          </cell>
          <cell r="D4702">
            <v>2360</v>
          </cell>
          <cell r="E4702">
            <v>472</v>
          </cell>
          <cell r="F4702">
            <v>2832</v>
          </cell>
          <cell r="G4702">
            <v>0</v>
          </cell>
          <cell r="H4702">
            <v>0</v>
          </cell>
        </row>
        <row r="4703">
          <cell r="A4703" t="str">
            <v>TAPA DOBLE STANDAR VINOTINTO</v>
          </cell>
          <cell r="B4703">
            <v>2360</v>
          </cell>
          <cell r="C4703" t="str">
            <v>UND</v>
          </cell>
          <cell r="D4703">
            <v>2360</v>
          </cell>
          <cell r="E4703">
            <v>472</v>
          </cell>
          <cell r="F4703">
            <v>2832</v>
          </cell>
          <cell r="G4703">
            <v>0</v>
          </cell>
          <cell r="H4703">
            <v>0</v>
          </cell>
        </row>
        <row r="4704">
          <cell r="A4704" t="str">
            <v>TAPA EN PASTA PARA INTERRUPTOR SENCILLO</v>
          </cell>
          <cell r="B4704">
            <v>77</v>
          </cell>
          <cell r="C4704" t="str">
            <v>UND</v>
          </cell>
          <cell r="D4704">
            <v>77</v>
          </cell>
          <cell r="E4704">
            <v>15.4</v>
          </cell>
          <cell r="F4704">
            <v>92</v>
          </cell>
          <cell r="G4704">
            <v>0</v>
          </cell>
          <cell r="H4704">
            <v>0</v>
          </cell>
        </row>
        <row r="4705">
          <cell r="A4705" t="str">
            <v>TAPA EN PASTA TOMA DOBLE NOL</v>
          </cell>
          <cell r="B4705">
            <v>77</v>
          </cell>
          <cell r="C4705" t="str">
            <v>UND</v>
          </cell>
          <cell r="D4705">
            <v>77</v>
          </cell>
          <cell r="E4705">
            <v>15.4</v>
          </cell>
          <cell r="F4705">
            <v>92</v>
          </cell>
          <cell r="G4705">
            <v>0</v>
          </cell>
          <cell r="H4705">
            <v>0</v>
          </cell>
        </row>
        <row r="4706">
          <cell r="A4706" t="str">
            <v>TAPA EN PASTA TOMA DOBLE TABLE USA</v>
          </cell>
          <cell r="B4706">
            <v>196</v>
          </cell>
          <cell r="C4706" t="str">
            <v>UND</v>
          </cell>
          <cell r="D4706">
            <v>196</v>
          </cell>
          <cell r="E4706">
            <v>39.200000000000003</v>
          </cell>
          <cell r="F4706">
            <v>235</v>
          </cell>
          <cell r="G4706">
            <v>0</v>
          </cell>
          <cell r="H4706">
            <v>0</v>
          </cell>
        </row>
        <row r="4707">
          <cell r="A4707" t="str">
            <v>TAPA FINAL AUTOASEGURADA LEGRAN REF32316</v>
          </cell>
          <cell r="B4707">
            <v>6200</v>
          </cell>
          <cell r="C4707" t="str">
            <v>UND</v>
          </cell>
          <cell r="D4707">
            <v>6200</v>
          </cell>
          <cell r="E4707">
            <v>1240</v>
          </cell>
          <cell r="F4707">
            <v>7440</v>
          </cell>
          <cell r="G4707">
            <v>0</v>
          </cell>
          <cell r="H4707">
            <v>0</v>
          </cell>
        </row>
        <row r="4708">
          <cell r="A4708" t="str">
            <v>TAPA FINAL AUTOASEGURADA LEGRAN REF32318</v>
          </cell>
          <cell r="B4708">
            <v>4700</v>
          </cell>
          <cell r="C4708" t="str">
            <v>UND</v>
          </cell>
          <cell r="D4708">
            <v>4700</v>
          </cell>
          <cell r="E4708">
            <v>940</v>
          </cell>
          <cell r="F4708">
            <v>5640</v>
          </cell>
          <cell r="G4708">
            <v>0</v>
          </cell>
          <cell r="H4708">
            <v>0</v>
          </cell>
        </row>
        <row r="4709">
          <cell r="A4709" t="str">
            <v>TAPA GALV.P/TOMA 3X50 ROF</v>
          </cell>
          <cell r="B4709">
            <v>1120</v>
          </cell>
          <cell r="C4709" t="str">
            <v>UND</v>
          </cell>
          <cell r="D4709">
            <v>1120</v>
          </cell>
          <cell r="E4709">
            <v>224</v>
          </cell>
          <cell r="F4709">
            <v>1344</v>
          </cell>
          <cell r="G4709">
            <v>0</v>
          </cell>
          <cell r="H4709">
            <v>0</v>
          </cell>
        </row>
        <row r="4710">
          <cell r="A4710" t="str">
            <v>TAPA INTERPERIE TOMA DOBLE</v>
          </cell>
          <cell r="B4710">
            <v>4500</v>
          </cell>
          <cell r="C4710" t="str">
            <v>UND</v>
          </cell>
          <cell r="D4710">
            <v>4500</v>
          </cell>
          <cell r="E4710">
            <v>900</v>
          </cell>
          <cell r="F4710">
            <v>5400</v>
          </cell>
          <cell r="G4710">
            <v>0</v>
          </cell>
          <cell r="H4710">
            <v>0</v>
          </cell>
        </row>
        <row r="4711">
          <cell r="A4711" t="str">
            <v>TAPA INTERPERIE TOMA DOBLE METAL USA</v>
          </cell>
          <cell r="B4711">
            <v>4000</v>
          </cell>
          <cell r="C4711" t="str">
            <v>UND</v>
          </cell>
          <cell r="D4711">
            <v>4000</v>
          </cell>
          <cell r="E4711">
            <v>800</v>
          </cell>
          <cell r="F4711">
            <v>4800</v>
          </cell>
          <cell r="G4711">
            <v>0</v>
          </cell>
          <cell r="H4711">
            <v>0</v>
          </cell>
        </row>
        <row r="4712">
          <cell r="A4712" t="str">
            <v>TAPA INTERPERIE TOMA DOBLE PASTA EAGLA</v>
          </cell>
          <cell r="B4712">
            <v>4000</v>
          </cell>
          <cell r="C4712" t="str">
            <v>UND</v>
          </cell>
          <cell r="D4712">
            <v>4000</v>
          </cell>
          <cell r="E4712">
            <v>800</v>
          </cell>
          <cell r="F4712">
            <v>4800</v>
          </cell>
          <cell r="G4712">
            <v>0</v>
          </cell>
          <cell r="H4712">
            <v>0</v>
          </cell>
        </row>
        <row r="4713">
          <cell r="A4713" t="str">
            <v>TAPA INTERPERIE TOMA SENCILL PASTA EAGLA</v>
          </cell>
          <cell r="B4713">
            <v>4000</v>
          </cell>
          <cell r="C4713" t="str">
            <v>UND</v>
          </cell>
          <cell r="D4713">
            <v>4000</v>
          </cell>
          <cell r="E4713">
            <v>800</v>
          </cell>
          <cell r="F4713">
            <v>4800</v>
          </cell>
          <cell r="G4713">
            <v>0</v>
          </cell>
          <cell r="H4713">
            <v>0</v>
          </cell>
        </row>
        <row r="4714">
          <cell r="A4714" t="str">
            <v>TAPA INTERRUPTOR DOBLE SERIE 400 PLACA P</v>
          </cell>
          <cell r="B4714">
            <v>838.59997558593795</v>
          </cell>
          <cell r="C4714" t="str">
            <v>UND</v>
          </cell>
          <cell r="D4714">
            <v>838.59997558593795</v>
          </cell>
          <cell r="E4714">
            <v>167.71999511718761</v>
          </cell>
          <cell r="F4714">
            <v>1006</v>
          </cell>
          <cell r="G4714">
            <v>0</v>
          </cell>
          <cell r="H4714">
            <v>0</v>
          </cell>
        </row>
        <row r="4715">
          <cell r="A4715" t="str">
            <v>TAPA LATERAL PARA 282 WAGO</v>
          </cell>
          <cell r="B4715">
            <v>1000</v>
          </cell>
          <cell r="C4715" t="str">
            <v>UND</v>
          </cell>
          <cell r="D4715">
            <v>1000</v>
          </cell>
          <cell r="E4715">
            <v>200</v>
          </cell>
          <cell r="F4715">
            <v>1200</v>
          </cell>
          <cell r="G4715">
            <v>0</v>
          </cell>
          <cell r="H4715">
            <v>0</v>
          </cell>
        </row>
        <row r="4716">
          <cell r="A4716" t="str">
            <v>TAPA LATERAL PARA BORNA 282 WAGO</v>
          </cell>
          <cell r="B4716">
            <v>690</v>
          </cell>
          <cell r="C4716" t="str">
            <v>UND</v>
          </cell>
          <cell r="D4716">
            <v>690</v>
          </cell>
          <cell r="E4716">
            <v>138</v>
          </cell>
          <cell r="F4716">
            <v>828</v>
          </cell>
          <cell r="G4716">
            <v>0</v>
          </cell>
          <cell r="H4716">
            <v>0</v>
          </cell>
        </row>
        <row r="4717">
          <cell r="A4717" t="str">
            <v xml:space="preserve">TAPA P/CAMARA AP </v>
          </cell>
          <cell r="B4717">
            <v>80000</v>
          </cell>
          <cell r="C4717" t="str">
            <v>UND</v>
          </cell>
          <cell r="D4717">
            <v>80000</v>
          </cell>
          <cell r="E4717">
            <v>16000</v>
          </cell>
          <cell r="F4717">
            <v>96000</v>
          </cell>
          <cell r="G4717">
            <v>0</v>
          </cell>
          <cell r="H4717">
            <v>0</v>
          </cell>
        </row>
        <row r="4718">
          <cell r="A4718" t="str">
            <v>TAPA P/TOMA DOBLE NARANJA C/TORNILLO</v>
          </cell>
          <cell r="B4718">
            <v>500</v>
          </cell>
          <cell r="C4718" t="str">
            <v>UND</v>
          </cell>
          <cell r="D4718">
            <v>500</v>
          </cell>
          <cell r="E4718">
            <v>100</v>
          </cell>
          <cell r="F4718">
            <v>600</v>
          </cell>
          <cell r="G4718">
            <v>0</v>
          </cell>
          <cell r="H4718">
            <v>0</v>
          </cell>
        </row>
        <row r="4719">
          <cell r="A4719" t="str">
            <v>TAPA PARA BANDEJA DE 60CM</v>
          </cell>
          <cell r="B4719">
            <v>43829.80078125</v>
          </cell>
          <cell r="C4719" t="str">
            <v>UND</v>
          </cell>
          <cell r="D4719">
            <v>43829.80078125</v>
          </cell>
          <cell r="E4719">
            <v>8765.9601562500011</v>
          </cell>
          <cell r="F4719">
            <v>52596</v>
          </cell>
          <cell r="G4719">
            <v>0</v>
          </cell>
          <cell r="H4719">
            <v>0</v>
          </cell>
        </row>
        <row r="4720">
          <cell r="A4720" t="str">
            <v>TAPA PARA BORNA 281-901B</v>
          </cell>
          <cell r="B4720">
            <v>520</v>
          </cell>
          <cell r="C4720" t="str">
            <v>UND</v>
          </cell>
          <cell r="D4720">
            <v>520</v>
          </cell>
          <cell r="E4720">
            <v>104</v>
          </cell>
          <cell r="F4720">
            <v>624</v>
          </cell>
          <cell r="G4720">
            <v>0</v>
          </cell>
          <cell r="H4720">
            <v>0</v>
          </cell>
        </row>
        <row r="4721">
          <cell r="A4721" t="str">
            <v>TAPA PARA CANALETA 25MM</v>
          </cell>
          <cell r="B4721">
            <v>2800</v>
          </cell>
          <cell r="C4721" t="str">
            <v>UND</v>
          </cell>
          <cell r="D4721">
            <v>2800</v>
          </cell>
          <cell r="E4721">
            <v>560</v>
          </cell>
          <cell r="F4721">
            <v>3360</v>
          </cell>
          <cell r="G4721">
            <v>0</v>
          </cell>
          <cell r="H4721">
            <v>0</v>
          </cell>
        </row>
        <row r="4722">
          <cell r="A4722" t="str">
            <v>TAPA PARA CANALETA 35MM</v>
          </cell>
          <cell r="B4722">
            <v>3080</v>
          </cell>
          <cell r="C4722" t="str">
            <v>UND</v>
          </cell>
          <cell r="D4722">
            <v>3080</v>
          </cell>
          <cell r="E4722">
            <v>616</v>
          </cell>
          <cell r="F4722">
            <v>3696</v>
          </cell>
          <cell r="G4722">
            <v>0</v>
          </cell>
          <cell r="H4722">
            <v>0</v>
          </cell>
        </row>
        <row r="4723">
          <cell r="A4723" t="str">
            <v>TAPA PARA CANALETA 40MM</v>
          </cell>
          <cell r="B4723">
            <v>3500</v>
          </cell>
          <cell r="C4723" t="str">
            <v>UND</v>
          </cell>
          <cell r="D4723">
            <v>3500</v>
          </cell>
          <cell r="E4723">
            <v>700</v>
          </cell>
          <cell r="F4723">
            <v>4200</v>
          </cell>
          <cell r="G4723">
            <v>0</v>
          </cell>
          <cell r="H4723">
            <v>0</v>
          </cell>
        </row>
        <row r="4724">
          <cell r="A4724" t="str">
            <v>TAPA PARA CANALETA 80MM</v>
          </cell>
          <cell r="B4724">
            <v>5600</v>
          </cell>
          <cell r="C4724" t="str">
            <v>UND</v>
          </cell>
          <cell r="D4724">
            <v>5600</v>
          </cell>
          <cell r="E4724">
            <v>1120</v>
          </cell>
          <cell r="F4724">
            <v>6720</v>
          </cell>
          <cell r="G4724">
            <v>0</v>
          </cell>
          <cell r="H4724">
            <v>0</v>
          </cell>
        </row>
        <row r="4725">
          <cell r="A4725" t="str">
            <v>TAPA PARA CANALETA AK2GA3</v>
          </cell>
          <cell r="B4725">
            <v>10000</v>
          </cell>
          <cell r="C4725" t="str">
            <v>UND</v>
          </cell>
          <cell r="D4725">
            <v>10000</v>
          </cell>
          <cell r="E4725">
            <v>2000</v>
          </cell>
          <cell r="F4725">
            <v>12000</v>
          </cell>
          <cell r="G4725">
            <v>0</v>
          </cell>
          <cell r="H4725">
            <v>0</v>
          </cell>
        </row>
        <row r="4726">
          <cell r="A4726" t="str">
            <v>TAPA PARA CANALETA AK2GA6</v>
          </cell>
          <cell r="B4726">
            <v>20000</v>
          </cell>
          <cell r="C4726" t="str">
            <v>UND</v>
          </cell>
          <cell r="D4726">
            <v>20000</v>
          </cell>
          <cell r="E4726">
            <v>4000</v>
          </cell>
          <cell r="F4726">
            <v>24000</v>
          </cell>
          <cell r="G4726">
            <v>0</v>
          </cell>
          <cell r="H4726">
            <v>0</v>
          </cell>
        </row>
        <row r="4727">
          <cell r="A4727" t="str">
            <v>TAPA PARA CANALETA PERFIL OMEGA 2MTS</v>
          </cell>
          <cell r="B4727">
            <v>16000</v>
          </cell>
          <cell r="C4727" t="str">
            <v>UND</v>
          </cell>
          <cell r="D4727">
            <v>16000</v>
          </cell>
          <cell r="E4727">
            <v>3200</v>
          </cell>
          <cell r="F4727">
            <v>19200</v>
          </cell>
          <cell r="G4727">
            <v>0</v>
          </cell>
          <cell r="H4727">
            <v>0</v>
          </cell>
        </row>
        <row r="4728">
          <cell r="A4728" t="str">
            <v>TAPA PLASTICA PARA INT. DOBLE LEVINTON</v>
          </cell>
          <cell r="B4728">
            <v>294</v>
          </cell>
          <cell r="C4728" t="str">
            <v>UND</v>
          </cell>
          <cell r="D4728">
            <v>294</v>
          </cell>
          <cell r="E4728">
            <v>58.800000000000004</v>
          </cell>
          <cell r="F4728">
            <v>353</v>
          </cell>
          <cell r="G4728">
            <v>0</v>
          </cell>
          <cell r="H4728">
            <v>0</v>
          </cell>
        </row>
        <row r="4729">
          <cell r="A4729" t="str">
            <v>TAPA RECTA CAJA F-1 74X68 TELECOM</v>
          </cell>
          <cell r="B4729">
            <v>25000</v>
          </cell>
          <cell r="C4729" t="str">
            <v>UND</v>
          </cell>
          <cell r="D4729">
            <v>25000</v>
          </cell>
          <cell r="E4729">
            <v>5000</v>
          </cell>
          <cell r="F4729">
            <v>30000</v>
          </cell>
          <cell r="G4729">
            <v>0</v>
          </cell>
          <cell r="H4729">
            <v>0</v>
          </cell>
        </row>
        <row r="4730">
          <cell r="A4730" t="str">
            <v>TAPA RECTANGULAR RG-100 5800</v>
          </cell>
          <cell r="B4730">
            <v>236</v>
          </cell>
          <cell r="C4730" t="str">
            <v>UND</v>
          </cell>
          <cell r="D4730">
            <v>236</v>
          </cell>
          <cell r="E4730">
            <v>47.2</v>
          </cell>
          <cell r="F4730">
            <v>283</v>
          </cell>
          <cell r="G4730">
            <v>0</v>
          </cell>
          <cell r="H4730">
            <v>0</v>
          </cell>
        </row>
        <row r="4731">
          <cell r="A4731" t="str">
            <v>TAPA REDONDA GALVANIZADA OG-100</v>
          </cell>
          <cell r="B4731">
            <v>248</v>
          </cell>
          <cell r="C4731" t="str">
            <v>UND</v>
          </cell>
          <cell r="D4731">
            <v>248</v>
          </cell>
          <cell r="E4731">
            <v>49.6</v>
          </cell>
          <cell r="F4731">
            <v>298</v>
          </cell>
          <cell r="G4731">
            <v>0</v>
          </cell>
          <cell r="H4731">
            <v>0</v>
          </cell>
        </row>
        <row r="4732">
          <cell r="A4732" t="str">
            <v>TAPA ROSCA E27</v>
          </cell>
          <cell r="B4732">
            <v>1470</v>
          </cell>
          <cell r="C4732" t="str">
            <v>UND</v>
          </cell>
          <cell r="D4732">
            <v>1470</v>
          </cell>
          <cell r="E4732">
            <v>294</v>
          </cell>
          <cell r="F4732">
            <v>1764</v>
          </cell>
          <cell r="G4732">
            <v>0</v>
          </cell>
          <cell r="H4732">
            <v>0</v>
          </cell>
        </row>
        <row r="4733">
          <cell r="A4733" t="str">
            <v>TAPA ROSCA E33</v>
          </cell>
          <cell r="B4733">
            <v>1173.69995117188</v>
          </cell>
          <cell r="C4733" t="str">
            <v>UND</v>
          </cell>
          <cell r="D4733">
            <v>1173.69995117188</v>
          </cell>
          <cell r="E4733">
            <v>234.73999023437602</v>
          </cell>
          <cell r="F4733">
            <v>1408</v>
          </cell>
          <cell r="G4733">
            <v>0</v>
          </cell>
          <cell r="H4733">
            <v>0</v>
          </cell>
        </row>
        <row r="4734">
          <cell r="A4734" t="str">
            <v>TAPA ROSCADA E27</v>
          </cell>
          <cell r="B4734">
            <v>2000</v>
          </cell>
          <cell r="C4734" t="str">
            <v>UND</v>
          </cell>
          <cell r="D4734">
            <v>2000</v>
          </cell>
          <cell r="E4734">
            <v>400</v>
          </cell>
          <cell r="F4734">
            <v>2400</v>
          </cell>
          <cell r="G4734">
            <v>0</v>
          </cell>
          <cell r="H4734">
            <v>0</v>
          </cell>
        </row>
        <row r="4735">
          <cell r="A4735" t="str">
            <v>TAPA ROSCADA E33 BR</v>
          </cell>
          <cell r="B4735">
            <v>630</v>
          </cell>
          <cell r="C4735" t="str">
            <v>UND</v>
          </cell>
          <cell r="D4735">
            <v>630</v>
          </cell>
          <cell r="E4735">
            <v>126</v>
          </cell>
          <cell r="F4735">
            <v>756</v>
          </cell>
          <cell r="G4735">
            <v>0</v>
          </cell>
          <cell r="H4735">
            <v>0</v>
          </cell>
        </row>
        <row r="4736">
          <cell r="A4736" t="str">
            <v>TAPA ROSCADA R80</v>
          </cell>
          <cell r="B4736">
            <v>2000</v>
          </cell>
          <cell r="C4736" t="str">
            <v>UND</v>
          </cell>
          <cell r="D4736">
            <v>2000</v>
          </cell>
          <cell r="E4736">
            <v>400</v>
          </cell>
          <cell r="F4736">
            <v>2400</v>
          </cell>
          <cell r="G4736">
            <v>0</v>
          </cell>
          <cell r="H4736">
            <v>0</v>
          </cell>
        </row>
        <row r="4737">
          <cell r="A4737" t="str">
            <v>TAPA SENCILLA COLOR BLANCO</v>
          </cell>
          <cell r="B4737">
            <v>1500</v>
          </cell>
          <cell r="C4737" t="str">
            <v>UND</v>
          </cell>
          <cell r="D4737">
            <v>1500</v>
          </cell>
          <cell r="E4737">
            <v>300</v>
          </cell>
          <cell r="F4737">
            <v>1800</v>
          </cell>
          <cell r="G4737">
            <v>0</v>
          </cell>
          <cell r="H4737">
            <v>0</v>
          </cell>
        </row>
        <row r="4738">
          <cell r="A4738" t="str">
            <v>TAPA SENCILLA PERLADOS VERDE</v>
          </cell>
          <cell r="B4738">
            <v>3610</v>
          </cell>
          <cell r="C4738" t="str">
            <v>UND</v>
          </cell>
          <cell r="D4738">
            <v>3610</v>
          </cell>
          <cell r="E4738">
            <v>722</v>
          </cell>
          <cell r="F4738">
            <v>4332</v>
          </cell>
          <cell r="G4738">
            <v>0</v>
          </cell>
          <cell r="H4738">
            <v>0</v>
          </cell>
        </row>
        <row r="4739">
          <cell r="A4739" t="str">
            <v>TAPA TOMA 4X16 LEGRAND</v>
          </cell>
          <cell r="B4739">
            <v>4200</v>
          </cell>
          <cell r="C4739" t="str">
            <v>UND</v>
          </cell>
          <cell r="D4739">
            <v>4200</v>
          </cell>
          <cell r="E4739">
            <v>840</v>
          </cell>
          <cell r="F4739">
            <v>5040</v>
          </cell>
          <cell r="G4739">
            <v>0</v>
          </cell>
          <cell r="H4739">
            <v>0</v>
          </cell>
        </row>
        <row r="4740">
          <cell r="A4740" t="str">
            <v>TAPA TOMA DOBLE GALV.ROF</v>
          </cell>
          <cell r="B4740">
            <v>243.60000610351599</v>
          </cell>
          <cell r="C4740" t="str">
            <v>UND</v>
          </cell>
          <cell r="D4740">
            <v>243.60000610351599</v>
          </cell>
          <cell r="E4740">
            <v>48.720001220703203</v>
          </cell>
          <cell r="F4740">
            <v>292</v>
          </cell>
          <cell r="G4740">
            <v>0</v>
          </cell>
          <cell r="H4740">
            <v>0</v>
          </cell>
        </row>
        <row r="4741">
          <cell r="A4741" t="str">
            <v>TAPA ZAMAC BEIGE "TICINO"</v>
          </cell>
          <cell r="B4741">
            <v>12252</v>
          </cell>
          <cell r="C4741" t="str">
            <v>UND</v>
          </cell>
          <cell r="D4741">
            <v>12252</v>
          </cell>
          <cell r="E4741">
            <v>2450.4</v>
          </cell>
          <cell r="F4741">
            <v>14702</v>
          </cell>
          <cell r="G4741">
            <v>0</v>
          </cell>
          <cell r="H4741">
            <v>0</v>
          </cell>
        </row>
        <row r="4742">
          <cell r="A4742" t="str">
            <v>TAPAS DE BORNAS LEGRAND 4AWG</v>
          </cell>
          <cell r="B4742">
            <v>570</v>
          </cell>
          <cell r="C4742" t="str">
            <v>UND</v>
          </cell>
          <cell r="D4742">
            <v>570</v>
          </cell>
          <cell r="E4742">
            <v>114</v>
          </cell>
          <cell r="F4742">
            <v>684</v>
          </cell>
          <cell r="G4742">
            <v>0</v>
          </cell>
          <cell r="H4742">
            <v>0</v>
          </cell>
        </row>
        <row r="4743">
          <cell r="A4743" t="str">
            <v>TAPAS LATERALES COLOR NARANAJA. WAGO</v>
          </cell>
          <cell r="B4743">
            <v>690</v>
          </cell>
          <cell r="C4743" t="str">
            <v>UND</v>
          </cell>
          <cell r="D4743">
            <v>690</v>
          </cell>
          <cell r="E4743">
            <v>138</v>
          </cell>
          <cell r="F4743">
            <v>828</v>
          </cell>
          <cell r="G4743">
            <v>0</v>
          </cell>
          <cell r="H4743">
            <v>0</v>
          </cell>
        </row>
        <row r="4744">
          <cell r="A4744" t="str">
            <v>TAPON PARA DUCTO TDP 4"</v>
          </cell>
          <cell r="B4744">
            <v>1194</v>
          </cell>
          <cell r="C4744" t="str">
            <v>UND</v>
          </cell>
          <cell r="D4744">
            <v>1194</v>
          </cell>
          <cell r="E4744">
            <v>238.8</v>
          </cell>
          <cell r="F4744">
            <v>1433</v>
          </cell>
          <cell r="G4744">
            <v>0</v>
          </cell>
          <cell r="H4744">
            <v>0</v>
          </cell>
        </row>
        <row r="4745">
          <cell r="A4745" t="str">
            <v>TAPON PARA TRITUBO 11/4</v>
          </cell>
          <cell r="B4745">
            <v>153</v>
          </cell>
          <cell r="C4745" t="str">
            <v>UND</v>
          </cell>
          <cell r="D4745">
            <v>153</v>
          </cell>
          <cell r="E4745">
            <v>30.6</v>
          </cell>
          <cell r="F4745">
            <v>184</v>
          </cell>
          <cell r="G4745">
            <v>0</v>
          </cell>
          <cell r="H4745">
            <v>0</v>
          </cell>
        </row>
        <row r="4746">
          <cell r="A4746" t="str">
            <v>TAPON PLANO DE 1</v>
          </cell>
          <cell r="B4746">
            <v>920</v>
          </cell>
          <cell r="C4746" t="str">
            <v>UND</v>
          </cell>
          <cell r="D4746">
            <v>920</v>
          </cell>
          <cell r="E4746">
            <v>184</v>
          </cell>
          <cell r="F4746">
            <v>1104</v>
          </cell>
          <cell r="G4746">
            <v>0</v>
          </cell>
          <cell r="H4746">
            <v>0</v>
          </cell>
        </row>
        <row r="4747">
          <cell r="A4747" t="str">
            <v>TAPON PLANO DE 1/2</v>
          </cell>
          <cell r="B4747">
            <v>620</v>
          </cell>
          <cell r="C4747" t="str">
            <v>UND</v>
          </cell>
          <cell r="D4747">
            <v>620</v>
          </cell>
          <cell r="E4747">
            <v>124</v>
          </cell>
          <cell r="F4747">
            <v>744</v>
          </cell>
          <cell r="G4747">
            <v>0</v>
          </cell>
          <cell r="H4747">
            <v>0</v>
          </cell>
        </row>
        <row r="4748">
          <cell r="A4748" t="str">
            <v>TAPON PLANO DE 11/2</v>
          </cell>
          <cell r="B4748">
            <v>920</v>
          </cell>
          <cell r="C4748" t="str">
            <v>UND</v>
          </cell>
          <cell r="D4748">
            <v>920</v>
          </cell>
          <cell r="E4748">
            <v>184</v>
          </cell>
          <cell r="F4748">
            <v>1104</v>
          </cell>
          <cell r="G4748">
            <v>0</v>
          </cell>
          <cell r="H4748">
            <v>0</v>
          </cell>
        </row>
        <row r="4749">
          <cell r="A4749" t="str">
            <v>TAPON PLANO DE 3/4</v>
          </cell>
          <cell r="B4749">
            <v>720</v>
          </cell>
          <cell r="C4749" t="str">
            <v>UND</v>
          </cell>
          <cell r="D4749">
            <v>720</v>
          </cell>
          <cell r="E4749">
            <v>144</v>
          </cell>
          <cell r="F4749">
            <v>864</v>
          </cell>
          <cell r="G4749">
            <v>0</v>
          </cell>
          <cell r="H4749">
            <v>0</v>
          </cell>
        </row>
        <row r="4750">
          <cell r="A4750" t="str">
            <v>TAPON PLASTICO 3"</v>
          </cell>
          <cell r="B4750">
            <v>1610</v>
          </cell>
          <cell r="C4750" t="str">
            <v>UND</v>
          </cell>
          <cell r="D4750">
            <v>1610</v>
          </cell>
          <cell r="E4750">
            <v>322</v>
          </cell>
          <cell r="F4750">
            <v>1932</v>
          </cell>
          <cell r="G4750">
            <v>0</v>
          </cell>
          <cell r="H4750">
            <v>0</v>
          </cell>
        </row>
        <row r="4751">
          <cell r="A4751" t="str">
            <v>TAPON PLASTICO 6"</v>
          </cell>
          <cell r="B4751">
            <v>2800</v>
          </cell>
          <cell r="C4751" t="str">
            <v>UND</v>
          </cell>
          <cell r="D4751">
            <v>2800</v>
          </cell>
          <cell r="E4751">
            <v>560</v>
          </cell>
          <cell r="F4751">
            <v>3360</v>
          </cell>
          <cell r="G4751">
            <v>0</v>
          </cell>
          <cell r="H4751">
            <v>0</v>
          </cell>
        </row>
        <row r="4752">
          <cell r="A4752" t="str">
            <v>TAPON PULSADOR BRETER NEGRO</v>
          </cell>
          <cell r="B4752">
            <v>3000</v>
          </cell>
          <cell r="C4752" t="str">
            <v>UND</v>
          </cell>
          <cell r="D4752">
            <v>3000</v>
          </cell>
          <cell r="E4752">
            <v>600</v>
          </cell>
          <cell r="F4752">
            <v>3600</v>
          </cell>
          <cell r="G4752">
            <v>0</v>
          </cell>
          <cell r="H4752">
            <v>0</v>
          </cell>
        </row>
        <row r="4753">
          <cell r="A4753" t="str">
            <v>TAPON PULSADOR BRETER ROJO</v>
          </cell>
          <cell r="B4753">
            <v>3000</v>
          </cell>
          <cell r="C4753" t="str">
            <v>UND</v>
          </cell>
          <cell r="D4753">
            <v>3000</v>
          </cell>
          <cell r="E4753">
            <v>600</v>
          </cell>
          <cell r="F4753">
            <v>3600</v>
          </cell>
          <cell r="G4753">
            <v>0</v>
          </cell>
          <cell r="H4753">
            <v>0</v>
          </cell>
        </row>
        <row r="4754">
          <cell r="A4754" t="str">
            <v>TE DE 30CM</v>
          </cell>
          <cell r="B4754">
            <v>29715</v>
          </cell>
          <cell r="C4754" t="str">
            <v>UND</v>
          </cell>
          <cell r="D4754">
            <v>29715</v>
          </cell>
          <cell r="E4754">
            <v>5943</v>
          </cell>
          <cell r="F4754">
            <v>35658</v>
          </cell>
          <cell r="G4754">
            <v>0</v>
          </cell>
          <cell r="H4754">
            <v>0</v>
          </cell>
        </row>
        <row r="4755">
          <cell r="A4755" t="str">
            <v>TE DE 40CM</v>
          </cell>
          <cell r="B4755">
            <v>34253.80078125</v>
          </cell>
          <cell r="C4755" t="str">
            <v>UND</v>
          </cell>
          <cell r="D4755">
            <v>34253.80078125</v>
          </cell>
          <cell r="E4755">
            <v>6850.7601562500004</v>
          </cell>
          <cell r="F4755">
            <v>41105</v>
          </cell>
          <cell r="G4755">
            <v>0</v>
          </cell>
          <cell r="H4755">
            <v>0</v>
          </cell>
        </row>
        <row r="4756">
          <cell r="A4756" t="str">
            <v>TE DE 60CM</v>
          </cell>
          <cell r="B4756">
            <v>47035.80078125</v>
          </cell>
          <cell r="C4756" t="str">
            <v>UND</v>
          </cell>
          <cell r="D4756">
            <v>47035.80078125</v>
          </cell>
          <cell r="E4756">
            <v>9407.16015625</v>
          </cell>
          <cell r="F4756">
            <v>56443</v>
          </cell>
          <cell r="G4756">
            <v>0</v>
          </cell>
          <cell r="H4756">
            <v>0</v>
          </cell>
        </row>
        <row r="4757">
          <cell r="A4757" t="str">
            <v>TEMPORIZADOR CRUZET 12MIN 115V CROUZET</v>
          </cell>
          <cell r="B4757">
            <v>63000</v>
          </cell>
          <cell r="C4757" t="str">
            <v>UND</v>
          </cell>
          <cell r="D4757">
            <v>63000</v>
          </cell>
          <cell r="E4757">
            <v>12600</v>
          </cell>
          <cell r="F4757">
            <v>75600</v>
          </cell>
          <cell r="G4757">
            <v>0</v>
          </cell>
          <cell r="H4757">
            <v>0</v>
          </cell>
        </row>
        <row r="4758">
          <cell r="A4758" t="str">
            <v>TEMPORIZADOR DE PENDULO ORBIS</v>
          </cell>
          <cell r="B4758">
            <v>52000</v>
          </cell>
          <cell r="C4758" t="str">
            <v>UND</v>
          </cell>
          <cell r="D4758">
            <v>52000</v>
          </cell>
          <cell r="E4758">
            <v>10400</v>
          </cell>
          <cell r="F4758">
            <v>62400</v>
          </cell>
          <cell r="G4758">
            <v>0</v>
          </cell>
          <cell r="H4758">
            <v>0</v>
          </cell>
        </row>
        <row r="4759">
          <cell r="A4759" t="str">
            <v>TEMPORIZADOR EBERLE 05-100 "</v>
          </cell>
          <cell r="B4759">
            <v>3000</v>
          </cell>
          <cell r="C4759" t="str">
            <v>UND</v>
          </cell>
          <cell r="D4759">
            <v>3000</v>
          </cell>
          <cell r="E4759">
            <v>600</v>
          </cell>
          <cell r="F4759">
            <v>3600</v>
          </cell>
          <cell r="G4759">
            <v>0</v>
          </cell>
          <cell r="H4759">
            <v>0</v>
          </cell>
        </row>
        <row r="4760">
          <cell r="A4760" t="str">
            <v>TEMPORIZADOR ELECTRONICO 1- 30" T</v>
          </cell>
          <cell r="B4760">
            <v>150000</v>
          </cell>
          <cell r="C4760" t="str">
            <v>UND</v>
          </cell>
          <cell r="D4760">
            <v>150000</v>
          </cell>
          <cell r="E4760">
            <v>30000</v>
          </cell>
          <cell r="F4760">
            <v>180000</v>
          </cell>
          <cell r="G4760">
            <v>0</v>
          </cell>
          <cell r="H4760">
            <v>0</v>
          </cell>
        </row>
        <row r="4761">
          <cell r="A4761" t="str">
            <v>TEMPORIZADOR ELECTRONICO 10-300" R</v>
          </cell>
          <cell r="B4761">
            <v>205000</v>
          </cell>
          <cell r="C4761" t="str">
            <v>UND</v>
          </cell>
          <cell r="D4761">
            <v>205000</v>
          </cell>
          <cell r="E4761">
            <v>41000</v>
          </cell>
          <cell r="F4761">
            <v>246000</v>
          </cell>
          <cell r="G4761">
            <v>0</v>
          </cell>
          <cell r="H4761">
            <v>0</v>
          </cell>
        </row>
        <row r="4762">
          <cell r="A4762" t="str">
            <v>TEMPORIZADOR ELECTRONICO 10-300" T</v>
          </cell>
          <cell r="B4762">
            <v>150000</v>
          </cell>
          <cell r="C4762" t="str">
            <v>UND</v>
          </cell>
          <cell r="D4762">
            <v>150000</v>
          </cell>
          <cell r="E4762">
            <v>30000</v>
          </cell>
          <cell r="F4762">
            <v>180000</v>
          </cell>
          <cell r="G4762">
            <v>0</v>
          </cell>
          <cell r="H4762">
            <v>0</v>
          </cell>
        </row>
        <row r="4763">
          <cell r="A4763" t="str">
            <v>TEMPORIZADOR ELECTRONICO 1-30" R</v>
          </cell>
          <cell r="B4763">
            <v>205000</v>
          </cell>
          <cell r="C4763" t="str">
            <v>UND</v>
          </cell>
          <cell r="D4763">
            <v>205000</v>
          </cell>
          <cell r="E4763">
            <v>41000</v>
          </cell>
          <cell r="F4763">
            <v>246000</v>
          </cell>
          <cell r="G4763">
            <v>0</v>
          </cell>
          <cell r="H4763">
            <v>0</v>
          </cell>
        </row>
        <row r="4764">
          <cell r="A4764" t="str">
            <v>TEMPORIZADOR ELECTRONICO 2-60" R</v>
          </cell>
          <cell r="B4764">
            <v>205000</v>
          </cell>
          <cell r="C4764" t="str">
            <v>UND</v>
          </cell>
          <cell r="D4764">
            <v>205000</v>
          </cell>
          <cell r="E4764">
            <v>41000</v>
          </cell>
          <cell r="F4764">
            <v>246000</v>
          </cell>
          <cell r="G4764">
            <v>0</v>
          </cell>
          <cell r="H4764">
            <v>0</v>
          </cell>
        </row>
        <row r="4765">
          <cell r="A4765" t="str">
            <v>TEMPORIZADOR ELECTRONICO 2-60" T</v>
          </cell>
          <cell r="B4765">
            <v>150000</v>
          </cell>
          <cell r="C4765" t="str">
            <v>UND</v>
          </cell>
          <cell r="D4765">
            <v>150000</v>
          </cell>
          <cell r="E4765">
            <v>30000</v>
          </cell>
          <cell r="F4765">
            <v>180000</v>
          </cell>
          <cell r="G4765">
            <v>0</v>
          </cell>
          <cell r="H4765">
            <v>0</v>
          </cell>
        </row>
        <row r="4766">
          <cell r="A4766" t="str">
            <v>TEMPORIZADOR REPOSO 10-180i</v>
          </cell>
          <cell r="B4766">
            <v>140000</v>
          </cell>
          <cell r="C4766" t="str">
            <v>UND</v>
          </cell>
          <cell r="D4766">
            <v>140000</v>
          </cell>
          <cell r="E4766">
            <v>28000</v>
          </cell>
          <cell r="F4766">
            <v>168000</v>
          </cell>
          <cell r="G4766">
            <v>0</v>
          </cell>
          <cell r="H4766">
            <v>0</v>
          </cell>
        </row>
        <row r="4767">
          <cell r="A4767" t="str">
            <v>TEMPORIZADOR DE ILUMINACION</v>
          </cell>
          <cell r="B4767">
            <v>25000</v>
          </cell>
          <cell r="C4767" t="str">
            <v>UND</v>
          </cell>
          <cell r="D4767">
            <v>25000</v>
          </cell>
          <cell r="E4767">
            <v>5000</v>
          </cell>
          <cell r="F4767">
            <v>30000</v>
          </cell>
          <cell r="G4767">
            <v>0</v>
          </cell>
          <cell r="H4767">
            <v>0</v>
          </cell>
        </row>
        <row r="4768">
          <cell r="A4768" t="str">
            <v>TENSOR PLASTICO CON GANCHO SIMELCA</v>
          </cell>
          <cell r="B4768">
            <v>250</v>
          </cell>
          <cell r="C4768" t="str">
            <v>UND</v>
          </cell>
          <cell r="D4768">
            <v>250</v>
          </cell>
          <cell r="E4768">
            <v>50</v>
          </cell>
          <cell r="F4768">
            <v>300</v>
          </cell>
          <cell r="G4768">
            <v>0</v>
          </cell>
          <cell r="H4768">
            <v>0</v>
          </cell>
        </row>
        <row r="4769">
          <cell r="A4769" t="str">
            <v>TENSOR TELF. 2 TONELADAS</v>
          </cell>
          <cell r="B4769">
            <v>2610</v>
          </cell>
          <cell r="C4769" t="str">
            <v>UND</v>
          </cell>
          <cell r="D4769">
            <v>2610</v>
          </cell>
          <cell r="E4769">
            <v>522</v>
          </cell>
          <cell r="F4769">
            <v>3132</v>
          </cell>
          <cell r="G4769">
            <v>0</v>
          </cell>
          <cell r="H4769">
            <v>0</v>
          </cell>
        </row>
        <row r="4770">
          <cell r="A4770" t="str">
            <v>TENSOR TELF. 3 TONELADAS</v>
          </cell>
          <cell r="B4770">
            <v>3949</v>
          </cell>
          <cell r="C4770" t="str">
            <v>UND</v>
          </cell>
          <cell r="D4770">
            <v>3949</v>
          </cell>
          <cell r="E4770">
            <v>789.80000000000007</v>
          </cell>
          <cell r="F4770">
            <v>4739</v>
          </cell>
          <cell r="G4770">
            <v>0</v>
          </cell>
          <cell r="H4770">
            <v>0</v>
          </cell>
        </row>
        <row r="4771">
          <cell r="A4771" t="str">
            <v>TENSOR TELF. 6 TONELAS</v>
          </cell>
          <cell r="B4771">
            <v>4730</v>
          </cell>
          <cell r="C4771" t="str">
            <v>UND</v>
          </cell>
          <cell r="D4771">
            <v>4730</v>
          </cell>
          <cell r="E4771">
            <v>946</v>
          </cell>
          <cell r="F4771">
            <v>5676</v>
          </cell>
          <cell r="G4771">
            <v>0</v>
          </cell>
          <cell r="H4771">
            <v>0</v>
          </cell>
        </row>
        <row r="4772">
          <cell r="A4772" t="str">
            <v>TENSOR TIPO MECANICO DE OJO</v>
          </cell>
          <cell r="B4772">
            <v>17136</v>
          </cell>
          <cell r="C4772" t="str">
            <v>UND</v>
          </cell>
          <cell r="D4772">
            <v>17136</v>
          </cell>
          <cell r="E4772">
            <v>3427.2000000000003</v>
          </cell>
          <cell r="F4772">
            <v>20563</v>
          </cell>
          <cell r="G4772">
            <v>0</v>
          </cell>
          <cell r="H4772">
            <v>0</v>
          </cell>
        </row>
        <row r="4773">
          <cell r="A4773" t="str">
            <v>TERMINAL  CONDUIT 1/2 EMT</v>
          </cell>
          <cell r="B4773">
            <v>520</v>
          </cell>
          <cell r="C4773" t="str">
            <v>UND</v>
          </cell>
          <cell r="D4773">
            <v>520</v>
          </cell>
          <cell r="E4773">
            <v>104</v>
          </cell>
          <cell r="F4773">
            <v>624</v>
          </cell>
          <cell r="G4773">
            <v>0</v>
          </cell>
          <cell r="H4773">
            <v>0</v>
          </cell>
        </row>
        <row r="4774">
          <cell r="A4774" t="str">
            <v>TERMINAL 15KV EXTER 3/0AWG-500MCM INCOMP</v>
          </cell>
          <cell r="B4774">
            <v>820003</v>
          </cell>
          <cell r="C4774" t="str">
            <v>UND</v>
          </cell>
          <cell r="D4774">
            <v>820003</v>
          </cell>
          <cell r="E4774">
            <v>164000.6</v>
          </cell>
          <cell r="F4774">
            <v>984004</v>
          </cell>
          <cell r="G4774">
            <v>0</v>
          </cell>
          <cell r="H4774">
            <v>0</v>
          </cell>
        </row>
        <row r="4775">
          <cell r="A4775" t="str">
            <v>TERMINAL 15KV EXTERIOR  4/0AWG-500MCM</v>
          </cell>
          <cell r="B4775">
            <v>820003</v>
          </cell>
          <cell r="C4775" t="str">
            <v>UND</v>
          </cell>
          <cell r="D4775">
            <v>820003</v>
          </cell>
          <cell r="E4775">
            <v>164000.6</v>
          </cell>
          <cell r="F4775">
            <v>984004</v>
          </cell>
          <cell r="G4775">
            <v>0</v>
          </cell>
          <cell r="H4775">
            <v>0</v>
          </cell>
        </row>
        <row r="4776">
          <cell r="A4776" t="str">
            <v>TERMINAL 15KV EXTERIOR 2AWG-3/0AWG</v>
          </cell>
          <cell r="B4776">
            <v>482046</v>
          </cell>
          <cell r="C4776" t="str">
            <v>UND</v>
          </cell>
          <cell r="D4776">
            <v>482046</v>
          </cell>
          <cell r="E4776">
            <v>96409.200000000012</v>
          </cell>
          <cell r="F4776">
            <v>578455</v>
          </cell>
          <cell r="G4776">
            <v>0</v>
          </cell>
          <cell r="H4776">
            <v>0</v>
          </cell>
        </row>
        <row r="4777">
          <cell r="A4777" t="str">
            <v>TERMINAl 15KV EXTERIOR 2AWG-4/0AWG</v>
          </cell>
          <cell r="B4777">
            <v>482046</v>
          </cell>
          <cell r="C4777" t="str">
            <v>JUEGO</v>
          </cell>
          <cell r="D4777">
            <v>482046</v>
          </cell>
          <cell r="E4777">
            <v>96409.200000000012</v>
          </cell>
          <cell r="F4777">
            <v>485902</v>
          </cell>
          <cell r="G4777">
            <v>0</v>
          </cell>
          <cell r="H4777">
            <v>0</v>
          </cell>
        </row>
        <row r="4778">
          <cell r="A4778" t="str">
            <v>TERMINAL 15KV INTERIOR 2/0AWG-500MCM</v>
          </cell>
          <cell r="B4778">
            <v>284328</v>
          </cell>
          <cell r="C4778" t="str">
            <v>JUEGO</v>
          </cell>
          <cell r="D4778">
            <v>284328</v>
          </cell>
          <cell r="E4778">
            <v>56865.600000000006</v>
          </cell>
          <cell r="F4778">
            <v>262719</v>
          </cell>
          <cell r="G4778">
            <v>0</v>
          </cell>
          <cell r="H4778">
            <v>240</v>
          </cell>
        </row>
        <row r="4779">
          <cell r="A4779" t="str">
            <v>TERMINAL 15KV INTERIOR 2AWG-4/0AWG</v>
          </cell>
          <cell r="B4779">
            <v>250947</v>
          </cell>
          <cell r="C4779" t="str">
            <v>UND</v>
          </cell>
          <cell r="D4779">
            <v>250947</v>
          </cell>
          <cell r="E4779">
            <v>50189.4</v>
          </cell>
          <cell r="F4779">
            <v>301136</v>
          </cell>
          <cell r="G4779">
            <v>0</v>
          </cell>
          <cell r="H4779">
            <v>0</v>
          </cell>
        </row>
        <row r="4780">
          <cell r="A4780" t="str">
            <v>TERMINAL 15KV INTERIOR 4/0AWG-500MCM</v>
          </cell>
          <cell r="B4780">
            <v>379104</v>
          </cell>
          <cell r="C4780" t="str">
            <v>UND</v>
          </cell>
          <cell r="D4780">
            <v>379104</v>
          </cell>
          <cell r="E4780">
            <v>75820.800000000003</v>
          </cell>
          <cell r="F4780">
            <v>454925</v>
          </cell>
          <cell r="G4780">
            <v>0</v>
          </cell>
          <cell r="H4780">
            <v>0</v>
          </cell>
        </row>
        <row r="4781">
          <cell r="A4781" t="str">
            <v>TERMINAL 15KV INTERIOR 500MCM-1250MCM</v>
          </cell>
          <cell r="B4781">
            <v>422544</v>
          </cell>
          <cell r="C4781" t="str">
            <v>UND</v>
          </cell>
          <cell r="D4781">
            <v>422544</v>
          </cell>
          <cell r="E4781">
            <v>84508.800000000003</v>
          </cell>
          <cell r="F4781">
            <v>507053</v>
          </cell>
          <cell r="G4781">
            <v>0</v>
          </cell>
          <cell r="H4781">
            <v>0</v>
          </cell>
        </row>
        <row r="4782">
          <cell r="A4782" t="str">
            <v>TERMINAL 15KV INTERIOR C/CINTA 8-4/0AWG</v>
          </cell>
          <cell r="B4782">
            <v>140101</v>
          </cell>
          <cell r="C4782" t="str">
            <v>UND</v>
          </cell>
          <cell r="D4782">
            <v>140101</v>
          </cell>
          <cell r="E4782">
            <v>28020.2</v>
          </cell>
          <cell r="F4782">
            <v>168121</v>
          </cell>
          <cell r="G4782">
            <v>0</v>
          </cell>
          <cell r="H4782">
            <v>0</v>
          </cell>
        </row>
        <row r="4783">
          <cell r="A4783" t="str">
            <v>TERMINAL 15KV USO INTERIOR 4AWG-2/0AWG</v>
          </cell>
          <cell r="B4783">
            <v>250947</v>
          </cell>
          <cell r="C4783" t="str">
            <v>UND</v>
          </cell>
          <cell r="D4783">
            <v>250947</v>
          </cell>
          <cell r="E4783">
            <v>50189.4</v>
          </cell>
          <cell r="F4783">
            <v>301136</v>
          </cell>
          <cell r="G4783">
            <v>0</v>
          </cell>
          <cell r="H4783">
            <v>0</v>
          </cell>
        </row>
        <row r="4784">
          <cell r="A4784" t="str">
            <v>TERMINAL 35KV INT./EXT.2/0AWG-350MCM</v>
          </cell>
          <cell r="B4784">
            <v>1348619</v>
          </cell>
          <cell r="C4784" t="str">
            <v>UND</v>
          </cell>
          <cell r="D4784">
            <v>1348619</v>
          </cell>
          <cell r="E4784">
            <v>269723.8</v>
          </cell>
          <cell r="F4784">
            <v>1618343</v>
          </cell>
          <cell r="G4784">
            <v>0</v>
          </cell>
          <cell r="H4784">
            <v>0</v>
          </cell>
        </row>
        <row r="4785">
          <cell r="A4785" t="str">
            <v>TERMINAL 35KV INT./EXT.2AWG-3/0AWG</v>
          </cell>
          <cell r="B4785">
            <v>1113440</v>
          </cell>
          <cell r="C4785" t="str">
            <v>UND</v>
          </cell>
          <cell r="D4785">
            <v>1113440</v>
          </cell>
          <cell r="E4785">
            <v>222688</v>
          </cell>
          <cell r="F4785">
            <v>1336128</v>
          </cell>
          <cell r="G4785">
            <v>0</v>
          </cell>
          <cell r="H4785">
            <v>0</v>
          </cell>
        </row>
        <row r="4786">
          <cell r="A4786" t="str">
            <v>TERMINAL 35KV INT./EXT.500MCM-750MCM</v>
          </cell>
          <cell r="B4786">
            <v>2031962</v>
          </cell>
          <cell r="C4786" t="str">
            <v>UND</v>
          </cell>
          <cell r="D4786">
            <v>2031962</v>
          </cell>
          <cell r="E4786">
            <v>406392.4</v>
          </cell>
          <cell r="F4786">
            <v>2438354</v>
          </cell>
          <cell r="G4786">
            <v>0</v>
          </cell>
          <cell r="H4786">
            <v>0</v>
          </cell>
        </row>
        <row r="4787">
          <cell r="A4787" t="str">
            <v>TERMINAL 35KV INT/EXT. 1/0AWG</v>
          </cell>
          <cell r="B4787">
            <v>1224152.5862068967</v>
          </cell>
          <cell r="C4787" t="str">
            <v>UND</v>
          </cell>
          <cell r="D4787">
            <v>1224152.5862068967</v>
          </cell>
          <cell r="E4787">
            <v>244830.51724137936</v>
          </cell>
          <cell r="F4787">
            <v>1468983</v>
          </cell>
          <cell r="G4787">
            <v>0</v>
          </cell>
          <cell r="H4787">
            <v>0</v>
          </cell>
        </row>
        <row r="4788">
          <cell r="A4788" t="str">
            <v>TERMINAL 35KV INT/EXT. 2AWG - 4/0AWG</v>
          </cell>
          <cell r="B4788">
            <v>1113440</v>
          </cell>
          <cell r="C4788" t="str">
            <v>UND</v>
          </cell>
          <cell r="D4788">
            <v>1113440</v>
          </cell>
          <cell r="E4788">
            <v>222688</v>
          </cell>
          <cell r="F4788">
            <v>1336128</v>
          </cell>
          <cell r="G4788">
            <v>0</v>
          </cell>
          <cell r="H4788">
            <v>0</v>
          </cell>
        </row>
        <row r="4789">
          <cell r="A4789" t="str">
            <v>TERMINAL 35KV INT/EXT. 3/0 - 600MCM</v>
          </cell>
          <cell r="B4789">
            <v>1438619</v>
          </cell>
          <cell r="C4789" t="str">
            <v>UND</v>
          </cell>
          <cell r="D4789">
            <v>1438619</v>
          </cell>
          <cell r="E4789">
            <v>287723.8</v>
          </cell>
          <cell r="F4789">
            <v>1726343</v>
          </cell>
          <cell r="G4789">
            <v>0</v>
          </cell>
          <cell r="H4789">
            <v>0</v>
          </cell>
        </row>
        <row r="4790">
          <cell r="A4790" t="str">
            <v>TERMINAL 46KV INT./EXT.4/0AWG-300MCM</v>
          </cell>
          <cell r="B4790">
            <v>1687037</v>
          </cell>
          <cell r="C4790" t="str">
            <v>UND</v>
          </cell>
          <cell r="D4790">
            <v>1687037</v>
          </cell>
          <cell r="E4790">
            <v>337407.4</v>
          </cell>
          <cell r="F4790">
            <v>2024444</v>
          </cell>
          <cell r="G4790">
            <v>0</v>
          </cell>
          <cell r="H4790">
            <v>0</v>
          </cell>
        </row>
        <row r="4791">
          <cell r="A4791" t="str">
            <v>TERMINAL AMARILLO TORNILLO3/16 PANDUIT</v>
          </cell>
          <cell r="B4791">
            <v>170</v>
          </cell>
          <cell r="C4791" t="str">
            <v>UND</v>
          </cell>
          <cell r="D4791">
            <v>170</v>
          </cell>
          <cell r="E4791">
            <v>34</v>
          </cell>
          <cell r="F4791">
            <v>204</v>
          </cell>
          <cell r="G4791">
            <v>0</v>
          </cell>
          <cell r="H4791">
            <v>0</v>
          </cell>
        </row>
        <row r="4792">
          <cell r="A4792" t="str">
            <v>TERMINAL ANILLO  8 1/4</v>
          </cell>
          <cell r="B4792">
            <v>959</v>
          </cell>
          <cell r="C4792" t="str">
            <v>UND</v>
          </cell>
          <cell r="D4792">
            <v>959</v>
          </cell>
          <cell r="E4792">
            <v>191.8</v>
          </cell>
          <cell r="F4792">
            <v>1151</v>
          </cell>
          <cell r="G4792">
            <v>0</v>
          </cell>
          <cell r="H4792">
            <v>0</v>
          </cell>
        </row>
        <row r="4793">
          <cell r="A4793" t="str">
            <v>TERMINAL ANILLO 12-10  1/4</v>
          </cell>
          <cell r="B4793">
            <v>510</v>
          </cell>
          <cell r="C4793" t="str">
            <v>UND</v>
          </cell>
          <cell r="D4793">
            <v>510</v>
          </cell>
          <cell r="E4793">
            <v>102</v>
          </cell>
          <cell r="F4793">
            <v>612</v>
          </cell>
          <cell r="G4793">
            <v>0</v>
          </cell>
          <cell r="H4793">
            <v>0</v>
          </cell>
        </row>
        <row r="4794">
          <cell r="A4794" t="str">
            <v>TERMINAL ANILLO 12-10 3/16 PANDUIT</v>
          </cell>
          <cell r="B4794">
            <v>47.599998474121108</v>
          </cell>
          <cell r="C4794" t="str">
            <v>UND</v>
          </cell>
          <cell r="D4794">
            <v>47.599998474121108</v>
          </cell>
          <cell r="E4794">
            <v>9.5199996948242216</v>
          </cell>
          <cell r="F4794">
            <v>57</v>
          </cell>
          <cell r="G4794">
            <v>0</v>
          </cell>
          <cell r="H4794">
            <v>0</v>
          </cell>
        </row>
        <row r="4795">
          <cell r="A4795" t="str">
            <v>TERMINAL ANILLO 12-10 AWG 1/8</v>
          </cell>
          <cell r="B4795">
            <v>371</v>
          </cell>
          <cell r="C4795" t="str">
            <v>UND</v>
          </cell>
          <cell r="D4795">
            <v>371</v>
          </cell>
          <cell r="E4795">
            <v>74.2</v>
          </cell>
          <cell r="F4795">
            <v>445</v>
          </cell>
          <cell r="G4795">
            <v>0</v>
          </cell>
          <cell r="H4795">
            <v>0</v>
          </cell>
        </row>
        <row r="4796">
          <cell r="A4796" t="str">
            <v>TERMINAL ANILLO 12-10AWG 3/8i</v>
          </cell>
          <cell r="B4796">
            <v>366</v>
          </cell>
          <cell r="C4796" t="str">
            <v>UND</v>
          </cell>
          <cell r="D4796">
            <v>366</v>
          </cell>
          <cell r="E4796">
            <v>73.2</v>
          </cell>
          <cell r="F4796">
            <v>439</v>
          </cell>
          <cell r="G4796">
            <v>0</v>
          </cell>
          <cell r="H4796">
            <v>0</v>
          </cell>
        </row>
        <row r="4797">
          <cell r="A4797" t="str">
            <v>TERMINAL ANILLO 12-10AWG 5/16i</v>
          </cell>
          <cell r="B4797">
            <v>371</v>
          </cell>
          <cell r="C4797" t="str">
            <v>UND</v>
          </cell>
          <cell r="D4797">
            <v>371</v>
          </cell>
          <cell r="E4797">
            <v>74.2</v>
          </cell>
          <cell r="F4797">
            <v>445</v>
          </cell>
          <cell r="G4797">
            <v>0</v>
          </cell>
          <cell r="H4797">
            <v>0</v>
          </cell>
        </row>
        <row r="4798">
          <cell r="A4798" t="str">
            <v>TERMINAL ANILLO 16-14 3/16 PANDUIT</v>
          </cell>
          <cell r="B4798">
            <v>54.599998474121108</v>
          </cell>
          <cell r="C4798" t="str">
            <v>UND</v>
          </cell>
          <cell r="D4798">
            <v>54.599998474121108</v>
          </cell>
          <cell r="E4798">
            <v>10.919999694824222</v>
          </cell>
          <cell r="F4798">
            <v>66</v>
          </cell>
          <cell r="G4798">
            <v>0</v>
          </cell>
          <cell r="H4798">
            <v>0</v>
          </cell>
        </row>
        <row r="4799">
          <cell r="A4799" t="str">
            <v>TERMINAL ANILLO 16-14AWG 1/4i</v>
          </cell>
          <cell r="B4799">
            <v>352</v>
          </cell>
          <cell r="C4799" t="str">
            <v>UND</v>
          </cell>
          <cell r="D4799">
            <v>352</v>
          </cell>
          <cell r="E4799">
            <v>70.400000000000006</v>
          </cell>
          <cell r="F4799">
            <v>422</v>
          </cell>
          <cell r="G4799">
            <v>0</v>
          </cell>
          <cell r="H4799">
            <v>0</v>
          </cell>
        </row>
        <row r="4800">
          <cell r="A4800" t="str">
            <v>TERMINAL ANILLO 16-14AWG 1/8i</v>
          </cell>
          <cell r="B4800">
            <v>288</v>
          </cell>
          <cell r="C4800" t="str">
            <v>UND</v>
          </cell>
          <cell r="D4800">
            <v>288</v>
          </cell>
          <cell r="E4800">
            <v>57.6</v>
          </cell>
          <cell r="F4800">
            <v>346</v>
          </cell>
          <cell r="G4800">
            <v>0</v>
          </cell>
          <cell r="H4800">
            <v>0</v>
          </cell>
        </row>
        <row r="4801">
          <cell r="A4801" t="str">
            <v>TERMINAL ANILLO 16-14AWG 3/16i</v>
          </cell>
          <cell r="B4801">
            <v>304</v>
          </cell>
          <cell r="C4801" t="str">
            <v>UND</v>
          </cell>
          <cell r="D4801">
            <v>304</v>
          </cell>
          <cell r="E4801">
            <v>60.800000000000004</v>
          </cell>
          <cell r="F4801">
            <v>365</v>
          </cell>
          <cell r="G4801">
            <v>0</v>
          </cell>
          <cell r="H4801">
            <v>0</v>
          </cell>
        </row>
        <row r="4802">
          <cell r="A4802" t="str">
            <v>TERMINAL ANILLO 16-14AWG 5/32i</v>
          </cell>
          <cell r="B4802">
            <v>299</v>
          </cell>
          <cell r="C4802" t="str">
            <v>UND</v>
          </cell>
          <cell r="D4802">
            <v>299</v>
          </cell>
          <cell r="E4802">
            <v>59.800000000000004</v>
          </cell>
          <cell r="F4802">
            <v>359</v>
          </cell>
          <cell r="G4802">
            <v>0</v>
          </cell>
          <cell r="H4802">
            <v>0</v>
          </cell>
        </row>
        <row r="4803">
          <cell r="A4803" t="str">
            <v>TERMINAL ANILLO 22-18AWG 3/16i</v>
          </cell>
          <cell r="B4803">
            <v>229</v>
          </cell>
          <cell r="C4803" t="str">
            <v>UND</v>
          </cell>
          <cell r="D4803">
            <v>229</v>
          </cell>
          <cell r="E4803">
            <v>45.800000000000004</v>
          </cell>
          <cell r="F4803">
            <v>275</v>
          </cell>
          <cell r="G4803">
            <v>0</v>
          </cell>
          <cell r="H4803">
            <v>0</v>
          </cell>
        </row>
        <row r="4804">
          <cell r="A4804" t="str">
            <v>TERMINAL ANILLO 22-18AWG 5/32iAWG</v>
          </cell>
          <cell r="B4804">
            <v>189</v>
          </cell>
          <cell r="C4804" t="str">
            <v>UND</v>
          </cell>
          <cell r="D4804">
            <v>189</v>
          </cell>
          <cell r="E4804">
            <v>37.800000000000004</v>
          </cell>
          <cell r="F4804">
            <v>227</v>
          </cell>
          <cell r="G4804">
            <v>0</v>
          </cell>
          <cell r="H4804">
            <v>0</v>
          </cell>
        </row>
        <row r="4805">
          <cell r="A4805" t="str">
            <v>TERMINAL AUTOMOTRIZ OJO PEQUEÑO</v>
          </cell>
          <cell r="B4805">
            <v>3000</v>
          </cell>
          <cell r="C4805" t="str">
            <v>UND</v>
          </cell>
          <cell r="D4805">
            <v>3000</v>
          </cell>
          <cell r="E4805">
            <v>600</v>
          </cell>
          <cell r="F4805">
            <v>3600</v>
          </cell>
          <cell r="G4805">
            <v>0</v>
          </cell>
          <cell r="H4805">
            <v>0</v>
          </cell>
        </row>
        <row r="4806">
          <cell r="A4806" t="str">
            <v>TERMINAL AUTOMOTRIZ OJO PEQUEÑO</v>
          </cell>
          <cell r="B4806">
            <v>3000</v>
          </cell>
          <cell r="C4806" t="str">
            <v>UND</v>
          </cell>
          <cell r="D4806">
            <v>3000</v>
          </cell>
          <cell r="E4806">
            <v>600</v>
          </cell>
          <cell r="F4806">
            <v>3600</v>
          </cell>
          <cell r="G4806">
            <v>0</v>
          </cell>
          <cell r="H4806">
            <v>0</v>
          </cell>
        </row>
        <row r="4807">
          <cell r="A4807" t="str">
            <v>TERMINAL AUTOMOTRIZ TIPO HEMBRA</v>
          </cell>
          <cell r="B4807">
            <v>3000</v>
          </cell>
          <cell r="C4807" t="str">
            <v>UND</v>
          </cell>
          <cell r="D4807">
            <v>3000</v>
          </cell>
          <cell r="E4807">
            <v>600</v>
          </cell>
          <cell r="F4807">
            <v>3600</v>
          </cell>
          <cell r="G4807">
            <v>0</v>
          </cell>
          <cell r="H4807">
            <v>0</v>
          </cell>
        </row>
        <row r="4808">
          <cell r="A4808" t="str">
            <v>TERMINAL AUTOMOTRIZ TIPO MACHO</v>
          </cell>
          <cell r="B4808">
            <v>3000</v>
          </cell>
          <cell r="C4808" t="str">
            <v>UND</v>
          </cell>
          <cell r="D4808">
            <v>3000</v>
          </cell>
          <cell r="E4808">
            <v>600</v>
          </cell>
          <cell r="F4808">
            <v>3600</v>
          </cell>
          <cell r="G4808">
            <v>0</v>
          </cell>
          <cell r="H4808">
            <v>0</v>
          </cell>
        </row>
        <row r="4809">
          <cell r="A4809" t="str">
            <v>TERMINAL CABLE 12AWG NARANJA</v>
          </cell>
          <cell r="B4809">
            <v>31000</v>
          </cell>
          <cell r="C4809" t="str">
            <v>UND</v>
          </cell>
          <cell r="D4809">
            <v>31000</v>
          </cell>
          <cell r="E4809">
            <v>6200</v>
          </cell>
          <cell r="F4809">
            <v>37200</v>
          </cell>
          <cell r="G4809">
            <v>0</v>
          </cell>
          <cell r="H4809">
            <v>0</v>
          </cell>
        </row>
        <row r="4810">
          <cell r="A4810" t="str">
            <v>TERMINAL CABLE TELEF.T/ AMERICANO RJ-45</v>
          </cell>
          <cell r="B4810">
            <v>845</v>
          </cell>
          <cell r="C4810" t="str">
            <v>UND</v>
          </cell>
          <cell r="D4810">
            <v>845</v>
          </cell>
          <cell r="E4810">
            <v>169</v>
          </cell>
          <cell r="F4810">
            <v>1014</v>
          </cell>
          <cell r="G4810">
            <v>0</v>
          </cell>
          <cell r="H4810">
            <v>0</v>
          </cell>
        </row>
        <row r="4811">
          <cell r="A4811" t="str">
            <v>TERMINAL COA T.V. AMER + TOMA TELE AMERI</v>
          </cell>
          <cell r="B4811">
            <v>7050</v>
          </cell>
          <cell r="C4811" t="str">
            <v>UND</v>
          </cell>
          <cell r="D4811">
            <v>7050</v>
          </cell>
          <cell r="E4811">
            <v>1410</v>
          </cell>
          <cell r="F4811">
            <v>8460</v>
          </cell>
          <cell r="G4811">
            <v>0</v>
          </cell>
          <cell r="H4811">
            <v>0</v>
          </cell>
        </row>
        <row r="4812">
          <cell r="A4812" t="str">
            <v>TERMINAL COA T.V. AMER + TOMA TELE COLOM</v>
          </cell>
          <cell r="B4812">
            <v>5020</v>
          </cell>
          <cell r="C4812" t="str">
            <v>UND</v>
          </cell>
          <cell r="D4812">
            <v>5020</v>
          </cell>
          <cell r="E4812">
            <v>1004</v>
          </cell>
          <cell r="F4812">
            <v>6024</v>
          </cell>
          <cell r="G4812">
            <v>0</v>
          </cell>
          <cell r="H4812">
            <v>0</v>
          </cell>
        </row>
        <row r="4813">
          <cell r="A4813" t="str">
            <v>TERMINAL COAXIAL</v>
          </cell>
          <cell r="B4813">
            <v>86.800003051757798</v>
          </cell>
          <cell r="C4813" t="str">
            <v>UND</v>
          </cell>
          <cell r="D4813">
            <v>86.800003051757798</v>
          </cell>
          <cell r="E4813">
            <v>17.360000610351559</v>
          </cell>
          <cell r="F4813">
            <v>104</v>
          </cell>
          <cell r="G4813">
            <v>0</v>
          </cell>
          <cell r="H4813">
            <v>0</v>
          </cell>
        </row>
        <row r="4814">
          <cell r="A4814" t="str">
            <v>TERMINAL COAXIAL T.V. AMERICANA MARFIL</v>
          </cell>
          <cell r="B4814">
            <v>1080</v>
          </cell>
          <cell r="C4814" t="str">
            <v>UND</v>
          </cell>
          <cell r="D4814">
            <v>1080</v>
          </cell>
          <cell r="E4814">
            <v>216</v>
          </cell>
          <cell r="F4814">
            <v>1296</v>
          </cell>
          <cell r="G4814">
            <v>0</v>
          </cell>
          <cell r="H4814">
            <v>0</v>
          </cell>
        </row>
        <row r="4815">
          <cell r="A4815" t="str">
            <v>TERMINAL CONDUIT EMT- 1/2"</v>
          </cell>
          <cell r="B4815">
            <v>800</v>
          </cell>
          <cell r="C4815" t="str">
            <v>UND</v>
          </cell>
          <cell r="D4815">
            <v>800</v>
          </cell>
          <cell r="E4815">
            <v>160</v>
          </cell>
          <cell r="F4815">
            <v>960</v>
          </cell>
          <cell r="G4815">
            <v>0</v>
          </cell>
          <cell r="H4815">
            <v>0</v>
          </cell>
        </row>
        <row r="4816">
          <cell r="A4816" t="str">
            <v>TERMINAL CONDUIT EMT- 3/4"</v>
          </cell>
          <cell r="B4816">
            <v>1128</v>
          </cell>
          <cell r="C4816" t="str">
            <v>UND</v>
          </cell>
          <cell r="D4816">
            <v>1128</v>
          </cell>
          <cell r="E4816">
            <v>225.60000000000002</v>
          </cell>
          <cell r="F4816">
            <v>1354</v>
          </cell>
          <cell r="G4816">
            <v>0</v>
          </cell>
          <cell r="H4816">
            <v>0</v>
          </cell>
        </row>
        <row r="4817">
          <cell r="A4817" t="str">
            <v>TERMINAL CONDUIT EMT- 2"</v>
          </cell>
          <cell r="B4817">
            <v>650</v>
          </cell>
          <cell r="C4817" t="str">
            <v>UND</v>
          </cell>
          <cell r="D4817">
            <v>650</v>
          </cell>
          <cell r="E4817">
            <v>130</v>
          </cell>
          <cell r="F4817">
            <v>780</v>
          </cell>
          <cell r="G4817">
            <v>0</v>
          </cell>
          <cell r="H4817">
            <v>0</v>
          </cell>
        </row>
        <row r="4818">
          <cell r="A4818" t="str">
            <v>TERMINAL CONDUIT PVC 1"</v>
          </cell>
          <cell r="B4818">
            <v>397</v>
          </cell>
          <cell r="C4818" t="str">
            <v>UND</v>
          </cell>
          <cell r="D4818">
            <v>397</v>
          </cell>
          <cell r="E4818">
            <v>79.400000000000006</v>
          </cell>
          <cell r="F4818">
            <v>476</v>
          </cell>
          <cell r="G4818">
            <v>0</v>
          </cell>
          <cell r="H4818">
            <v>0</v>
          </cell>
        </row>
        <row r="4819">
          <cell r="A4819" t="str">
            <v>TERMINAL CONDUIT PVC 1/2"</v>
          </cell>
          <cell r="B4819">
            <v>300</v>
          </cell>
          <cell r="C4819" t="str">
            <v>UND</v>
          </cell>
          <cell r="D4819">
            <v>300</v>
          </cell>
          <cell r="E4819">
            <v>60</v>
          </cell>
          <cell r="F4819">
            <v>360</v>
          </cell>
          <cell r="G4819">
            <v>0</v>
          </cell>
          <cell r="H4819">
            <v>0</v>
          </cell>
        </row>
        <row r="4820">
          <cell r="A4820" t="str">
            <v>TERMINAL CONDUIT PVC 11/2"</v>
          </cell>
          <cell r="B4820">
            <v>1296</v>
          </cell>
          <cell r="C4820" t="str">
            <v>UND</v>
          </cell>
          <cell r="D4820">
            <v>1296</v>
          </cell>
          <cell r="E4820">
            <v>259.2</v>
          </cell>
          <cell r="F4820">
            <v>1555</v>
          </cell>
          <cell r="G4820">
            <v>0</v>
          </cell>
          <cell r="H4820">
            <v>0</v>
          </cell>
        </row>
        <row r="4821">
          <cell r="A4821" t="str">
            <v>TERMINAL CONDUIT PVC 11/4"</v>
          </cell>
          <cell r="B4821">
            <v>1221</v>
          </cell>
          <cell r="C4821" t="str">
            <v>UND</v>
          </cell>
          <cell r="D4821">
            <v>1221</v>
          </cell>
          <cell r="E4821">
            <v>244.20000000000002</v>
          </cell>
          <cell r="F4821">
            <v>1465</v>
          </cell>
          <cell r="G4821">
            <v>0</v>
          </cell>
          <cell r="H4821">
            <v>0</v>
          </cell>
        </row>
        <row r="4822">
          <cell r="A4822" t="str">
            <v>TERMINAL CONDUIT PVC 2" SIN CONTRATUERCA</v>
          </cell>
          <cell r="B4822">
            <v>2580.6</v>
          </cell>
          <cell r="C4822" t="str">
            <v>UND</v>
          </cell>
          <cell r="D4822">
            <v>2580.6</v>
          </cell>
          <cell r="E4822">
            <v>516.12</v>
          </cell>
          <cell r="F4822">
            <v>3097</v>
          </cell>
          <cell r="G4822">
            <v>0</v>
          </cell>
          <cell r="H4822">
            <v>0</v>
          </cell>
        </row>
        <row r="4823">
          <cell r="A4823" t="str">
            <v>TERMINAL CONDUIT PVC 3"</v>
          </cell>
          <cell r="B4823">
            <v>3700</v>
          </cell>
          <cell r="C4823" t="str">
            <v>UND</v>
          </cell>
          <cell r="D4823">
            <v>3700</v>
          </cell>
          <cell r="E4823">
            <v>740</v>
          </cell>
          <cell r="F4823">
            <v>4440</v>
          </cell>
          <cell r="G4823">
            <v>0</v>
          </cell>
          <cell r="H4823">
            <v>0</v>
          </cell>
        </row>
        <row r="4824">
          <cell r="A4824" t="str">
            <v>TERMINAL CONDUIT PVC 3/4"</v>
          </cell>
          <cell r="B4824">
            <v>160</v>
          </cell>
          <cell r="C4824" t="str">
            <v>UND</v>
          </cell>
          <cell r="D4824">
            <v>160</v>
          </cell>
          <cell r="E4824">
            <v>32</v>
          </cell>
          <cell r="F4824">
            <v>192</v>
          </cell>
          <cell r="G4824">
            <v>0</v>
          </cell>
          <cell r="H4824">
            <v>0</v>
          </cell>
        </row>
        <row r="4825">
          <cell r="A4825" t="str">
            <v>TERMINAL DOBLE TORNILLO 2X300A</v>
          </cell>
          <cell r="B4825">
            <v>9294.599609375</v>
          </cell>
          <cell r="C4825" t="str">
            <v>UND</v>
          </cell>
          <cell r="D4825">
            <v>9294.599609375</v>
          </cell>
          <cell r="E4825">
            <v>1858.919921875</v>
          </cell>
          <cell r="F4825">
            <v>11154</v>
          </cell>
          <cell r="G4825">
            <v>0</v>
          </cell>
          <cell r="H4825">
            <v>0</v>
          </cell>
        </row>
        <row r="4826">
          <cell r="A4826" t="str">
            <v>TERMINAL DOBLE TORNILLO 2X400A</v>
          </cell>
          <cell r="B4826">
            <v>12597.200195312502</v>
          </cell>
          <cell r="C4826" t="str">
            <v>UND</v>
          </cell>
          <cell r="D4826">
            <v>12597.200195312502</v>
          </cell>
          <cell r="E4826">
            <v>2519.4400390625005</v>
          </cell>
          <cell r="F4826">
            <v>15117</v>
          </cell>
          <cell r="G4826">
            <v>0</v>
          </cell>
          <cell r="H4826">
            <v>0</v>
          </cell>
        </row>
        <row r="4827">
          <cell r="A4827" t="str">
            <v>TERMINAL EN U 10-12 3/163CALIY</v>
          </cell>
          <cell r="B4827">
            <v>79.800003051757798</v>
          </cell>
          <cell r="C4827" t="str">
            <v>UND</v>
          </cell>
          <cell r="D4827">
            <v>79.800003051757798</v>
          </cell>
          <cell r="E4827">
            <v>15.96000061035156</v>
          </cell>
          <cell r="F4827">
            <v>96</v>
          </cell>
          <cell r="G4827">
            <v>0</v>
          </cell>
          <cell r="H4827">
            <v>0</v>
          </cell>
        </row>
        <row r="4828">
          <cell r="A4828" t="str">
            <v>TERMINAL EN U 12-10 3/16 PANDUIT</v>
          </cell>
          <cell r="B4828">
            <v>47.599998474121108</v>
          </cell>
          <cell r="C4828" t="str">
            <v>UND</v>
          </cell>
          <cell r="D4828">
            <v>47.599998474121108</v>
          </cell>
          <cell r="E4828">
            <v>9.5199996948242216</v>
          </cell>
          <cell r="F4828">
            <v>57</v>
          </cell>
          <cell r="G4828">
            <v>0</v>
          </cell>
          <cell r="H4828">
            <v>0</v>
          </cell>
        </row>
        <row r="4829">
          <cell r="A4829" t="str">
            <v>TERMINAL EN U 16-14 1/8 CALY</v>
          </cell>
          <cell r="B4829">
            <v>46.200000762939503</v>
          </cell>
          <cell r="C4829" t="str">
            <v>UND</v>
          </cell>
          <cell r="D4829">
            <v>46.200000762939503</v>
          </cell>
          <cell r="E4829">
            <v>9.2400001525879016</v>
          </cell>
          <cell r="F4829">
            <v>55</v>
          </cell>
          <cell r="G4829">
            <v>0</v>
          </cell>
          <cell r="H4829">
            <v>0</v>
          </cell>
        </row>
        <row r="4830">
          <cell r="A4830" t="str">
            <v>TERMINAL EN U 16-14 1/8 PANDUIT</v>
          </cell>
          <cell r="B4830">
            <v>54.599998474121108</v>
          </cell>
          <cell r="C4830" t="str">
            <v>UND</v>
          </cell>
          <cell r="D4830">
            <v>54.599998474121108</v>
          </cell>
          <cell r="E4830">
            <v>10.919999694824222</v>
          </cell>
          <cell r="F4830">
            <v>66</v>
          </cell>
          <cell r="G4830">
            <v>0</v>
          </cell>
          <cell r="H4830">
            <v>0</v>
          </cell>
        </row>
        <row r="4831">
          <cell r="A4831" t="str">
            <v>TERMINAL EN U 16-14 3/16 PANDUIT</v>
          </cell>
          <cell r="B4831">
            <v>54.599998474121108</v>
          </cell>
          <cell r="C4831" t="str">
            <v>UND</v>
          </cell>
          <cell r="D4831">
            <v>54.599998474121108</v>
          </cell>
          <cell r="E4831">
            <v>10.919999694824222</v>
          </cell>
          <cell r="F4831">
            <v>66</v>
          </cell>
          <cell r="G4831">
            <v>0</v>
          </cell>
          <cell r="H4831">
            <v>0</v>
          </cell>
        </row>
        <row r="4832">
          <cell r="A4832" t="str">
            <v>TERMINAL EN U 18-22 1/8 CALY</v>
          </cell>
          <cell r="B4832">
            <v>50.400001525878899</v>
          </cell>
          <cell r="C4832" t="str">
            <v>UND</v>
          </cell>
          <cell r="D4832">
            <v>50.400001525878899</v>
          </cell>
          <cell r="E4832">
            <v>10.08000030517578</v>
          </cell>
          <cell r="F4832">
            <v>60</v>
          </cell>
          <cell r="G4832">
            <v>0</v>
          </cell>
          <cell r="H4832">
            <v>0</v>
          </cell>
        </row>
        <row r="4833">
          <cell r="A4833" t="str">
            <v>TERMINAL EN U 18-22 1/8 PANDUIT</v>
          </cell>
          <cell r="B4833">
            <v>50.400001525878899</v>
          </cell>
          <cell r="C4833" t="str">
            <v>UND</v>
          </cell>
          <cell r="D4833">
            <v>50.400001525878899</v>
          </cell>
          <cell r="E4833">
            <v>10.08000030517578</v>
          </cell>
          <cell r="F4833">
            <v>60</v>
          </cell>
          <cell r="G4833">
            <v>0</v>
          </cell>
          <cell r="H4833">
            <v>0</v>
          </cell>
        </row>
        <row r="4834">
          <cell r="A4834" t="str">
            <v>TERMINAL EN U 18-22 3/16 CALY</v>
          </cell>
          <cell r="B4834">
            <v>40.599998474121108</v>
          </cell>
          <cell r="C4834" t="str">
            <v>UND</v>
          </cell>
          <cell r="D4834">
            <v>40.599998474121108</v>
          </cell>
          <cell r="E4834">
            <v>8.1199996948242212</v>
          </cell>
          <cell r="F4834">
            <v>49</v>
          </cell>
          <cell r="G4834">
            <v>0</v>
          </cell>
          <cell r="H4834">
            <v>0</v>
          </cell>
        </row>
        <row r="4835">
          <cell r="A4835" t="str">
            <v>TERMINAL EN U DE PRESION 16-14</v>
          </cell>
          <cell r="B4835">
            <v>90</v>
          </cell>
          <cell r="C4835" t="str">
            <v>UND</v>
          </cell>
          <cell r="D4835">
            <v>90</v>
          </cell>
          <cell r="E4835">
            <v>18</v>
          </cell>
          <cell r="F4835">
            <v>108</v>
          </cell>
          <cell r="G4835">
            <v>0</v>
          </cell>
          <cell r="H4835">
            <v>0</v>
          </cell>
        </row>
        <row r="4836">
          <cell r="A4836" t="str">
            <v>TERMINAL EN U DE PRESION 16-14 1/8</v>
          </cell>
          <cell r="B4836">
            <v>296</v>
          </cell>
          <cell r="C4836" t="str">
            <v>UND</v>
          </cell>
          <cell r="D4836">
            <v>296</v>
          </cell>
          <cell r="E4836">
            <v>59.2</v>
          </cell>
          <cell r="F4836">
            <v>355</v>
          </cell>
          <cell r="G4836">
            <v>0</v>
          </cell>
          <cell r="H4836">
            <v>0</v>
          </cell>
        </row>
        <row r="4837">
          <cell r="A4837" t="str">
            <v>TERMINAL EN U DE PRESION 16-14 3/16</v>
          </cell>
          <cell r="B4837">
            <v>334</v>
          </cell>
          <cell r="C4837" t="str">
            <v>UND</v>
          </cell>
          <cell r="D4837">
            <v>334</v>
          </cell>
          <cell r="E4837">
            <v>66.8</v>
          </cell>
          <cell r="F4837">
            <v>401</v>
          </cell>
          <cell r="G4837">
            <v>0</v>
          </cell>
          <cell r="H4837">
            <v>0</v>
          </cell>
        </row>
        <row r="4838">
          <cell r="A4838" t="str">
            <v>TERMINAL HEMBRA 10-12 CALY</v>
          </cell>
          <cell r="B4838">
            <v>60.200000762939503</v>
          </cell>
          <cell r="C4838" t="str">
            <v>UND</v>
          </cell>
          <cell r="D4838">
            <v>60.200000762939503</v>
          </cell>
          <cell r="E4838">
            <v>12.040000152587901</v>
          </cell>
          <cell r="F4838">
            <v>72</v>
          </cell>
          <cell r="G4838">
            <v>0</v>
          </cell>
          <cell r="H4838">
            <v>0</v>
          </cell>
        </row>
        <row r="4839">
          <cell r="A4839" t="str">
            <v>TERMINAL HEMBRA 16-14 TOTALMENTE AISLADA</v>
          </cell>
          <cell r="B4839">
            <v>3000</v>
          </cell>
          <cell r="C4839" t="str">
            <v>UND</v>
          </cell>
          <cell r="D4839">
            <v>3000</v>
          </cell>
          <cell r="E4839">
            <v>600</v>
          </cell>
          <cell r="F4839">
            <v>3600</v>
          </cell>
          <cell r="G4839">
            <v>0</v>
          </cell>
          <cell r="H4839">
            <v>0</v>
          </cell>
        </row>
        <row r="4840">
          <cell r="A4840" t="str">
            <v>TERMINAL HEMBRA 18-22 CALY</v>
          </cell>
          <cell r="B4840">
            <v>39.200000762939503</v>
          </cell>
          <cell r="C4840" t="str">
            <v>UND</v>
          </cell>
          <cell r="D4840">
            <v>39.200000762939503</v>
          </cell>
          <cell r="E4840">
            <v>7.8400001525879013</v>
          </cell>
          <cell r="F4840">
            <v>47</v>
          </cell>
          <cell r="G4840">
            <v>0</v>
          </cell>
          <cell r="H4840">
            <v>0</v>
          </cell>
        </row>
        <row r="4841">
          <cell r="A4841" t="str">
            <v>TERMINAL HEMBRA BARRIL 16 A 14AWG</v>
          </cell>
          <cell r="B4841">
            <v>326</v>
          </cell>
          <cell r="C4841" t="str">
            <v>UND</v>
          </cell>
          <cell r="D4841">
            <v>326</v>
          </cell>
          <cell r="E4841">
            <v>65.2</v>
          </cell>
          <cell r="F4841">
            <v>391</v>
          </cell>
          <cell r="G4841">
            <v>0</v>
          </cell>
          <cell r="H4841">
            <v>0</v>
          </cell>
        </row>
        <row r="4842">
          <cell r="A4842" t="str">
            <v>TERMINAL HEMBRA BARRIL 16 A 14AWG</v>
          </cell>
          <cell r="B4842">
            <v>370</v>
          </cell>
          <cell r="C4842" t="str">
            <v>UND</v>
          </cell>
          <cell r="D4842">
            <v>370</v>
          </cell>
          <cell r="E4842">
            <v>74</v>
          </cell>
          <cell r="F4842">
            <v>444</v>
          </cell>
          <cell r="G4842">
            <v>0</v>
          </cell>
          <cell r="H4842">
            <v>0</v>
          </cell>
        </row>
        <row r="4843">
          <cell r="A4843" t="str">
            <v>TERMINAL HEMBRA NYLON 16 A 14AWG</v>
          </cell>
          <cell r="B4843">
            <v>308</v>
          </cell>
          <cell r="C4843" t="str">
            <v>UND</v>
          </cell>
          <cell r="D4843">
            <v>308</v>
          </cell>
          <cell r="E4843">
            <v>61.6</v>
          </cell>
          <cell r="F4843">
            <v>370</v>
          </cell>
          <cell r="G4843">
            <v>0</v>
          </cell>
          <cell r="H4843">
            <v>0</v>
          </cell>
        </row>
        <row r="4844">
          <cell r="A4844" t="str">
            <v>TERMINAL HEMBRA NYLON 22 A 18AWG</v>
          </cell>
          <cell r="B4844">
            <v>246</v>
          </cell>
          <cell r="C4844" t="str">
            <v>UND</v>
          </cell>
          <cell r="D4844">
            <v>246</v>
          </cell>
          <cell r="E4844">
            <v>49.2</v>
          </cell>
          <cell r="F4844">
            <v>295</v>
          </cell>
          <cell r="G4844">
            <v>0</v>
          </cell>
          <cell r="H4844">
            <v>0</v>
          </cell>
        </row>
        <row r="4845">
          <cell r="A4845" t="str">
            <v>TERMINAL MACHO 10-12 CALY</v>
          </cell>
          <cell r="B4845">
            <v>51.799999237060604</v>
          </cell>
          <cell r="C4845" t="str">
            <v>UND</v>
          </cell>
          <cell r="D4845">
            <v>51.799999237060604</v>
          </cell>
          <cell r="E4845">
            <v>10.359999847412121</v>
          </cell>
          <cell r="F4845">
            <v>62</v>
          </cell>
          <cell r="G4845">
            <v>0</v>
          </cell>
          <cell r="H4845">
            <v>0</v>
          </cell>
        </row>
        <row r="4846">
          <cell r="A4846" t="str">
            <v>TERMINAL MACHO 12-10</v>
          </cell>
          <cell r="B4846">
            <v>406</v>
          </cell>
          <cell r="C4846" t="str">
            <v>UND</v>
          </cell>
          <cell r="D4846">
            <v>406</v>
          </cell>
          <cell r="E4846">
            <v>81.2</v>
          </cell>
          <cell r="F4846">
            <v>487</v>
          </cell>
          <cell r="G4846">
            <v>0</v>
          </cell>
          <cell r="H4846">
            <v>0</v>
          </cell>
        </row>
        <row r="4847">
          <cell r="A4847" t="str">
            <v>TERMINAL MACHO 16-14 CALY</v>
          </cell>
          <cell r="B4847">
            <v>46.200000762939503</v>
          </cell>
          <cell r="C4847" t="str">
            <v>UND</v>
          </cell>
          <cell r="D4847">
            <v>46.200000762939503</v>
          </cell>
          <cell r="E4847">
            <v>9.2400001525879016</v>
          </cell>
          <cell r="F4847">
            <v>55</v>
          </cell>
          <cell r="G4847">
            <v>0</v>
          </cell>
          <cell r="H4847">
            <v>0</v>
          </cell>
        </row>
        <row r="4848">
          <cell r="A4848" t="str">
            <v>TERMINAL MACHO 16-14 TOTAL AISL</v>
          </cell>
          <cell r="B4848">
            <v>2000</v>
          </cell>
          <cell r="C4848" t="str">
            <v>UND</v>
          </cell>
          <cell r="D4848">
            <v>2000</v>
          </cell>
          <cell r="E4848">
            <v>400</v>
          </cell>
          <cell r="F4848">
            <v>2400</v>
          </cell>
          <cell r="G4848">
            <v>0</v>
          </cell>
          <cell r="H4848">
            <v>0</v>
          </cell>
        </row>
        <row r="4849">
          <cell r="A4849" t="str">
            <v>TERMINAL MACHO 18-22 CALY</v>
          </cell>
          <cell r="B4849">
            <v>46.200000762939503</v>
          </cell>
          <cell r="C4849" t="str">
            <v>UND</v>
          </cell>
          <cell r="D4849">
            <v>46.200000762939503</v>
          </cell>
          <cell r="E4849">
            <v>9.2400001525879016</v>
          </cell>
          <cell r="F4849">
            <v>55</v>
          </cell>
          <cell r="G4849">
            <v>0</v>
          </cell>
          <cell r="H4849">
            <v>0</v>
          </cell>
        </row>
        <row r="4850">
          <cell r="A4850" t="str">
            <v>TERMINAL MACHO 22-18</v>
          </cell>
          <cell r="B4850">
            <v>365</v>
          </cell>
          <cell r="C4850" t="str">
            <v>UND</v>
          </cell>
          <cell r="D4850">
            <v>365</v>
          </cell>
          <cell r="E4850">
            <v>73</v>
          </cell>
          <cell r="F4850">
            <v>438</v>
          </cell>
          <cell r="G4850">
            <v>0</v>
          </cell>
          <cell r="H4850">
            <v>0</v>
          </cell>
        </row>
        <row r="4851">
          <cell r="A4851" t="str">
            <v>TERMINAL MACHO BARRIL 12 A 10AWG</v>
          </cell>
          <cell r="B4851">
            <v>317</v>
          </cell>
          <cell r="C4851" t="str">
            <v>UND</v>
          </cell>
          <cell r="D4851">
            <v>317</v>
          </cell>
          <cell r="E4851">
            <v>63.400000000000006</v>
          </cell>
          <cell r="F4851">
            <v>380</v>
          </cell>
          <cell r="G4851">
            <v>0</v>
          </cell>
          <cell r="H4851">
            <v>0</v>
          </cell>
        </row>
        <row r="4852">
          <cell r="A4852" t="str">
            <v>TERMINAL MACHO BARRIL 16 A 14AWG</v>
          </cell>
          <cell r="B4852">
            <v>256</v>
          </cell>
          <cell r="C4852" t="str">
            <v>UND</v>
          </cell>
          <cell r="D4852">
            <v>256</v>
          </cell>
          <cell r="E4852">
            <v>51.2</v>
          </cell>
          <cell r="F4852">
            <v>307</v>
          </cell>
          <cell r="G4852">
            <v>0</v>
          </cell>
          <cell r="H4852">
            <v>0</v>
          </cell>
        </row>
        <row r="4853">
          <cell r="A4853" t="str">
            <v>TERMINAL MACHO NYLON 16 A 14AWG</v>
          </cell>
          <cell r="B4853">
            <v>466</v>
          </cell>
          <cell r="C4853" t="str">
            <v>UND</v>
          </cell>
          <cell r="D4853">
            <v>466</v>
          </cell>
          <cell r="E4853">
            <v>93.2</v>
          </cell>
          <cell r="F4853">
            <v>559</v>
          </cell>
          <cell r="G4853">
            <v>0</v>
          </cell>
          <cell r="H4853">
            <v>0</v>
          </cell>
        </row>
        <row r="4854">
          <cell r="A4854" t="str">
            <v>TERMINAL MACHO TOTALMENTE AISLADO 16-14</v>
          </cell>
          <cell r="B4854">
            <v>51.799999237060604</v>
          </cell>
          <cell r="C4854" t="str">
            <v>UND</v>
          </cell>
          <cell r="D4854">
            <v>51.799999237060604</v>
          </cell>
          <cell r="E4854">
            <v>10.359999847412121</v>
          </cell>
          <cell r="F4854">
            <v>62</v>
          </cell>
          <cell r="G4854">
            <v>0</v>
          </cell>
          <cell r="H4854">
            <v>0</v>
          </cell>
        </row>
        <row r="4855">
          <cell r="A4855" t="str">
            <v>TERMINAL OJO  18-22 3/16 CALY</v>
          </cell>
          <cell r="B4855">
            <v>3000</v>
          </cell>
          <cell r="C4855" t="str">
            <v>UND</v>
          </cell>
          <cell r="D4855">
            <v>3000</v>
          </cell>
          <cell r="E4855">
            <v>600</v>
          </cell>
          <cell r="F4855">
            <v>3600</v>
          </cell>
          <cell r="G4855">
            <v>0</v>
          </cell>
          <cell r="H4855">
            <v>0</v>
          </cell>
        </row>
        <row r="4856">
          <cell r="A4856" t="str">
            <v>TERMINAL OJO 10-12 1/8 PANDUIT</v>
          </cell>
          <cell r="B4856">
            <v>82.599998474121094</v>
          </cell>
          <cell r="C4856" t="str">
            <v>UND</v>
          </cell>
          <cell r="D4856">
            <v>82.599998474121094</v>
          </cell>
          <cell r="E4856">
            <v>16.519999694824218</v>
          </cell>
          <cell r="F4856">
            <v>99</v>
          </cell>
          <cell r="G4856">
            <v>0</v>
          </cell>
          <cell r="H4856">
            <v>0</v>
          </cell>
        </row>
        <row r="4857">
          <cell r="A4857" t="str">
            <v>TERMINAL OJO 12-10</v>
          </cell>
          <cell r="B4857">
            <v>151</v>
          </cell>
          <cell r="C4857" t="str">
            <v>UND</v>
          </cell>
          <cell r="D4857">
            <v>151</v>
          </cell>
          <cell r="E4857">
            <v>30.200000000000003</v>
          </cell>
          <cell r="F4857">
            <v>181</v>
          </cell>
          <cell r="G4857">
            <v>0</v>
          </cell>
          <cell r="H4857">
            <v>0</v>
          </cell>
        </row>
        <row r="4858">
          <cell r="A4858" t="str">
            <v>TERMINAL OJO 16-14 1/8 CALU\Y</v>
          </cell>
          <cell r="B4858">
            <v>47.599998474121108</v>
          </cell>
          <cell r="C4858" t="str">
            <v>UND</v>
          </cell>
          <cell r="D4858">
            <v>47.599998474121108</v>
          </cell>
          <cell r="E4858">
            <v>9.5199996948242216</v>
          </cell>
          <cell r="F4858">
            <v>57</v>
          </cell>
          <cell r="G4858">
            <v>0</v>
          </cell>
          <cell r="H4858">
            <v>0</v>
          </cell>
        </row>
        <row r="4859">
          <cell r="A4859" t="str">
            <v>TERMINAL OJO 16-14 3/16 CALY</v>
          </cell>
          <cell r="B4859">
            <v>47.599998474121108</v>
          </cell>
          <cell r="C4859" t="str">
            <v>UND</v>
          </cell>
          <cell r="D4859">
            <v>47.599998474121108</v>
          </cell>
          <cell r="E4859">
            <v>9.5199996948242216</v>
          </cell>
          <cell r="F4859">
            <v>57</v>
          </cell>
          <cell r="G4859">
            <v>0</v>
          </cell>
          <cell r="H4859">
            <v>0</v>
          </cell>
        </row>
        <row r="4860">
          <cell r="A4860" t="str">
            <v>TERMINAL OJO 18-22 1/8 PANDUIT</v>
          </cell>
          <cell r="B4860">
            <v>50.400001525878899</v>
          </cell>
          <cell r="C4860" t="str">
            <v>UND</v>
          </cell>
          <cell r="D4860">
            <v>50.400001525878899</v>
          </cell>
          <cell r="E4860">
            <v>10.08000030517578</v>
          </cell>
          <cell r="F4860">
            <v>60</v>
          </cell>
          <cell r="G4860">
            <v>0</v>
          </cell>
          <cell r="H4860">
            <v>0</v>
          </cell>
        </row>
        <row r="4861">
          <cell r="A4861" t="str">
            <v>TERMINAL OVALADA 10 A 12AWG 1/8-3/16i</v>
          </cell>
          <cell r="B4861">
            <v>419</v>
          </cell>
          <cell r="C4861" t="str">
            <v>UND</v>
          </cell>
          <cell r="D4861">
            <v>419</v>
          </cell>
          <cell r="E4861">
            <v>83.800000000000011</v>
          </cell>
          <cell r="F4861">
            <v>503</v>
          </cell>
          <cell r="G4861">
            <v>0</v>
          </cell>
          <cell r="H4861">
            <v>0</v>
          </cell>
        </row>
        <row r="4862">
          <cell r="A4862" t="str">
            <v>TERMINAL OVALADO 16 A 14AWG 1/8-3/16i</v>
          </cell>
          <cell r="B4862">
            <v>419</v>
          </cell>
          <cell r="C4862" t="str">
            <v>UND</v>
          </cell>
          <cell r="D4862">
            <v>419</v>
          </cell>
          <cell r="E4862">
            <v>83.800000000000011</v>
          </cell>
          <cell r="F4862">
            <v>503</v>
          </cell>
          <cell r="G4862">
            <v>0</v>
          </cell>
          <cell r="H4862">
            <v>0</v>
          </cell>
        </row>
        <row r="4863">
          <cell r="A4863" t="str">
            <v>TERMINAL OVALADO 22 A 18 1/8-3/16i</v>
          </cell>
          <cell r="B4863">
            <v>300</v>
          </cell>
          <cell r="C4863" t="str">
            <v>UND</v>
          </cell>
          <cell r="D4863">
            <v>300</v>
          </cell>
          <cell r="E4863">
            <v>60</v>
          </cell>
          <cell r="F4863">
            <v>360</v>
          </cell>
          <cell r="G4863">
            <v>0</v>
          </cell>
          <cell r="H4863">
            <v>0</v>
          </cell>
        </row>
        <row r="4864">
          <cell r="A4864" t="str">
            <v>TERMINAL P/BREAKER 3TA400K CAL:3/0-250</v>
          </cell>
          <cell r="B4864">
            <v>16500</v>
          </cell>
          <cell r="C4864" t="str">
            <v>UND</v>
          </cell>
          <cell r="D4864">
            <v>16500</v>
          </cell>
          <cell r="E4864">
            <v>3300</v>
          </cell>
          <cell r="F4864">
            <v>19800</v>
          </cell>
          <cell r="G4864">
            <v>0</v>
          </cell>
          <cell r="H4864">
            <v>0</v>
          </cell>
        </row>
        <row r="4865">
          <cell r="A4865" t="str">
            <v>TERMINAL P/BREAKER 3TA603LDK CAL:500-750</v>
          </cell>
          <cell r="B4865">
            <v>16500</v>
          </cell>
          <cell r="C4865" t="str">
            <v>UND</v>
          </cell>
          <cell r="D4865">
            <v>16500</v>
          </cell>
          <cell r="E4865">
            <v>3300</v>
          </cell>
          <cell r="F4865">
            <v>19800</v>
          </cell>
          <cell r="G4865">
            <v>0</v>
          </cell>
          <cell r="H4865">
            <v>0</v>
          </cell>
        </row>
        <row r="4866">
          <cell r="A4866" t="str">
            <v>TERMINAL P/BREAKER T600LA</v>
          </cell>
          <cell r="B4866">
            <v>18700</v>
          </cell>
          <cell r="C4866" t="str">
            <v>UND</v>
          </cell>
          <cell r="D4866">
            <v>18700</v>
          </cell>
          <cell r="E4866">
            <v>3740</v>
          </cell>
          <cell r="F4866">
            <v>22440</v>
          </cell>
          <cell r="G4866">
            <v>0</v>
          </cell>
          <cell r="H4866">
            <v>0</v>
          </cell>
        </row>
        <row r="4867">
          <cell r="A4867" t="str">
            <v>TERMINAL P/BREAKER TA1200NBNB1 4/0-500MC</v>
          </cell>
          <cell r="B4867">
            <v>16500</v>
          </cell>
          <cell r="C4867" t="str">
            <v>UND</v>
          </cell>
          <cell r="D4867">
            <v>16500</v>
          </cell>
          <cell r="E4867">
            <v>3300</v>
          </cell>
          <cell r="F4867">
            <v>19800</v>
          </cell>
          <cell r="G4867">
            <v>0</v>
          </cell>
          <cell r="H4867">
            <v>0</v>
          </cell>
        </row>
        <row r="4868">
          <cell r="A4868" t="str">
            <v>TERMINAL P/BREAKER TA1600RD</v>
          </cell>
          <cell r="B4868">
            <v>16500</v>
          </cell>
          <cell r="C4868" t="str">
            <v>UND</v>
          </cell>
          <cell r="D4868">
            <v>16500</v>
          </cell>
          <cell r="E4868">
            <v>3300</v>
          </cell>
          <cell r="F4868">
            <v>19800</v>
          </cell>
          <cell r="G4868">
            <v>0</v>
          </cell>
          <cell r="H4868">
            <v>0</v>
          </cell>
        </row>
        <row r="4869">
          <cell r="A4869" t="str">
            <v>TERMINAL P/BREAKER TA603LD 500-750MCM</v>
          </cell>
          <cell r="B4869">
            <v>16500</v>
          </cell>
          <cell r="C4869" t="str">
            <v>UND</v>
          </cell>
          <cell r="D4869">
            <v>16500</v>
          </cell>
          <cell r="E4869">
            <v>3300</v>
          </cell>
          <cell r="F4869">
            <v>19800</v>
          </cell>
          <cell r="G4869">
            <v>0</v>
          </cell>
          <cell r="H4869">
            <v>0</v>
          </cell>
        </row>
        <row r="4870">
          <cell r="A4870" t="str">
            <v>TERMINAL P/BREAKER TA800MA2 3/0-400MCM</v>
          </cell>
          <cell r="B4870">
            <v>16500</v>
          </cell>
          <cell r="C4870" t="str">
            <v>UND</v>
          </cell>
          <cell r="D4870">
            <v>16500</v>
          </cell>
          <cell r="E4870">
            <v>3300</v>
          </cell>
          <cell r="F4870">
            <v>19800</v>
          </cell>
          <cell r="G4870">
            <v>0</v>
          </cell>
          <cell r="H4870">
            <v>0</v>
          </cell>
        </row>
        <row r="4871">
          <cell r="A4871" t="str">
            <v>TERMINAL P/BREAKER TA801MA 500-700MCM</v>
          </cell>
          <cell r="B4871">
            <v>18700</v>
          </cell>
          <cell r="C4871" t="str">
            <v>UND</v>
          </cell>
          <cell r="D4871">
            <v>18700</v>
          </cell>
          <cell r="E4871">
            <v>3740</v>
          </cell>
          <cell r="F4871">
            <v>22440</v>
          </cell>
          <cell r="G4871">
            <v>0</v>
          </cell>
          <cell r="H4871">
            <v>0</v>
          </cell>
        </row>
        <row r="4872">
          <cell r="A4872" t="str">
            <v>TERMINAL P/CABLE 20AWG AZUL</v>
          </cell>
          <cell r="B4872">
            <v>17600</v>
          </cell>
          <cell r="C4872" t="str">
            <v>UND</v>
          </cell>
          <cell r="D4872">
            <v>17600</v>
          </cell>
          <cell r="E4872">
            <v>3520</v>
          </cell>
          <cell r="F4872">
            <v>21120</v>
          </cell>
          <cell r="G4872">
            <v>0</v>
          </cell>
          <cell r="H4872">
            <v>0</v>
          </cell>
        </row>
        <row r="4873">
          <cell r="A4873" t="str">
            <v>TERMINAL PANDUIT AMARILLA EN  U</v>
          </cell>
          <cell r="B4873">
            <v>62</v>
          </cell>
          <cell r="C4873" t="str">
            <v>UND</v>
          </cell>
          <cell r="D4873">
            <v>62</v>
          </cell>
          <cell r="E4873">
            <v>12.4</v>
          </cell>
          <cell r="F4873">
            <v>74</v>
          </cell>
          <cell r="G4873">
            <v>0</v>
          </cell>
          <cell r="H4873">
            <v>0</v>
          </cell>
        </row>
        <row r="4874">
          <cell r="A4874" t="str">
            <v>TERMINAL PANDUIT AZUL PIN</v>
          </cell>
          <cell r="B4874">
            <v>130</v>
          </cell>
          <cell r="C4874" t="str">
            <v>UND</v>
          </cell>
          <cell r="D4874">
            <v>130</v>
          </cell>
          <cell r="E4874">
            <v>26</v>
          </cell>
          <cell r="F4874">
            <v>156</v>
          </cell>
          <cell r="G4874">
            <v>0</v>
          </cell>
          <cell r="H4874">
            <v>0</v>
          </cell>
        </row>
        <row r="4875">
          <cell r="A4875" t="str">
            <v>TERMINAL PANDUIT OJO AMARILLO</v>
          </cell>
          <cell r="B4875">
            <v>62</v>
          </cell>
          <cell r="C4875" t="str">
            <v>UND</v>
          </cell>
          <cell r="D4875">
            <v>62</v>
          </cell>
          <cell r="E4875">
            <v>12.4</v>
          </cell>
          <cell r="F4875">
            <v>74</v>
          </cell>
          <cell r="G4875">
            <v>0</v>
          </cell>
          <cell r="H4875">
            <v>0</v>
          </cell>
        </row>
        <row r="4876">
          <cell r="A4876" t="str">
            <v>TERMINAL PANDUIT ROJA EN U</v>
          </cell>
          <cell r="B4876">
            <v>80</v>
          </cell>
          <cell r="C4876" t="str">
            <v>UND</v>
          </cell>
          <cell r="D4876">
            <v>80</v>
          </cell>
          <cell r="E4876">
            <v>16</v>
          </cell>
          <cell r="F4876">
            <v>96</v>
          </cell>
          <cell r="G4876">
            <v>0</v>
          </cell>
          <cell r="H4876">
            <v>0</v>
          </cell>
        </row>
        <row r="4877">
          <cell r="A4877" t="str">
            <v>TERMINAL PARA CABLE 10AWG VERDE</v>
          </cell>
          <cell r="B4877">
            <v>33000</v>
          </cell>
          <cell r="C4877" t="str">
            <v>UND</v>
          </cell>
          <cell r="D4877">
            <v>33000</v>
          </cell>
          <cell r="E4877">
            <v>6600</v>
          </cell>
          <cell r="F4877">
            <v>39600</v>
          </cell>
          <cell r="G4877">
            <v>0</v>
          </cell>
          <cell r="H4877">
            <v>0</v>
          </cell>
        </row>
        <row r="4878">
          <cell r="A4878" t="str">
            <v>TERMINAL PARA CABLE 14AWG GRIS</v>
          </cell>
          <cell r="B4878">
            <v>19000</v>
          </cell>
          <cell r="C4878" t="str">
            <v>UND</v>
          </cell>
          <cell r="D4878">
            <v>19000</v>
          </cell>
          <cell r="E4878">
            <v>3800</v>
          </cell>
          <cell r="F4878">
            <v>22800</v>
          </cell>
          <cell r="G4878">
            <v>0</v>
          </cell>
          <cell r="H4878">
            <v>0</v>
          </cell>
        </row>
        <row r="4879">
          <cell r="A4879" t="str">
            <v>TERMINAL PARA CABLE 16AWG NEGRO</v>
          </cell>
          <cell r="B4879">
            <v>17600</v>
          </cell>
          <cell r="C4879" t="str">
            <v>UND</v>
          </cell>
          <cell r="D4879">
            <v>17600</v>
          </cell>
          <cell r="E4879">
            <v>3520</v>
          </cell>
          <cell r="F4879">
            <v>21120</v>
          </cell>
          <cell r="G4879">
            <v>0</v>
          </cell>
          <cell r="H4879">
            <v>0</v>
          </cell>
        </row>
        <row r="4880">
          <cell r="A4880" t="str">
            <v>TERMINAL PARA CABLE 18AWG ROJO</v>
          </cell>
          <cell r="B4880">
            <v>17600</v>
          </cell>
          <cell r="C4880" t="str">
            <v>UND</v>
          </cell>
          <cell r="D4880">
            <v>17600</v>
          </cell>
          <cell r="E4880">
            <v>3520</v>
          </cell>
          <cell r="F4880">
            <v>21120</v>
          </cell>
          <cell r="G4880">
            <v>0</v>
          </cell>
          <cell r="H4880">
            <v>0</v>
          </cell>
        </row>
        <row r="4881">
          <cell r="A4881" t="str">
            <v>TERMINAL PIN 12-10</v>
          </cell>
          <cell r="B4881">
            <v>3000</v>
          </cell>
          <cell r="C4881" t="str">
            <v>UND</v>
          </cell>
          <cell r="D4881">
            <v>3000</v>
          </cell>
          <cell r="E4881">
            <v>600</v>
          </cell>
          <cell r="F4881">
            <v>3600</v>
          </cell>
          <cell r="G4881">
            <v>0</v>
          </cell>
          <cell r="H4881">
            <v>0</v>
          </cell>
        </row>
        <row r="4882">
          <cell r="A4882" t="str">
            <v>TERMINAL PIN 12-10 AWG</v>
          </cell>
          <cell r="B4882">
            <v>367</v>
          </cell>
          <cell r="C4882" t="str">
            <v>UND</v>
          </cell>
          <cell r="D4882">
            <v>367</v>
          </cell>
          <cell r="E4882">
            <v>73.400000000000006</v>
          </cell>
          <cell r="F4882">
            <v>440</v>
          </cell>
          <cell r="G4882">
            <v>0</v>
          </cell>
          <cell r="H4882">
            <v>0</v>
          </cell>
        </row>
        <row r="4883">
          <cell r="A4883" t="str">
            <v>TERMINAL PIN 18-22 CALY</v>
          </cell>
          <cell r="B4883">
            <v>51.799999237060604</v>
          </cell>
          <cell r="C4883" t="str">
            <v>UND</v>
          </cell>
          <cell r="D4883">
            <v>51.799999237060604</v>
          </cell>
          <cell r="E4883">
            <v>10.359999847412121</v>
          </cell>
          <cell r="F4883">
            <v>62</v>
          </cell>
          <cell r="G4883">
            <v>0</v>
          </cell>
          <cell r="H4883">
            <v>0</v>
          </cell>
        </row>
        <row r="4884">
          <cell r="A4884" t="str">
            <v>TERMINAL PONCHAR  BURDY</v>
          </cell>
          <cell r="B4884">
            <v>1029</v>
          </cell>
          <cell r="C4884" t="str">
            <v>UND</v>
          </cell>
          <cell r="D4884">
            <v>1029</v>
          </cell>
          <cell r="E4884">
            <v>205.8</v>
          </cell>
          <cell r="F4884">
            <v>1235</v>
          </cell>
          <cell r="G4884">
            <v>0</v>
          </cell>
          <cell r="H4884">
            <v>0</v>
          </cell>
        </row>
        <row r="4885">
          <cell r="A4885" t="str">
            <v>TERMINAL PONCHAR #10 BERNY</v>
          </cell>
          <cell r="B4885">
            <v>3000</v>
          </cell>
          <cell r="C4885" t="str">
            <v>UND</v>
          </cell>
          <cell r="D4885">
            <v>3000</v>
          </cell>
          <cell r="E4885">
            <v>600</v>
          </cell>
          <cell r="F4885">
            <v>3600</v>
          </cell>
          <cell r="G4885">
            <v>0</v>
          </cell>
          <cell r="H4885">
            <v>0</v>
          </cell>
        </row>
        <row r="4886">
          <cell r="A4886" t="str">
            <v>TERMINAL PONCHAR #3/0</v>
          </cell>
          <cell r="B4886">
            <v>3000</v>
          </cell>
          <cell r="C4886" t="str">
            <v>UND</v>
          </cell>
          <cell r="D4886">
            <v>3000</v>
          </cell>
          <cell r="E4886">
            <v>600</v>
          </cell>
          <cell r="F4886">
            <v>3600</v>
          </cell>
          <cell r="G4886">
            <v>0</v>
          </cell>
          <cell r="H4886">
            <v>0</v>
          </cell>
        </row>
        <row r="4887">
          <cell r="A4887" t="str">
            <v>TERMINAL PONCHAR #4/0</v>
          </cell>
          <cell r="B4887">
            <v>3500</v>
          </cell>
          <cell r="C4887" t="str">
            <v>UND</v>
          </cell>
          <cell r="D4887">
            <v>3500</v>
          </cell>
          <cell r="E4887">
            <v>700</v>
          </cell>
          <cell r="F4887">
            <v>4200</v>
          </cell>
          <cell r="G4887">
            <v>0</v>
          </cell>
          <cell r="H4887">
            <v>0</v>
          </cell>
        </row>
        <row r="4888">
          <cell r="A4888" t="str">
            <v>TERMINAL PONCHAR #300MCM</v>
          </cell>
          <cell r="B4888">
            <v>3000</v>
          </cell>
          <cell r="C4888" t="str">
            <v>UND</v>
          </cell>
          <cell r="D4888">
            <v>3000</v>
          </cell>
          <cell r="E4888">
            <v>600</v>
          </cell>
          <cell r="F4888">
            <v>3600</v>
          </cell>
          <cell r="G4888">
            <v>0</v>
          </cell>
          <cell r="H4888">
            <v>0</v>
          </cell>
        </row>
        <row r="4889">
          <cell r="A4889" t="str">
            <v>TERMINAL PONCHAR #4 BURDY</v>
          </cell>
          <cell r="B4889">
            <v>3000</v>
          </cell>
          <cell r="C4889" t="str">
            <v>UND</v>
          </cell>
          <cell r="D4889">
            <v>3000</v>
          </cell>
          <cell r="E4889">
            <v>600</v>
          </cell>
          <cell r="F4889">
            <v>3600</v>
          </cell>
          <cell r="G4889">
            <v>0</v>
          </cell>
          <cell r="H4889">
            <v>0</v>
          </cell>
        </row>
        <row r="4890">
          <cell r="A4890" t="str">
            <v>TERMINAL PONCHAR #6</v>
          </cell>
          <cell r="B4890">
            <v>3000</v>
          </cell>
          <cell r="C4890" t="str">
            <v>UND</v>
          </cell>
          <cell r="D4890">
            <v>3000</v>
          </cell>
          <cell r="E4890">
            <v>600</v>
          </cell>
          <cell r="F4890">
            <v>3600</v>
          </cell>
          <cell r="G4890">
            <v>0</v>
          </cell>
          <cell r="H4890">
            <v>0</v>
          </cell>
        </row>
        <row r="4891">
          <cell r="A4891" t="str">
            <v>TERMINAL PONCHAR #8 BERNY</v>
          </cell>
          <cell r="B4891">
            <v>3000</v>
          </cell>
          <cell r="C4891" t="str">
            <v>UND</v>
          </cell>
          <cell r="D4891">
            <v>3000</v>
          </cell>
          <cell r="E4891">
            <v>600</v>
          </cell>
          <cell r="F4891">
            <v>3600</v>
          </cell>
          <cell r="G4891">
            <v>0</v>
          </cell>
          <cell r="H4891">
            <v>0</v>
          </cell>
        </row>
        <row r="4892">
          <cell r="A4892" t="str">
            <v>TERMINAL PONCHAR #8 ESTAÑADA</v>
          </cell>
          <cell r="B4892">
            <v>3000</v>
          </cell>
          <cell r="C4892" t="str">
            <v>UND</v>
          </cell>
          <cell r="D4892">
            <v>3000</v>
          </cell>
          <cell r="E4892">
            <v>600</v>
          </cell>
          <cell r="F4892">
            <v>3600</v>
          </cell>
          <cell r="G4892">
            <v>0</v>
          </cell>
          <cell r="H4892">
            <v>0</v>
          </cell>
        </row>
        <row r="4893">
          <cell r="A4893" t="str">
            <v>TERMINAL PONCHAR 1/0 BURDY</v>
          </cell>
          <cell r="B4893">
            <v>3277.3999023437505</v>
          </cell>
          <cell r="C4893" t="str">
            <v>UND</v>
          </cell>
          <cell r="D4893">
            <v>3277.3999023437505</v>
          </cell>
          <cell r="E4893">
            <v>655.47998046875011</v>
          </cell>
          <cell r="F4893">
            <v>3933</v>
          </cell>
          <cell r="G4893">
            <v>0</v>
          </cell>
          <cell r="H4893">
            <v>0</v>
          </cell>
        </row>
        <row r="4894">
          <cell r="A4894" t="str">
            <v>TERMINAL PONCHAR 1/0 VERNI</v>
          </cell>
          <cell r="B4894">
            <v>746.20001220703114</v>
          </cell>
          <cell r="C4894" t="str">
            <v>UND</v>
          </cell>
          <cell r="D4894">
            <v>746.20001220703114</v>
          </cell>
          <cell r="E4894">
            <v>149.24000244140623</v>
          </cell>
          <cell r="F4894">
            <v>895</v>
          </cell>
          <cell r="G4894">
            <v>0</v>
          </cell>
          <cell r="H4894">
            <v>0</v>
          </cell>
        </row>
        <row r="4895">
          <cell r="A4895" t="str">
            <v>TERMINAL PONCHAR 2 BURDY</v>
          </cell>
          <cell r="B4895">
            <v>2595.60009765625</v>
          </cell>
          <cell r="C4895" t="str">
            <v>UND</v>
          </cell>
          <cell r="D4895">
            <v>2595.60009765625</v>
          </cell>
          <cell r="E4895">
            <v>519.12001953125002</v>
          </cell>
          <cell r="F4895">
            <v>3115</v>
          </cell>
          <cell r="G4895">
            <v>0</v>
          </cell>
          <cell r="H4895">
            <v>0</v>
          </cell>
        </row>
        <row r="4896">
          <cell r="A4896" t="str">
            <v>TERMINAL PONCHAR 2 VERNI</v>
          </cell>
          <cell r="B4896">
            <v>660.79998779296898</v>
          </cell>
          <cell r="C4896" t="str">
            <v>UND</v>
          </cell>
          <cell r="D4896">
            <v>660.79998779296898</v>
          </cell>
          <cell r="E4896">
            <v>132.1599975585938</v>
          </cell>
          <cell r="F4896">
            <v>793</v>
          </cell>
          <cell r="G4896">
            <v>0</v>
          </cell>
          <cell r="H4896">
            <v>0</v>
          </cell>
        </row>
        <row r="4897">
          <cell r="A4897" t="str">
            <v>TERMINAL PONCHAR 2/0 VERNI</v>
          </cell>
          <cell r="B4897">
            <v>1959</v>
          </cell>
          <cell r="C4897" t="str">
            <v>UND</v>
          </cell>
          <cell r="D4897">
            <v>1959</v>
          </cell>
          <cell r="E4897">
            <v>391.8</v>
          </cell>
          <cell r="F4897">
            <v>2351</v>
          </cell>
          <cell r="G4897">
            <v>0</v>
          </cell>
          <cell r="H4897">
            <v>0</v>
          </cell>
        </row>
        <row r="4898">
          <cell r="A4898" t="str">
            <v>TERMINAL PONCHAR 250MCM VERNI</v>
          </cell>
          <cell r="B4898">
            <v>5800</v>
          </cell>
          <cell r="C4898" t="str">
            <v>UND</v>
          </cell>
          <cell r="D4898">
            <v>5800</v>
          </cell>
          <cell r="E4898">
            <v>1160</v>
          </cell>
          <cell r="F4898">
            <v>6960</v>
          </cell>
          <cell r="G4898">
            <v>0</v>
          </cell>
          <cell r="H4898">
            <v>0</v>
          </cell>
        </row>
        <row r="4899">
          <cell r="A4899" t="str">
            <v>TERMINAL PONCHAR 300MCM BURDY</v>
          </cell>
          <cell r="B4899">
            <v>5800</v>
          </cell>
          <cell r="C4899" t="str">
            <v>UND</v>
          </cell>
          <cell r="D4899">
            <v>5800</v>
          </cell>
          <cell r="E4899">
            <v>1160</v>
          </cell>
          <cell r="F4899">
            <v>6960</v>
          </cell>
          <cell r="G4899">
            <v>0</v>
          </cell>
          <cell r="H4899">
            <v>0</v>
          </cell>
        </row>
        <row r="4900">
          <cell r="A4900" t="str">
            <v>TERMINAL PONCHAR 4 VERNI</v>
          </cell>
          <cell r="B4900">
            <v>383.60000610351608</v>
          </cell>
          <cell r="C4900" t="str">
            <v>UND</v>
          </cell>
          <cell r="D4900">
            <v>383.60000610351608</v>
          </cell>
          <cell r="E4900">
            <v>76.720001220703224</v>
          </cell>
          <cell r="F4900">
            <v>460</v>
          </cell>
          <cell r="G4900">
            <v>0</v>
          </cell>
          <cell r="H4900">
            <v>0</v>
          </cell>
        </row>
        <row r="4901">
          <cell r="A4901" t="str">
            <v>TERMINAL PONCHAR 500MCM BURDY</v>
          </cell>
          <cell r="B4901">
            <v>10281.599609375</v>
          </cell>
          <cell r="C4901" t="str">
            <v>UND</v>
          </cell>
          <cell r="D4901">
            <v>10281.599609375</v>
          </cell>
          <cell r="E4901">
            <v>2056.3199218750001</v>
          </cell>
          <cell r="F4901">
            <v>12338</v>
          </cell>
          <cell r="G4901">
            <v>0</v>
          </cell>
          <cell r="H4901">
            <v>0</v>
          </cell>
        </row>
        <row r="4902">
          <cell r="A4902" t="str">
            <v>TERMINAL PONCHAR 6 VERNI</v>
          </cell>
          <cell r="B4902">
            <v>364</v>
          </cell>
          <cell r="C4902" t="str">
            <v>UND</v>
          </cell>
          <cell r="D4902">
            <v>364</v>
          </cell>
          <cell r="E4902">
            <v>72.8</v>
          </cell>
          <cell r="F4902">
            <v>437</v>
          </cell>
          <cell r="G4902">
            <v>0</v>
          </cell>
          <cell r="H4902">
            <v>0</v>
          </cell>
        </row>
        <row r="4903">
          <cell r="A4903" t="str">
            <v>TERMINAL PONCHAR 8 VERNI</v>
          </cell>
          <cell r="B4903">
            <v>288.39999389648398</v>
          </cell>
          <cell r="C4903" t="str">
            <v>UND</v>
          </cell>
          <cell r="D4903">
            <v>288.39999389648398</v>
          </cell>
          <cell r="E4903">
            <v>57.679998779296795</v>
          </cell>
          <cell r="F4903">
            <v>346</v>
          </cell>
          <cell r="G4903">
            <v>0</v>
          </cell>
          <cell r="H4903">
            <v>0</v>
          </cell>
        </row>
        <row r="4904">
          <cell r="A4904" t="str">
            <v>TERMINAL PONCHAR EST. # 4</v>
          </cell>
          <cell r="B4904">
            <v>635</v>
          </cell>
          <cell r="C4904" t="str">
            <v>UND</v>
          </cell>
          <cell r="D4904">
            <v>635</v>
          </cell>
          <cell r="E4904">
            <v>127</v>
          </cell>
          <cell r="F4904">
            <v>762</v>
          </cell>
          <cell r="G4904">
            <v>0</v>
          </cell>
          <cell r="H4904">
            <v>0</v>
          </cell>
        </row>
        <row r="4905">
          <cell r="A4905" t="str">
            <v>TERMINAL PREMOLDEADO TIPO CODO 200AMP15K</v>
          </cell>
          <cell r="B4905">
            <v>97750</v>
          </cell>
          <cell r="C4905" t="str">
            <v>UND</v>
          </cell>
          <cell r="D4905">
            <v>97750</v>
          </cell>
          <cell r="E4905">
            <v>19550</v>
          </cell>
          <cell r="F4905">
            <v>117300</v>
          </cell>
          <cell r="G4905">
            <v>0</v>
          </cell>
          <cell r="H4905">
            <v>0</v>
          </cell>
        </row>
        <row r="4906">
          <cell r="A4906" t="str">
            <v>TERMINAL PREMOLDEADO TIPO EXTERIOR 34,5K</v>
          </cell>
          <cell r="B4906">
            <v>1059753</v>
          </cell>
          <cell r="C4906" t="str">
            <v>UND</v>
          </cell>
          <cell r="D4906">
            <v>1059753</v>
          </cell>
          <cell r="E4906">
            <v>211950.6</v>
          </cell>
          <cell r="F4906">
            <v>1271704</v>
          </cell>
          <cell r="G4906">
            <v>0</v>
          </cell>
          <cell r="H4906">
            <v>0</v>
          </cell>
        </row>
        <row r="4907">
          <cell r="A4907" t="str">
            <v>TERMINAL ROJA 8.8</v>
          </cell>
          <cell r="B4907">
            <v>340</v>
          </cell>
          <cell r="C4907" t="str">
            <v>UND</v>
          </cell>
          <cell r="D4907">
            <v>340</v>
          </cell>
          <cell r="E4907">
            <v>68</v>
          </cell>
          <cell r="F4907">
            <v>408</v>
          </cell>
          <cell r="G4907">
            <v>0</v>
          </cell>
          <cell r="H4907">
            <v>0</v>
          </cell>
        </row>
        <row r="4908">
          <cell r="A4908" t="str">
            <v>TERMINAL SOLDAR 100A VERNI</v>
          </cell>
          <cell r="B4908">
            <v>604.79998779296898</v>
          </cell>
          <cell r="C4908" t="str">
            <v>UND</v>
          </cell>
          <cell r="D4908">
            <v>604.79998779296898</v>
          </cell>
          <cell r="E4908">
            <v>120.9599975585938</v>
          </cell>
          <cell r="F4908">
            <v>726</v>
          </cell>
          <cell r="G4908">
            <v>0</v>
          </cell>
          <cell r="H4908">
            <v>0</v>
          </cell>
        </row>
        <row r="4909">
          <cell r="A4909" t="str">
            <v>TERMINAL SOLDAR 150AMP VERNI</v>
          </cell>
          <cell r="B4909">
            <v>660.79998779296898</v>
          </cell>
          <cell r="C4909" t="str">
            <v>UND</v>
          </cell>
          <cell r="D4909">
            <v>660.79998779296898</v>
          </cell>
          <cell r="E4909">
            <v>132.1599975585938</v>
          </cell>
          <cell r="F4909">
            <v>793</v>
          </cell>
          <cell r="G4909">
            <v>0</v>
          </cell>
          <cell r="H4909">
            <v>0</v>
          </cell>
        </row>
        <row r="4910">
          <cell r="A4910" t="str">
            <v>TERMINAL SOLDAR 15A VERNI</v>
          </cell>
          <cell r="B4910">
            <v>102.19999694824202</v>
          </cell>
          <cell r="C4910" t="str">
            <v>UND</v>
          </cell>
          <cell r="D4910">
            <v>102.19999694824202</v>
          </cell>
          <cell r="E4910">
            <v>20.439999389648406</v>
          </cell>
          <cell r="F4910">
            <v>123</v>
          </cell>
          <cell r="G4910">
            <v>0</v>
          </cell>
          <cell r="H4910">
            <v>0</v>
          </cell>
        </row>
        <row r="4911">
          <cell r="A4911" t="str">
            <v>TERMINAL SOLDAR 175AMP VERNI</v>
          </cell>
          <cell r="B4911">
            <v>807.79998779296898</v>
          </cell>
          <cell r="C4911" t="str">
            <v>UND</v>
          </cell>
          <cell r="D4911">
            <v>807.79998779296898</v>
          </cell>
          <cell r="E4911">
            <v>161.55999755859381</v>
          </cell>
          <cell r="F4911">
            <v>969</v>
          </cell>
          <cell r="G4911">
            <v>0</v>
          </cell>
          <cell r="H4911">
            <v>0</v>
          </cell>
        </row>
        <row r="4912">
          <cell r="A4912" t="str">
            <v>TERMINAL SOLDAR 200AMP VERNI</v>
          </cell>
          <cell r="B4912">
            <v>907.20001220703114</v>
          </cell>
          <cell r="C4912" t="str">
            <v>UND</v>
          </cell>
          <cell r="D4912">
            <v>907.20001220703114</v>
          </cell>
          <cell r="E4912">
            <v>181.44000244140625</v>
          </cell>
          <cell r="F4912">
            <v>1089</v>
          </cell>
          <cell r="G4912">
            <v>0</v>
          </cell>
          <cell r="H4912">
            <v>0</v>
          </cell>
        </row>
        <row r="4913">
          <cell r="A4913" t="str">
            <v>TERMINAL SOLDAR 225AMP VERNI</v>
          </cell>
          <cell r="B4913">
            <v>950.59997558593795</v>
          </cell>
          <cell r="C4913" t="str">
            <v>UND</v>
          </cell>
          <cell r="D4913">
            <v>950.59997558593795</v>
          </cell>
          <cell r="E4913">
            <v>190.11999511718761</v>
          </cell>
          <cell r="F4913">
            <v>1141</v>
          </cell>
          <cell r="G4913">
            <v>0</v>
          </cell>
          <cell r="H4913">
            <v>0</v>
          </cell>
        </row>
        <row r="4914">
          <cell r="A4914" t="str">
            <v>TERMINAL SOLDAR 25A VERNI</v>
          </cell>
          <cell r="B4914">
            <v>124.59999847412099</v>
          </cell>
          <cell r="C4914" t="str">
            <v>UND</v>
          </cell>
          <cell r="D4914">
            <v>124.59999847412099</v>
          </cell>
          <cell r="E4914">
            <v>24.919999694824199</v>
          </cell>
          <cell r="F4914">
            <v>150</v>
          </cell>
          <cell r="G4914">
            <v>0</v>
          </cell>
          <cell r="H4914">
            <v>0</v>
          </cell>
        </row>
        <row r="4915">
          <cell r="A4915" t="str">
            <v>TERMINAL SOLDAR 25A VERNI</v>
          </cell>
          <cell r="B4915">
            <v>124.59999847412099</v>
          </cell>
          <cell r="C4915" t="str">
            <v>UND</v>
          </cell>
          <cell r="D4915">
            <v>124.59999847412099</v>
          </cell>
          <cell r="E4915">
            <v>24.919999694824199</v>
          </cell>
          <cell r="F4915">
            <v>150</v>
          </cell>
          <cell r="G4915">
            <v>0</v>
          </cell>
          <cell r="H4915">
            <v>0</v>
          </cell>
        </row>
        <row r="4916">
          <cell r="A4916" t="str">
            <v>TERMINAL SOLDAR 325A VERNI</v>
          </cell>
          <cell r="B4916">
            <v>10094</v>
          </cell>
          <cell r="C4916" t="str">
            <v>UND</v>
          </cell>
          <cell r="D4916">
            <v>10094</v>
          </cell>
          <cell r="E4916">
            <v>2018.8000000000002</v>
          </cell>
          <cell r="F4916">
            <v>12113</v>
          </cell>
          <cell r="G4916">
            <v>0</v>
          </cell>
          <cell r="H4916">
            <v>0</v>
          </cell>
        </row>
        <row r="4917">
          <cell r="A4917" t="str">
            <v>TERMINAL SOLDAR 350A VERNI</v>
          </cell>
          <cell r="B4917">
            <v>11046</v>
          </cell>
          <cell r="C4917" t="str">
            <v>UND</v>
          </cell>
          <cell r="D4917">
            <v>11046</v>
          </cell>
          <cell r="E4917">
            <v>2209.2000000000003</v>
          </cell>
          <cell r="F4917">
            <v>13255</v>
          </cell>
          <cell r="G4917">
            <v>0</v>
          </cell>
          <cell r="H4917">
            <v>0</v>
          </cell>
        </row>
        <row r="4918">
          <cell r="A4918" t="str">
            <v>TERMINAL SOLDAR 35A VERNI</v>
          </cell>
          <cell r="B4918">
            <v>182</v>
          </cell>
          <cell r="C4918" t="str">
            <v>UND</v>
          </cell>
          <cell r="D4918">
            <v>182</v>
          </cell>
          <cell r="E4918">
            <v>36.4</v>
          </cell>
          <cell r="F4918">
            <v>218</v>
          </cell>
          <cell r="G4918">
            <v>0</v>
          </cell>
          <cell r="H4918">
            <v>0</v>
          </cell>
        </row>
        <row r="4919">
          <cell r="A4919" t="str">
            <v>TERMINAL SOLDAR 400A VERNI</v>
          </cell>
          <cell r="B4919">
            <v>11410</v>
          </cell>
          <cell r="C4919" t="str">
            <v>UND</v>
          </cell>
          <cell r="D4919">
            <v>11410</v>
          </cell>
          <cell r="E4919">
            <v>2282</v>
          </cell>
          <cell r="F4919">
            <v>13692</v>
          </cell>
          <cell r="G4919">
            <v>0</v>
          </cell>
          <cell r="H4919">
            <v>0</v>
          </cell>
        </row>
        <row r="4920">
          <cell r="A4920" t="str">
            <v>TERMINAL SOLDAR 600A VERNI</v>
          </cell>
          <cell r="B4920">
            <v>14350</v>
          </cell>
          <cell r="C4920" t="str">
            <v>UND</v>
          </cell>
          <cell r="D4920">
            <v>14350</v>
          </cell>
          <cell r="E4920">
            <v>2870</v>
          </cell>
          <cell r="F4920">
            <v>17220</v>
          </cell>
          <cell r="G4920">
            <v>0</v>
          </cell>
          <cell r="H4920">
            <v>0</v>
          </cell>
        </row>
        <row r="4921">
          <cell r="A4921" t="str">
            <v>TERMINAL SOLDAR 70A VERNI</v>
          </cell>
          <cell r="B4921">
            <v>207</v>
          </cell>
          <cell r="C4921" t="str">
            <v>UND</v>
          </cell>
          <cell r="D4921">
            <v>207</v>
          </cell>
          <cell r="E4921">
            <v>41.400000000000006</v>
          </cell>
          <cell r="F4921">
            <v>248</v>
          </cell>
          <cell r="G4921">
            <v>0</v>
          </cell>
          <cell r="H4921">
            <v>0</v>
          </cell>
        </row>
        <row r="4922">
          <cell r="A4922" t="str">
            <v>TERMINAL SOLDAR 70A VERNI</v>
          </cell>
          <cell r="B4922">
            <v>278.60000610351608</v>
          </cell>
          <cell r="C4922" t="str">
            <v>UND</v>
          </cell>
          <cell r="D4922">
            <v>278.60000610351608</v>
          </cell>
          <cell r="E4922">
            <v>55.720001220703217</v>
          </cell>
          <cell r="F4922">
            <v>334</v>
          </cell>
          <cell r="G4922">
            <v>0</v>
          </cell>
          <cell r="H4922">
            <v>0</v>
          </cell>
        </row>
        <row r="4923">
          <cell r="A4923" t="str">
            <v>TERMINAL SOLDAR 70A VERNI</v>
          </cell>
          <cell r="B4923">
            <v>278.60000610351608</v>
          </cell>
          <cell r="C4923" t="str">
            <v>UND</v>
          </cell>
          <cell r="D4923">
            <v>278.60000610351608</v>
          </cell>
          <cell r="E4923">
            <v>55.720001220703217</v>
          </cell>
          <cell r="F4923">
            <v>334</v>
          </cell>
          <cell r="G4923">
            <v>0</v>
          </cell>
          <cell r="H4923">
            <v>0</v>
          </cell>
        </row>
        <row r="4924">
          <cell r="A4924" t="str">
            <v>TERMINAL SOLDAR CABLE 8 50A VERNI</v>
          </cell>
          <cell r="B4924">
            <v>217</v>
          </cell>
          <cell r="C4924" t="str">
            <v>UND</v>
          </cell>
          <cell r="D4924">
            <v>217</v>
          </cell>
          <cell r="E4924">
            <v>43.400000000000006</v>
          </cell>
          <cell r="F4924">
            <v>260</v>
          </cell>
          <cell r="G4924">
            <v>0</v>
          </cell>
          <cell r="H4924">
            <v>0</v>
          </cell>
        </row>
        <row r="4925">
          <cell r="A4925" t="str">
            <v>TERMINAL TIPO HEMBRA 12-10</v>
          </cell>
          <cell r="B4925">
            <v>419</v>
          </cell>
          <cell r="C4925" t="str">
            <v>UND</v>
          </cell>
          <cell r="D4925">
            <v>419</v>
          </cell>
          <cell r="E4925">
            <v>83.800000000000011</v>
          </cell>
          <cell r="F4925">
            <v>503</v>
          </cell>
          <cell r="G4925">
            <v>0</v>
          </cell>
          <cell r="H4925">
            <v>0</v>
          </cell>
        </row>
        <row r="4926">
          <cell r="A4926" t="str">
            <v>TERMINAL TIPO PIN 12-10AWG</v>
          </cell>
          <cell r="B4926">
            <v>367</v>
          </cell>
          <cell r="C4926" t="str">
            <v>UND</v>
          </cell>
          <cell r="D4926">
            <v>367</v>
          </cell>
          <cell r="E4926">
            <v>73.400000000000006</v>
          </cell>
          <cell r="F4926">
            <v>440</v>
          </cell>
          <cell r="G4926">
            <v>0</v>
          </cell>
          <cell r="H4926">
            <v>0</v>
          </cell>
        </row>
        <row r="4927">
          <cell r="A4927" t="str">
            <v>TERMINAL TIPO PIN 16-14AWG</v>
          </cell>
          <cell r="B4927">
            <v>389</v>
          </cell>
          <cell r="C4927" t="str">
            <v>UND</v>
          </cell>
          <cell r="D4927">
            <v>389</v>
          </cell>
          <cell r="E4927">
            <v>77.800000000000011</v>
          </cell>
          <cell r="F4927">
            <v>467</v>
          </cell>
          <cell r="G4927">
            <v>0</v>
          </cell>
          <cell r="H4927">
            <v>0</v>
          </cell>
        </row>
        <row r="4928">
          <cell r="A4928" t="str">
            <v>TERMINAL TIPO PIN 18-22 CALY</v>
          </cell>
          <cell r="B4928">
            <v>50.400001525878899</v>
          </cell>
          <cell r="C4928" t="str">
            <v>UND</v>
          </cell>
          <cell r="D4928">
            <v>50.400001525878899</v>
          </cell>
          <cell r="E4928">
            <v>10.08000030517578</v>
          </cell>
          <cell r="F4928">
            <v>60</v>
          </cell>
          <cell r="G4928">
            <v>0</v>
          </cell>
          <cell r="H4928">
            <v>0</v>
          </cell>
        </row>
        <row r="4929">
          <cell r="A4929" t="str">
            <v>TERMINAL TIPO PIN 22-18AWG</v>
          </cell>
          <cell r="B4929">
            <v>317</v>
          </cell>
          <cell r="C4929" t="str">
            <v>UND</v>
          </cell>
          <cell r="D4929">
            <v>317</v>
          </cell>
          <cell r="E4929">
            <v>63.400000000000006</v>
          </cell>
          <cell r="F4929">
            <v>380</v>
          </cell>
          <cell r="G4929">
            <v>0</v>
          </cell>
          <cell r="H4929">
            <v>0</v>
          </cell>
        </row>
        <row r="4930">
          <cell r="A4930" t="str">
            <v>TERMINAL TORNILLO 125A</v>
          </cell>
          <cell r="B4930">
            <v>1468.59997558594</v>
          </cell>
          <cell r="C4930" t="str">
            <v>UND</v>
          </cell>
          <cell r="D4930">
            <v>1468.59997558594</v>
          </cell>
          <cell r="E4930">
            <v>293.71999511718803</v>
          </cell>
          <cell r="F4930">
            <v>1762</v>
          </cell>
          <cell r="G4930">
            <v>0</v>
          </cell>
          <cell r="H4930">
            <v>0</v>
          </cell>
        </row>
        <row r="4931">
          <cell r="A4931" t="str">
            <v>TERMINAL TORNILLO 150A</v>
          </cell>
          <cell r="B4931">
            <v>1594.59997558594</v>
          </cell>
          <cell r="C4931" t="str">
            <v>UND</v>
          </cell>
          <cell r="D4931">
            <v>1594.59997558594</v>
          </cell>
          <cell r="E4931">
            <v>318.91999511718802</v>
          </cell>
          <cell r="F4931">
            <v>1914</v>
          </cell>
          <cell r="G4931">
            <v>0</v>
          </cell>
          <cell r="H4931">
            <v>0</v>
          </cell>
        </row>
        <row r="4932">
          <cell r="A4932" t="str">
            <v>TERMINAL TORNILLO 1X145</v>
          </cell>
          <cell r="B4932">
            <v>3000</v>
          </cell>
          <cell r="C4932" t="str">
            <v>UND</v>
          </cell>
          <cell r="D4932">
            <v>3000</v>
          </cell>
          <cell r="E4932">
            <v>600</v>
          </cell>
          <cell r="F4932">
            <v>3600</v>
          </cell>
          <cell r="G4932">
            <v>0</v>
          </cell>
          <cell r="H4932">
            <v>0</v>
          </cell>
        </row>
        <row r="4933">
          <cell r="A4933" t="str">
            <v>TERMINAL TORNILLO 225 AMP</v>
          </cell>
          <cell r="B4933">
            <v>2700</v>
          </cell>
          <cell r="C4933" t="str">
            <v>UND</v>
          </cell>
          <cell r="D4933">
            <v>2700</v>
          </cell>
          <cell r="E4933">
            <v>540</v>
          </cell>
          <cell r="F4933">
            <v>3240</v>
          </cell>
          <cell r="G4933">
            <v>0</v>
          </cell>
          <cell r="H4933">
            <v>0</v>
          </cell>
        </row>
        <row r="4934">
          <cell r="A4934" t="str">
            <v>TERMINAL TORNILLO 30A</v>
          </cell>
          <cell r="B4934">
            <v>604.79998779296898</v>
          </cell>
          <cell r="C4934" t="str">
            <v>UND</v>
          </cell>
          <cell r="D4934">
            <v>604.79998779296898</v>
          </cell>
          <cell r="E4934">
            <v>120.9599975585938</v>
          </cell>
          <cell r="F4934">
            <v>726</v>
          </cell>
          <cell r="G4934">
            <v>0</v>
          </cell>
          <cell r="H4934">
            <v>0</v>
          </cell>
        </row>
        <row r="4935">
          <cell r="A4935" t="str">
            <v>TERMINAL TORNILLO 70A</v>
          </cell>
          <cell r="B4935">
            <v>876.40002441406284</v>
          </cell>
          <cell r="C4935" t="str">
            <v>UND</v>
          </cell>
          <cell r="D4935">
            <v>876.40002441406284</v>
          </cell>
          <cell r="E4935">
            <v>175.28000488281259</v>
          </cell>
          <cell r="F4935">
            <v>1052</v>
          </cell>
          <cell r="G4935">
            <v>0</v>
          </cell>
          <cell r="H4935">
            <v>0</v>
          </cell>
        </row>
        <row r="4936">
          <cell r="A4936" t="str">
            <v>TERMINAL TORNILLO 90A TELVA</v>
          </cell>
          <cell r="B4936">
            <v>908.59997558593795</v>
          </cell>
          <cell r="C4936" t="str">
            <v>UND</v>
          </cell>
          <cell r="D4936">
            <v>908.59997558593795</v>
          </cell>
          <cell r="E4936">
            <v>181.71999511718761</v>
          </cell>
          <cell r="F4936">
            <v>1090</v>
          </cell>
          <cell r="G4936">
            <v>0</v>
          </cell>
          <cell r="H4936">
            <v>0</v>
          </cell>
        </row>
        <row r="4937">
          <cell r="A4937" t="str">
            <v>TERMINAL TUBULAR CAL 12-10 AWG</v>
          </cell>
          <cell r="B4937">
            <v>338</v>
          </cell>
          <cell r="C4937" t="str">
            <v>UND</v>
          </cell>
          <cell r="D4937">
            <v>338</v>
          </cell>
          <cell r="E4937">
            <v>67.600000000000009</v>
          </cell>
          <cell r="F4937">
            <v>406</v>
          </cell>
          <cell r="G4937">
            <v>0</v>
          </cell>
          <cell r="H4937">
            <v>0</v>
          </cell>
        </row>
        <row r="4938">
          <cell r="A4938" t="str">
            <v>TERMINAL TUBULAR CAL 16-14 AWG</v>
          </cell>
          <cell r="B4938">
            <v>232</v>
          </cell>
          <cell r="C4938" t="str">
            <v>UND</v>
          </cell>
          <cell r="D4938">
            <v>232</v>
          </cell>
          <cell r="E4938">
            <v>46.400000000000006</v>
          </cell>
          <cell r="F4938">
            <v>278</v>
          </cell>
          <cell r="G4938">
            <v>0</v>
          </cell>
          <cell r="H4938">
            <v>0</v>
          </cell>
        </row>
        <row r="4939">
          <cell r="A4939" t="str">
            <v>TERMINAL U 10 A 12AWG 3/16i</v>
          </cell>
          <cell r="B4939">
            <v>464</v>
          </cell>
          <cell r="C4939" t="str">
            <v>UND</v>
          </cell>
          <cell r="D4939">
            <v>464</v>
          </cell>
          <cell r="E4939">
            <v>92.800000000000011</v>
          </cell>
          <cell r="F4939">
            <v>557</v>
          </cell>
          <cell r="G4939">
            <v>0</v>
          </cell>
          <cell r="H4939">
            <v>0</v>
          </cell>
        </row>
        <row r="4940">
          <cell r="A4940" t="str">
            <v>TERMINAL U 10 A 12AWG 5/32i</v>
          </cell>
          <cell r="B4940">
            <v>458</v>
          </cell>
          <cell r="C4940" t="str">
            <v>UND</v>
          </cell>
          <cell r="D4940">
            <v>458</v>
          </cell>
          <cell r="E4940">
            <v>91.600000000000009</v>
          </cell>
          <cell r="F4940">
            <v>550</v>
          </cell>
          <cell r="G4940">
            <v>0</v>
          </cell>
          <cell r="H4940">
            <v>0</v>
          </cell>
        </row>
        <row r="4941">
          <cell r="A4941" t="str">
            <v>TERMINAL U 16 A 14AWG 1/8i</v>
          </cell>
          <cell r="B4941">
            <v>359</v>
          </cell>
          <cell r="C4941" t="str">
            <v>UND</v>
          </cell>
          <cell r="D4941">
            <v>359</v>
          </cell>
          <cell r="E4941">
            <v>71.8</v>
          </cell>
          <cell r="F4941">
            <v>431</v>
          </cell>
          <cell r="G4941">
            <v>0</v>
          </cell>
          <cell r="H4941">
            <v>0</v>
          </cell>
        </row>
        <row r="4942">
          <cell r="A4942" t="str">
            <v>TERMINAL U 16 A 14AWG 3/16i</v>
          </cell>
          <cell r="B4942">
            <v>305</v>
          </cell>
          <cell r="C4942" t="str">
            <v>UND</v>
          </cell>
          <cell r="D4942">
            <v>305</v>
          </cell>
          <cell r="E4942">
            <v>61</v>
          </cell>
          <cell r="F4942">
            <v>366</v>
          </cell>
          <cell r="G4942">
            <v>0</v>
          </cell>
          <cell r="H4942">
            <v>0</v>
          </cell>
        </row>
        <row r="4943">
          <cell r="A4943" t="str">
            <v>TERMINAL U 16 A 14AWG 5/32i</v>
          </cell>
          <cell r="B4943">
            <v>168</v>
          </cell>
          <cell r="C4943" t="str">
            <v>UND</v>
          </cell>
          <cell r="D4943">
            <v>168</v>
          </cell>
          <cell r="E4943">
            <v>33.6</v>
          </cell>
          <cell r="F4943">
            <v>202</v>
          </cell>
          <cell r="G4943">
            <v>0</v>
          </cell>
          <cell r="H4943">
            <v>0</v>
          </cell>
        </row>
        <row r="4944">
          <cell r="A4944" t="str">
            <v>TERMINAL U 22 A 18AWG 1/8i</v>
          </cell>
          <cell r="B4944">
            <v>288</v>
          </cell>
          <cell r="C4944" t="str">
            <v>UND</v>
          </cell>
          <cell r="D4944">
            <v>288</v>
          </cell>
          <cell r="E4944">
            <v>57.6</v>
          </cell>
          <cell r="F4944">
            <v>346</v>
          </cell>
          <cell r="G4944">
            <v>0</v>
          </cell>
          <cell r="H4944">
            <v>0</v>
          </cell>
        </row>
        <row r="4945">
          <cell r="A4945" t="str">
            <v>TERMINAL U DE PRESION 12 A 10AWG 1/4i</v>
          </cell>
          <cell r="B4945">
            <v>304</v>
          </cell>
          <cell r="C4945" t="str">
            <v>UND</v>
          </cell>
          <cell r="D4945">
            <v>304</v>
          </cell>
          <cell r="E4945">
            <v>60.800000000000004</v>
          </cell>
          <cell r="F4945">
            <v>365</v>
          </cell>
          <cell r="G4945">
            <v>0</v>
          </cell>
          <cell r="H4945">
            <v>0</v>
          </cell>
        </row>
        <row r="4946">
          <cell r="A4946" t="str">
            <v>TERMINAL U DE PRESION 12 A 10AWG 3/16i</v>
          </cell>
          <cell r="B4946">
            <v>603</v>
          </cell>
          <cell r="C4946" t="str">
            <v>UND</v>
          </cell>
          <cell r="D4946">
            <v>603</v>
          </cell>
          <cell r="E4946">
            <v>120.60000000000001</v>
          </cell>
          <cell r="F4946">
            <v>724</v>
          </cell>
          <cell r="G4946">
            <v>0</v>
          </cell>
          <cell r="H4946">
            <v>0</v>
          </cell>
        </row>
        <row r="4947">
          <cell r="A4947" t="str">
            <v>TERMINAL U DE PRESION 12 A 10AWG 5/32i</v>
          </cell>
          <cell r="B4947">
            <v>510</v>
          </cell>
          <cell r="C4947" t="str">
            <v>UND</v>
          </cell>
          <cell r="D4947">
            <v>510</v>
          </cell>
          <cell r="E4947">
            <v>102</v>
          </cell>
          <cell r="F4947">
            <v>612</v>
          </cell>
          <cell r="G4947">
            <v>0</v>
          </cell>
          <cell r="H4947">
            <v>0</v>
          </cell>
        </row>
        <row r="4948">
          <cell r="A4948" t="str">
            <v>TERMINAL U DE PRESION 22 A 18AWG 1/8i</v>
          </cell>
          <cell r="B4948">
            <v>296</v>
          </cell>
          <cell r="C4948" t="str">
            <v>UND</v>
          </cell>
          <cell r="D4948">
            <v>296</v>
          </cell>
          <cell r="E4948">
            <v>59.2</v>
          </cell>
          <cell r="F4948">
            <v>355</v>
          </cell>
          <cell r="G4948">
            <v>0</v>
          </cell>
          <cell r="H4948">
            <v>0</v>
          </cell>
        </row>
        <row r="4949">
          <cell r="A4949" t="str">
            <v>TERMINAL U DE PRESION 22 A 18AWG 3/16i</v>
          </cell>
          <cell r="B4949">
            <v>334</v>
          </cell>
          <cell r="C4949" t="str">
            <v>UND</v>
          </cell>
          <cell r="D4949">
            <v>334</v>
          </cell>
          <cell r="E4949">
            <v>66.8</v>
          </cell>
          <cell r="F4949">
            <v>401</v>
          </cell>
          <cell r="G4949">
            <v>0</v>
          </cell>
          <cell r="H4949">
            <v>0</v>
          </cell>
        </row>
        <row r="4950">
          <cell r="A4950" t="str">
            <v>TERMINALITO EN U 12-10</v>
          </cell>
          <cell r="B4950">
            <v>165</v>
          </cell>
          <cell r="C4950" t="str">
            <v>UND</v>
          </cell>
          <cell r="D4950">
            <v>165</v>
          </cell>
          <cell r="E4950">
            <v>33</v>
          </cell>
          <cell r="F4950">
            <v>198</v>
          </cell>
          <cell r="G4950">
            <v>0</v>
          </cell>
          <cell r="H4950">
            <v>0</v>
          </cell>
        </row>
        <row r="4951">
          <cell r="A4951" t="str">
            <v>TERMINALITO EN U 16-14</v>
          </cell>
          <cell r="B4951">
            <v>81</v>
          </cell>
          <cell r="C4951" t="str">
            <v>UND</v>
          </cell>
          <cell r="D4951">
            <v>81</v>
          </cell>
          <cell r="E4951">
            <v>16.2</v>
          </cell>
          <cell r="F4951">
            <v>97</v>
          </cell>
          <cell r="G4951">
            <v>0</v>
          </cell>
          <cell r="H4951">
            <v>0</v>
          </cell>
        </row>
        <row r="4952">
          <cell r="A4952" t="str">
            <v>TERMINALITO EN U 16-14</v>
          </cell>
          <cell r="B4952">
            <v>90</v>
          </cell>
          <cell r="C4952" t="str">
            <v>UND</v>
          </cell>
          <cell r="D4952">
            <v>90</v>
          </cell>
          <cell r="E4952">
            <v>18</v>
          </cell>
          <cell r="F4952">
            <v>108</v>
          </cell>
          <cell r="G4952">
            <v>0</v>
          </cell>
          <cell r="H4952">
            <v>0</v>
          </cell>
        </row>
        <row r="4953">
          <cell r="A4953" t="str">
            <v>TERMINALITO TUBULAR</v>
          </cell>
          <cell r="B4953">
            <v>89</v>
          </cell>
          <cell r="C4953" t="str">
            <v>UND</v>
          </cell>
          <cell r="D4953">
            <v>89</v>
          </cell>
          <cell r="E4953">
            <v>17.8</v>
          </cell>
          <cell r="F4953">
            <v>107</v>
          </cell>
          <cell r="G4953">
            <v>0</v>
          </cell>
          <cell r="H4953">
            <v>0</v>
          </cell>
        </row>
        <row r="4954">
          <cell r="A4954" t="str">
            <v>TERMPORIZADO ELECTRONICO TRABAJO(D09-D32</v>
          </cell>
          <cell r="B4954">
            <v>198000</v>
          </cell>
          <cell r="C4954" t="str">
            <v>UND</v>
          </cell>
          <cell r="D4954">
            <v>198000</v>
          </cell>
          <cell r="E4954">
            <v>39600</v>
          </cell>
          <cell r="F4954">
            <v>237600</v>
          </cell>
          <cell r="G4954">
            <v>0</v>
          </cell>
          <cell r="H4954">
            <v>0</v>
          </cell>
        </row>
        <row r="4955">
          <cell r="A4955" t="str">
            <v>TERMPORIZADOR REPOSO 01.30i</v>
          </cell>
          <cell r="B4955">
            <v>140000</v>
          </cell>
          <cell r="C4955" t="str">
            <v>UND</v>
          </cell>
          <cell r="D4955">
            <v>140000</v>
          </cell>
          <cell r="E4955">
            <v>28000</v>
          </cell>
          <cell r="F4955">
            <v>168000</v>
          </cell>
          <cell r="G4955">
            <v>0</v>
          </cell>
          <cell r="H4955">
            <v>0</v>
          </cell>
        </row>
        <row r="4956">
          <cell r="A4956" t="str">
            <v>TERMPORIZADOR TRABAJO 10-180i</v>
          </cell>
          <cell r="B4956">
            <v>140000</v>
          </cell>
          <cell r="C4956" t="str">
            <v>UND</v>
          </cell>
          <cell r="D4956">
            <v>140000</v>
          </cell>
          <cell r="E4956">
            <v>28000</v>
          </cell>
          <cell r="F4956">
            <v>168000</v>
          </cell>
          <cell r="G4956">
            <v>0</v>
          </cell>
          <cell r="H4956">
            <v>0</v>
          </cell>
        </row>
        <row r="4957">
          <cell r="A4957" t="str">
            <v>TIERRA PARA MALLA</v>
          </cell>
          <cell r="B4957">
            <v>161000</v>
          </cell>
          <cell r="C4957" t="str">
            <v>UND</v>
          </cell>
          <cell r="D4957">
            <v>161000</v>
          </cell>
          <cell r="E4957">
            <v>32200</v>
          </cell>
          <cell r="F4957">
            <v>193200</v>
          </cell>
          <cell r="G4957">
            <v>0</v>
          </cell>
          <cell r="H4957">
            <v>0</v>
          </cell>
        </row>
        <row r="4958">
          <cell r="A4958" t="str">
            <v>TIMBRE + INT CREMA</v>
          </cell>
          <cell r="B4958">
            <v>2231</v>
          </cell>
          <cell r="C4958" t="str">
            <v>UND</v>
          </cell>
          <cell r="D4958">
            <v>2231</v>
          </cell>
          <cell r="E4958">
            <v>446.20000000000005</v>
          </cell>
          <cell r="F4958">
            <v>2677</v>
          </cell>
          <cell r="G4958">
            <v>0</v>
          </cell>
          <cell r="H4958">
            <v>0</v>
          </cell>
        </row>
        <row r="4959">
          <cell r="A4959" t="str">
            <v>TIMBRE + INT CREMA L.P.</v>
          </cell>
          <cell r="B4959">
            <v>2157</v>
          </cell>
          <cell r="C4959" t="str">
            <v>UND</v>
          </cell>
          <cell r="D4959">
            <v>2157</v>
          </cell>
          <cell r="E4959">
            <v>431.40000000000003</v>
          </cell>
          <cell r="F4959">
            <v>2588</v>
          </cell>
          <cell r="G4959">
            <v>0</v>
          </cell>
          <cell r="H4959">
            <v>0</v>
          </cell>
        </row>
        <row r="4960">
          <cell r="A4960" t="str">
            <v>TIMBRE BITONAL DINDON 110V.</v>
          </cell>
          <cell r="B4960">
            <v>8800</v>
          </cell>
          <cell r="C4960" t="str">
            <v>UND</v>
          </cell>
          <cell r="D4960">
            <v>8800</v>
          </cell>
          <cell r="E4960">
            <v>1760</v>
          </cell>
          <cell r="F4960">
            <v>10560</v>
          </cell>
          <cell r="G4960">
            <v>0</v>
          </cell>
          <cell r="H4960">
            <v>0</v>
          </cell>
        </row>
        <row r="4961">
          <cell r="A4961" t="str">
            <v>TIMBRE CROMADO VERA</v>
          </cell>
          <cell r="B4961">
            <v>3000</v>
          </cell>
          <cell r="C4961" t="str">
            <v>UND</v>
          </cell>
          <cell r="D4961">
            <v>3000</v>
          </cell>
          <cell r="E4961">
            <v>600</v>
          </cell>
          <cell r="F4961">
            <v>3600</v>
          </cell>
          <cell r="G4961">
            <v>0</v>
          </cell>
          <cell r="H4961">
            <v>0</v>
          </cell>
        </row>
        <row r="4962">
          <cell r="A4962" t="str">
            <v>TIMER ELECTRONICO SEMANAL 120V</v>
          </cell>
          <cell r="B4962">
            <v>96600</v>
          </cell>
          <cell r="C4962" t="str">
            <v>UND</v>
          </cell>
          <cell r="D4962">
            <v>96600</v>
          </cell>
          <cell r="E4962">
            <v>19320</v>
          </cell>
          <cell r="F4962">
            <v>115920</v>
          </cell>
          <cell r="G4962">
            <v>0</v>
          </cell>
          <cell r="H4962">
            <v>0</v>
          </cell>
        </row>
        <row r="4963">
          <cell r="A4963" t="str">
            <v>TIMER MULTIPROGRAMABLE ELECTR.SEMANAL220</v>
          </cell>
          <cell r="B4963">
            <v>96660</v>
          </cell>
          <cell r="C4963" t="str">
            <v>UND</v>
          </cell>
          <cell r="D4963">
            <v>96660</v>
          </cell>
          <cell r="E4963">
            <v>19332</v>
          </cell>
          <cell r="F4963">
            <v>115992</v>
          </cell>
          <cell r="G4963">
            <v>0</v>
          </cell>
          <cell r="H4963">
            <v>0</v>
          </cell>
        </row>
        <row r="4964">
          <cell r="A4964" t="str">
            <v>TIMER PROGRAMABLE SEMANAL 120V</v>
          </cell>
          <cell r="B4964">
            <v>96600</v>
          </cell>
          <cell r="C4964" t="str">
            <v>UND</v>
          </cell>
          <cell r="D4964">
            <v>96600</v>
          </cell>
          <cell r="E4964">
            <v>19320</v>
          </cell>
          <cell r="F4964">
            <v>115920</v>
          </cell>
          <cell r="G4964">
            <v>0</v>
          </cell>
          <cell r="H4964">
            <v>0</v>
          </cell>
        </row>
        <row r="4965">
          <cell r="A4965" t="str">
            <v>TIMER PROGRAMABLE SEMANAL 220V</v>
          </cell>
          <cell r="B4965">
            <v>96600</v>
          </cell>
          <cell r="C4965" t="str">
            <v>UND</v>
          </cell>
          <cell r="D4965">
            <v>96600</v>
          </cell>
          <cell r="E4965">
            <v>19320</v>
          </cell>
          <cell r="F4965">
            <v>115920</v>
          </cell>
          <cell r="G4965">
            <v>0</v>
          </cell>
          <cell r="H4965">
            <v>0</v>
          </cell>
        </row>
        <row r="4966">
          <cell r="A4966" t="str">
            <v>TOMA TELEFONICA COLOMBOAMERICANA</v>
          </cell>
          <cell r="B4966">
            <v>7810</v>
          </cell>
          <cell r="C4966" t="str">
            <v>UND</v>
          </cell>
          <cell r="D4966">
            <v>7810</v>
          </cell>
          <cell r="E4966">
            <v>1562</v>
          </cell>
          <cell r="F4966">
            <v>9372</v>
          </cell>
          <cell r="G4966">
            <v>0</v>
          </cell>
          <cell r="H4966">
            <v>0</v>
          </cell>
        </row>
        <row r="4967">
          <cell r="A4967" t="str">
            <v>TOMA TELEFONICA SENCILLA COLOMBIANA S/P</v>
          </cell>
          <cell r="B4967">
            <v>560</v>
          </cell>
          <cell r="C4967" t="str">
            <v>UND</v>
          </cell>
          <cell r="D4967">
            <v>560</v>
          </cell>
          <cell r="E4967">
            <v>112</v>
          </cell>
          <cell r="F4967">
            <v>672</v>
          </cell>
          <cell r="G4967">
            <v>0</v>
          </cell>
          <cell r="H4967">
            <v>0</v>
          </cell>
        </row>
        <row r="4968">
          <cell r="A4968" t="str">
            <v xml:space="preserve">TOMACORRIENTE DOBLE C/POLO TIERRA </v>
          </cell>
          <cell r="B4968">
            <v>8150</v>
          </cell>
          <cell r="C4968" t="str">
            <v>UND</v>
          </cell>
          <cell r="D4968">
            <v>8150</v>
          </cell>
          <cell r="E4968">
            <v>1630</v>
          </cell>
          <cell r="F4968">
            <v>9780</v>
          </cell>
          <cell r="G4968">
            <v>0</v>
          </cell>
          <cell r="H4968">
            <v>0</v>
          </cell>
        </row>
        <row r="4969">
          <cell r="A4969" t="str">
            <v>TOMACORRIENTE DOBLE EUROAMERICANA</v>
          </cell>
          <cell r="B4969">
            <v>4000</v>
          </cell>
          <cell r="C4969" t="str">
            <v>UND</v>
          </cell>
          <cell r="D4969">
            <v>4000</v>
          </cell>
          <cell r="E4969">
            <v>800</v>
          </cell>
          <cell r="F4969">
            <v>7200</v>
          </cell>
          <cell r="G4969">
            <v>0</v>
          </cell>
          <cell r="H4969">
            <v>0</v>
          </cell>
        </row>
        <row r="4970">
          <cell r="A4970" t="str">
            <v>TOMA + CONMUTABLE</v>
          </cell>
          <cell r="B4970">
            <v>5650</v>
          </cell>
          <cell r="C4970" t="str">
            <v>UND</v>
          </cell>
          <cell r="D4970">
            <v>5650</v>
          </cell>
          <cell r="E4970">
            <v>1130</v>
          </cell>
          <cell r="F4970">
            <v>6780</v>
          </cell>
          <cell r="G4970">
            <v>0</v>
          </cell>
          <cell r="H4970">
            <v>0</v>
          </cell>
        </row>
        <row r="4971">
          <cell r="A4971" t="str">
            <v>TOMA + CONMUTABLE CREMA</v>
          </cell>
          <cell r="B4971">
            <v>5650</v>
          </cell>
          <cell r="C4971" t="str">
            <v>UND</v>
          </cell>
          <cell r="D4971">
            <v>5650</v>
          </cell>
          <cell r="E4971">
            <v>1130</v>
          </cell>
          <cell r="F4971">
            <v>6780</v>
          </cell>
          <cell r="G4971">
            <v>0</v>
          </cell>
          <cell r="H4971">
            <v>0</v>
          </cell>
        </row>
        <row r="4972">
          <cell r="A4972" t="str">
            <v>TOMA + CONMUTABLE CREMA L.P.</v>
          </cell>
          <cell r="B4972">
            <v>9620</v>
          </cell>
          <cell r="C4972" t="str">
            <v>UND</v>
          </cell>
          <cell r="D4972">
            <v>9620</v>
          </cell>
          <cell r="E4972">
            <v>1924</v>
          </cell>
          <cell r="F4972">
            <v>11544</v>
          </cell>
          <cell r="G4972">
            <v>0</v>
          </cell>
          <cell r="H4972">
            <v>0</v>
          </cell>
        </row>
        <row r="4973">
          <cell r="A4973" t="str">
            <v>TOMA + CONMUTABLE L.P.</v>
          </cell>
          <cell r="B4973">
            <v>9620</v>
          </cell>
          <cell r="C4973" t="str">
            <v>UND</v>
          </cell>
          <cell r="D4973">
            <v>9620</v>
          </cell>
          <cell r="E4973">
            <v>1924</v>
          </cell>
          <cell r="F4973">
            <v>11544</v>
          </cell>
          <cell r="G4973">
            <v>0</v>
          </cell>
          <cell r="H4973">
            <v>0</v>
          </cell>
        </row>
        <row r="4974">
          <cell r="A4974" t="str">
            <v>TOMA + INT L.P.</v>
          </cell>
          <cell r="B4974">
            <v>8500</v>
          </cell>
          <cell r="C4974" t="str">
            <v>UND</v>
          </cell>
          <cell r="D4974">
            <v>8500</v>
          </cell>
          <cell r="E4974">
            <v>1700</v>
          </cell>
          <cell r="F4974">
            <v>10200</v>
          </cell>
          <cell r="G4974">
            <v>0</v>
          </cell>
          <cell r="H4974">
            <v>0</v>
          </cell>
        </row>
        <row r="4975">
          <cell r="A4975" t="str">
            <v>TOMA + INT. SENCILLO</v>
          </cell>
          <cell r="B4975">
            <v>6105</v>
          </cell>
          <cell r="C4975" t="str">
            <v>UND</v>
          </cell>
          <cell r="D4975">
            <v>6105</v>
          </cell>
          <cell r="E4975">
            <v>1221</v>
          </cell>
          <cell r="F4975">
            <v>7326</v>
          </cell>
          <cell r="G4975">
            <v>0</v>
          </cell>
          <cell r="H4975">
            <v>0</v>
          </cell>
        </row>
        <row r="4976">
          <cell r="A4976" t="str">
            <v>TOMA + INTERRUPTOR EDELUX</v>
          </cell>
          <cell r="B4976">
            <v>3556</v>
          </cell>
          <cell r="C4976" t="str">
            <v>UND</v>
          </cell>
          <cell r="D4976">
            <v>3556</v>
          </cell>
          <cell r="E4976">
            <v>711.2</v>
          </cell>
          <cell r="F4976">
            <v>4267</v>
          </cell>
          <cell r="G4976">
            <v>0</v>
          </cell>
          <cell r="H4976">
            <v>0</v>
          </cell>
        </row>
        <row r="4977">
          <cell r="A4977" t="str">
            <v>TOMA + INTERRUPTOR SOBREPONER AVE</v>
          </cell>
          <cell r="B4977">
            <v>4000</v>
          </cell>
          <cell r="C4977" t="str">
            <v>UND</v>
          </cell>
          <cell r="D4977">
            <v>4000</v>
          </cell>
          <cell r="E4977">
            <v>800</v>
          </cell>
          <cell r="F4977">
            <v>4800</v>
          </cell>
          <cell r="G4977">
            <v>0</v>
          </cell>
          <cell r="H4977">
            <v>0</v>
          </cell>
        </row>
        <row r="4978">
          <cell r="A4978" t="str">
            <v>TOMA 2X20 P/TRABADA INC EDELCO</v>
          </cell>
          <cell r="B4978">
            <v>910</v>
          </cell>
          <cell r="C4978" t="str">
            <v>UND</v>
          </cell>
          <cell r="D4978">
            <v>910</v>
          </cell>
          <cell r="E4978">
            <v>182</v>
          </cell>
          <cell r="F4978">
            <v>1092</v>
          </cell>
          <cell r="G4978">
            <v>0</v>
          </cell>
          <cell r="H4978">
            <v>0</v>
          </cell>
        </row>
        <row r="4979">
          <cell r="A4979" t="str">
            <v>TOMA 2X20A SEGURIDAD AEREA AMERICANO</v>
          </cell>
          <cell r="B4979">
            <v>17080</v>
          </cell>
          <cell r="C4979" t="str">
            <v>UND</v>
          </cell>
          <cell r="D4979">
            <v>17080</v>
          </cell>
          <cell r="E4979">
            <v>3416</v>
          </cell>
          <cell r="F4979">
            <v>20496</v>
          </cell>
          <cell r="G4979">
            <v>0</v>
          </cell>
          <cell r="H4979">
            <v>0</v>
          </cell>
        </row>
        <row r="4980">
          <cell r="A4980" t="str">
            <v>TOMA 2X20A SEGURIDAD INCR GE</v>
          </cell>
          <cell r="B4980">
            <v>13160</v>
          </cell>
          <cell r="C4980" t="str">
            <v>UND</v>
          </cell>
          <cell r="D4980">
            <v>13160</v>
          </cell>
          <cell r="E4980">
            <v>2632</v>
          </cell>
          <cell r="F4980">
            <v>15792</v>
          </cell>
          <cell r="G4980">
            <v>0</v>
          </cell>
          <cell r="H4980">
            <v>0</v>
          </cell>
        </row>
        <row r="4981">
          <cell r="A4981" t="str">
            <v>TOMA 3X20 INCR AVE</v>
          </cell>
          <cell r="B4981">
            <v>1254.40002441406</v>
          </cell>
          <cell r="C4981" t="str">
            <v>UND</v>
          </cell>
          <cell r="D4981">
            <v>1254.40002441406</v>
          </cell>
          <cell r="E4981">
            <v>250.88000488281202</v>
          </cell>
          <cell r="F4981">
            <v>1505</v>
          </cell>
          <cell r="G4981">
            <v>0</v>
          </cell>
          <cell r="H4981">
            <v>0</v>
          </cell>
        </row>
        <row r="4982">
          <cell r="A4982" t="str">
            <v>TOMA 3X50A S/P IMET</v>
          </cell>
          <cell r="B4982">
            <v>2800</v>
          </cell>
          <cell r="C4982" t="str">
            <v>UND</v>
          </cell>
          <cell r="D4982">
            <v>2800</v>
          </cell>
          <cell r="E4982">
            <v>560</v>
          </cell>
          <cell r="F4982">
            <v>3360</v>
          </cell>
          <cell r="G4982">
            <v>0</v>
          </cell>
          <cell r="H4982">
            <v>0</v>
          </cell>
        </row>
        <row r="4983">
          <cell r="A4983" t="str">
            <v>TOMA 4X32 415V. LEGRAND</v>
          </cell>
          <cell r="B4983">
            <v>15000</v>
          </cell>
          <cell r="C4983" t="str">
            <v>UND</v>
          </cell>
          <cell r="D4983">
            <v>15000</v>
          </cell>
          <cell r="E4983">
            <v>3000</v>
          </cell>
          <cell r="F4983">
            <v>18000</v>
          </cell>
          <cell r="G4983">
            <v>0</v>
          </cell>
          <cell r="H4983">
            <v>0</v>
          </cell>
        </row>
        <row r="4984">
          <cell r="A4984" t="str">
            <v>TOMA 4X32A AEREA 415V LEGRAND</v>
          </cell>
          <cell r="B4984">
            <v>6240</v>
          </cell>
          <cell r="C4984" t="str">
            <v>UND</v>
          </cell>
          <cell r="D4984">
            <v>6240</v>
          </cell>
          <cell r="E4984">
            <v>1248</v>
          </cell>
          <cell r="F4984">
            <v>7488</v>
          </cell>
          <cell r="G4984">
            <v>0</v>
          </cell>
          <cell r="H4984">
            <v>0</v>
          </cell>
        </row>
        <row r="4985">
          <cell r="A4985" t="str">
            <v>TOMA 4X32A AEREA 415V LEGRAND</v>
          </cell>
          <cell r="B4985">
            <v>8400</v>
          </cell>
          <cell r="C4985" t="str">
            <v>UND</v>
          </cell>
          <cell r="D4985">
            <v>8400</v>
          </cell>
          <cell r="E4985">
            <v>1680</v>
          </cell>
          <cell r="F4985">
            <v>10080</v>
          </cell>
          <cell r="G4985">
            <v>0</v>
          </cell>
          <cell r="H4985">
            <v>0</v>
          </cell>
        </row>
        <row r="4986">
          <cell r="A4986" t="str">
            <v>TOMA 4X63 AEREA  415V LEGRAND</v>
          </cell>
          <cell r="B4986">
            <v>32200</v>
          </cell>
          <cell r="C4986" t="str">
            <v>UND</v>
          </cell>
          <cell r="D4986">
            <v>32200</v>
          </cell>
          <cell r="E4986">
            <v>6440</v>
          </cell>
          <cell r="F4986">
            <v>38640</v>
          </cell>
          <cell r="G4986">
            <v>0</v>
          </cell>
          <cell r="H4986">
            <v>0</v>
          </cell>
        </row>
        <row r="4987">
          <cell r="A4987" t="str">
            <v>TOMA 4X63A S/P 415V LEGRAND</v>
          </cell>
          <cell r="B4987">
            <v>39760</v>
          </cell>
          <cell r="C4987" t="str">
            <v>UND</v>
          </cell>
          <cell r="D4987">
            <v>39760</v>
          </cell>
          <cell r="E4987">
            <v>7952</v>
          </cell>
          <cell r="F4987">
            <v>47712</v>
          </cell>
          <cell r="G4987">
            <v>0</v>
          </cell>
          <cell r="H4987">
            <v>0</v>
          </cell>
        </row>
        <row r="4988">
          <cell r="A4988" t="str">
            <v>TOMA AEREA  4X20 SEGURIDAD LEVINTON</v>
          </cell>
          <cell r="B4988">
            <v>3000</v>
          </cell>
          <cell r="C4988" t="str">
            <v>UND</v>
          </cell>
          <cell r="D4988">
            <v>3000</v>
          </cell>
          <cell r="E4988">
            <v>600</v>
          </cell>
          <cell r="F4988">
            <v>3600</v>
          </cell>
          <cell r="G4988">
            <v>0</v>
          </cell>
          <cell r="H4988">
            <v>0</v>
          </cell>
        </row>
        <row r="4989">
          <cell r="A4989" t="str">
            <v>TOMA AEREA 15A EN PASTA AVE</v>
          </cell>
          <cell r="B4989">
            <v>277.20001220703097</v>
          </cell>
          <cell r="C4989" t="str">
            <v>UND</v>
          </cell>
          <cell r="D4989">
            <v>277.20001220703097</v>
          </cell>
          <cell r="E4989">
            <v>55.440002441406193</v>
          </cell>
          <cell r="F4989">
            <v>333</v>
          </cell>
          <cell r="G4989">
            <v>0</v>
          </cell>
          <cell r="H4989">
            <v>0</v>
          </cell>
        </row>
        <row r="4990">
          <cell r="A4990" t="str">
            <v>TOMA AEREA 2X20 SEGURIDAD AM</v>
          </cell>
          <cell r="B4990">
            <v>3000</v>
          </cell>
          <cell r="C4990" t="str">
            <v>UND</v>
          </cell>
          <cell r="D4990">
            <v>3000</v>
          </cell>
          <cell r="E4990">
            <v>600</v>
          </cell>
          <cell r="F4990">
            <v>3600</v>
          </cell>
          <cell r="G4990">
            <v>0</v>
          </cell>
          <cell r="H4990">
            <v>0</v>
          </cell>
        </row>
        <row r="4991">
          <cell r="A4991" t="str">
            <v>TOMA AEREA 2X20 SEGURIDAD LEVINTON</v>
          </cell>
          <cell r="B4991">
            <v>3000</v>
          </cell>
          <cell r="C4991" t="str">
            <v>UND</v>
          </cell>
          <cell r="D4991">
            <v>3000</v>
          </cell>
          <cell r="E4991">
            <v>600</v>
          </cell>
          <cell r="F4991">
            <v>3600</v>
          </cell>
          <cell r="G4991">
            <v>0</v>
          </cell>
          <cell r="H4991">
            <v>0</v>
          </cell>
        </row>
        <row r="4992">
          <cell r="A4992" t="str">
            <v>TOMA AEREA 3X20 AM</v>
          </cell>
          <cell r="B4992">
            <v>3000</v>
          </cell>
          <cell r="C4992" t="str">
            <v>UND</v>
          </cell>
          <cell r="D4992">
            <v>3000</v>
          </cell>
          <cell r="E4992">
            <v>600</v>
          </cell>
          <cell r="F4992">
            <v>3600</v>
          </cell>
          <cell r="G4992">
            <v>0</v>
          </cell>
          <cell r="H4992">
            <v>0</v>
          </cell>
        </row>
        <row r="4993">
          <cell r="A4993" t="str">
            <v>TOMA AEREA 3X30 1/2 VUELTA</v>
          </cell>
          <cell r="B4993">
            <v>31200</v>
          </cell>
          <cell r="C4993" t="str">
            <v>UND</v>
          </cell>
          <cell r="D4993">
            <v>31200</v>
          </cell>
          <cell r="E4993">
            <v>6240</v>
          </cell>
          <cell r="F4993">
            <v>37440</v>
          </cell>
          <cell r="G4993">
            <v>0</v>
          </cell>
          <cell r="H4993">
            <v>0</v>
          </cell>
        </row>
        <row r="4994">
          <cell r="A4994" t="str">
            <v>TOMA AEREA 4X16 BRETER</v>
          </cell>
          <cell r="B4994">
            <v>15000</v>
          </cell>
          <cell r="C4994" t="str">
            <v>UND</v>
          </cell>
          <cell r="D4994">
            <v>15000</v>
          </cell>
          <cell r="E4994">
            <v>3000</v>
          </cell>
          <cell r="F4994">
            <v>18000</v>
          </cell>
          <cell r="G4994">
            <v>0</v>
          </cell>
          <cell r="H4994">
            <v>0</v>
          </cell>
        </row>
        <row r="4995">
          <cell r="A4995" t="str">
            <v>TOMA AEREA 4X20 SEGURIDAD AMERICANA</v>
          </cell>
          <cell r="B4995">
            <v>3000</v>
          </cell>
          <cell r="C4995" t="str">
            <v>UND</v>
          </cell>
          <cell r="D4995">
            <v>3000</v>
          </cell>
          <cell r="E4995">
            <v>600</v>
          </cell>
          <cell r="F4995">
            <v>3600</v>
          </cell>
          <cell r="G4995">
            <v>0</v>
          </cell>
          <cell r="H4995">
            <v>0</v>
          </cell>
        </row>
        <row r="4996">
          <cell r="A4996" t="str">
            <v>TOMA AEREA 4X20 SEGURIDAD GE</v>
          </cell>
          <cell r="B4996">
            <v>3000</v>
          </cell>
          <cell r="C4996" t="str">
            <v>UND</v>
          </cell>
          <cell r="D4996">
            <v>3000</v>
          </cell>
          <cell r="E4996">
            <v>600</v>
          </cell>
          <cell r="F4996">
            <v>3600</v>
          </cell>
          <cell r="G4996">
            <v>0</v>
          </cell>
          <cell r="H4996">
            <v>0</v>
          </cell>
        </row>
        <row r="4997">
          <cell r="A4997" t="str">
            <v>TOMA AEREA 4X30 SEGURIDAD PIAL</v>
          </cell>
          <cell r="B4997">
            <v>3000</v>
          </cell>
          <cell r="C4997" t="str">
            <v>UND</v>
          </cell>
          <cell r="D4997">
            <v>3000</v>
          </cell>
          <cell r="E4997">
            <v>600</v>
          </cell>
          <cell r="F4997">
            <v>3600</v>
          </cell>
          <cell r="G4997">
            <v>0</v>
          </cell>
          <cell r="H4997">
            <v>0</v>
          </cell>
        </row>
        <row r="4998">
          <cell r="A4998" t="str">
            <v>TOMA AEREA DE CAUCHO 15 AMP</v>
          </cell>
          <cell r="B4998">
            <v>963.20001220703114</v>
          </cell>
          <cell r="C4998" t="str">
            <v>UND</v>
          </cell>
          <cell r="D4998">
            <v>963.20001220703114</v>
          </cell>
          <cell r="E4998">
            <v>192.64000244140624</v>
          </cell>
          <cell r="F4998">
            <v>1156</v>
          </cell>
          <cell r="G4998">
            <v>0</v>
          </cell>
          <cell r="H4998">
            <v>0</v>
          </cell>
        </row>
        <row r="4999">
          <cell r="A4999" t="str">
            <v>TOMA AEREA PATA TRABADA POLO TIERRA</v>
          </cell>
          <cell r="B4999">
            <v>2156</v>
          </cell>
          <cell r="C4999" t="str">
            <v>UND</v>
          </cell>
          <cell r="D4999">
            <v>2156</v>
          </cell>
          <cell r="E4999">
            <v>431.20000000000005</v>
          </cell>
          <cell r="F4999">
            <v>2587</v>
          </cell>
          <cell r="G4999">
            <v>0</v>
          </cell>
          <cell r="H4999">
            <v>0</v>
          </cell>
        </row>
        <row r="5000">
          <cell r="A5000" t="str">
            <v>TOMA COAXIAL  BLANCA</v>
          </cell>
          <cell r="B5000">
            <v>5580</v>
          </cell>
          <cell r="C5000" t="str">
            <v>UND</v>
          </cell>
          <cell r="D5000">
            <v>5580</v>
          </cell>
          <cell r="E5000">
            <v>1116</v>
          </cell>
          <cell r="F5000">
            <v>6696</v>
          </cell>
          <cell r="G5000">
            <v>0</v>
          </cell>
          <cell r="H5000">
            <v>0</v>
          </cell>
        </row>
        <row r="5001">
          <cell r="A5001" t="str">
            <v>TOMA COAXIAL "TICINO"</v>
          </cell>
          <cell r="B5001">
            <v>5739</v>
          </cell>
          <cell r="C5001" t="str">
            <v>UND</v>
          </cell>
          <cell r="D5001">
            <v>5739</v>
          </cell>
          <cell r="E5001">
            <v>1147.8</v>
          </cell>
          <cell r="F5001">
            <v>6887</v>
          </cell>
          <cell r="G5001">
            <v>0</v>
          </cell>
          <cell r="H5001">
            <v>0</v>
          </cell>
        </row>
        <row r="5002">
          <cell r="A5002" t="str">
            <v>TOMA COAXIAL T.V. CREMA</v>
          </cell>
          <cell r="B5002">
            <v>4880</v>
          </cell>
          <cell r="C5002" t="str">
            <v>UND</v>
          </cell>
          <cell r="D5002">
            <v>4880</v>
          </cell>
          <cell r="E5002">
            <v>976</v>
          </cell>
          <cell r="F5002">
            <v>5856</v>
          </cell>
          <cell r="G5002">
            <v>0</v>
          </cell>
          <cell r="H5002">
            <v>0</v>
          </cell>
        </row>
        <row r="5003">
          <cell r="A5003" t="str">
            <v>TOMA CORRIENTE DOBLE POLO TIERRA BLANCO</v>
          </cell>
          <cell r="B5003">
            <v>1516</v>
          </cell>
          <cell r="C5003" t="str">
            <v>UND</v>
          </cell>
          <cell r="D5003">
            <v>1516</v>
          </cell>
          <cell r="E5003">
            <v>303.2</v>
          </cell>
          <cell r="F5003">
            <v>1819</v>
          </cell>
          <cell r="G5003">
            <v>0</v>
          </cell>
          <cell r="H5003">
            <v>0</v>
          </cell>
        </row>
        <row r="5004">
          <cell r="A5004" t="str">
            <v>TOMA CORRIENTE DOBLE/P.TIERRA MARFIL FUT</v>
          </cell>
          <cell r="B5004">
            <v>1375</v>
          </cell>
          <cell r="C5004" t="str">
            <v>UND</v>
          </cell>
          <cell r="D5004">
            <v>1375</v>
          </cell>
          <cell r="E5004">
            <v>275</v>
          </cell>
          <cell r="F5004">
            <v>1650</v>
          </cell>
          <cell r="G5004">
            <v>0</v>
          </cell>
          <cell r="H5004">
            <v>0</v>
          </cell>
        </row>
        <row r="5005">
          <cell r="A5005" t="str">
            <v>TOMA CORRIENTE IND.  SEGURIDAD 63 AMP H</v>
          </cell>
          <cell r="B5005">
            <v>46230</v>
          </cell>
          <cell r="C5005" t="str">
            <v>UND</v>
          </cell>
          <cell r="D5005">
            <v>46230</v>
          </cell>
          <cell r="E5005">
            <v>9246</v>
          </cell>
          <cell r="F5005">
            <v>55476</v>
          </cell>
          <cell r="G5005">
            <v>0</v>
          </cell>
          <cell r="H5005">
            <v>0</v>
          </cell>
        </row>
        <row r="5006">
          <cell r="A5006" t="str">
            <v>TOMA CORRIENTE IND. SEGURIDAD 63 AMP M</v>
          </cell>
          <cell r="B5006">
            <v>40000</v>
          </cell>
          <cell r="C5006" t="str">
            <v>UND</v>
          </cell>
          <cell r="D5006">
            <v>40000</v>
          </cell>
          <cell r="E5006">
            <v>8000</v>
          </cell>
          <cell r="F5006">
            <v>48000</v>
          </cell>
          <cell r="G5006">
            <v>0</v>
          </cell>
          <cell r="H5006">
            <v>0</v>
          </cell>
        </row>
        <row r="5007">
          <cell r="A5007" t="str">
            <v>TOMA CORRIENTE SENC. P/TIERRA + INT L.P.</v>
          </cell>
          <cell r="B5007">
            <v>8660</v>
          </cell>
          <cell r="C5007" t="str">
            <v>UND</v>
          </cell>
          <cell r="D5007">
            <v>8660</v>
          </cell>
          <cell r="E5007">
            <v>1732</v>
          </cell>
          <cell r="F5007">
            <v>10392</v>
          </cell>
          <cell r="G5007">
            <v>0</v>
          </cell>
          <cell r="H5007">
            <v>0</v>
          </cell>
        </row>
        <row r="5008">
          <cell r="A5008" t="str">
            <v>TOMA CORRIENTE TRIPLE FUNCION INDEPENDIE</v>
          </cell>
          <cell r="B5008">
            <v>5474</v>
          </cell>
          <cell r="C5008" t="str">
            <v>UND</v>
          </cell>
          <cell r="D5008">
            <v>5474</v>
          </cell>
          <cell r="E5008">
            <v>1094.8</v>
          </cell>
          <cell r="F5008">
            <v>6569</v>
          </cell>
          <cell r="G5008">
            <v>0</v>
          </cell>
          <cell r="H5008">
            <v>0</v>
          </cell>
        </row>
        <row r="5009">
          <cell r="A5009" t="str">
            <v>TOMA DOBLE AVITARE</v>
          </cell>
          <cell r="B5009">
            <v>3000</v>
          </cell>
          <cell r="C5009" t="str">
            <v>UND</v>
          </cell>
          <cell r="D5009">
            <v>3000</v>
          </cell>
          <cell r="E5009">
            <v>600</v>
          </cell>
          <cell r="F5009">
            <v>3600</v>
          </cell>
          <cell r="G5009">
            <v>0</v>
          </cell>
          <cell r="H5009">
            <v>0</v>
          </cell>
        </row>
        <row r="5010">
          <cell r="A5010" t="str">
            <v>TOMA DOBLE CREMA INCR AVE</v>
          </cell>
          <cell r="B5010">
            <v>919.79998779296898</v>
          </cell>
          <cell r="C5010" t="str">
            <v>UND</v>
          </cell>
          <cell r="D5010">
            <v>919.79998779296898</v>
          </cell>
          <cell r="E5010">
            <v>183.95999755859381</v>
          </cell>
          <cell r="F5010">
            <v>1104</v>
          </cell>
          <cell r="G5010">
            <v>0</v>
          </cell>
          <cell r="H5010">
            <v>0</v>
          </cell>
        </row>
        <row r="5011">
          <cell r="A5011" t="str">
            <v>TOMA DOBLE CREMA POLO TIERRA</v>
          </cell>
          <cell r="B5011">
            <v>5370</v>
          </cell>
          <cell r="C5011" t="str">
            <v>UND</v>
          </cell>
          <cell r="D5011">
            <v>5370</v>
          </cell>
          <cell r="E5011">
            <v>1074</v>
          </cell>
          <cell r="F5011">
            <v>6444</v>
          </cell>
          <cell r="G5011">
            <v>0</v>
          </cell>
          <cell r="H5011">
            <v>0</v>
          </cell>
        </row>
        <row r="5012">
          <cell r="A5012" t="str">
            <v>TOMA DOBLE INDIVIDUAL BLANCA</v>
          </cell>
          <cell r="B5012">
            <v>5180</v>
          </cell>
          <cell r="C5012" t="str">
            <v>UND</v>
          </cell>
          <cell r="D5012">
            <v>5180</v>
          </cell>
          <cell r="E5012">
            <v>1036</v>
          </cell>
          <cell r="F5012">
            <v>6216</v>
          </cell>
          <cell r="G5012">
            <v>0</v>
          </cell>
          <cell r="H5012">
            <v>0</v>
          </cell>
        </row>
        <row r="5013">
          <cell r="A5013" t="str">
            <v>TOMA DOBLE LEVINTON POLO TIERRA</v>
          </cell>
          <cell r="B5013">
            <v>840</v>
          </cell>
          <cell r="C5013" t="str">
            <v>UND</v>
          </cell>
          <cell r="D5013">
            <v>840</v>
          </cell>
          <cell r="E5013">
            <v>168</v>
          </cell>
          <cell r="F5013">
            <v>1008</v>
          </cell>
          <cell r="G5013">
            <v>0</v>
          </cell>
          <cell r="H5013">
            <v>0</v>
          </cell>
        </row>
        <row r="5014">
          <cell r="A5014" t="str">
            <v>TOMA DOBLE P/TIERRA LEVINTON C/TAPA</v>
          </cell>
          <cell r="B5014">
            <v>763</v>
          </cell>
          <cell r="C5014" t="str">
            <v>UND</v>
          </cell>
          <cell r="D5014">
            <v>763</v>
          </cell>
          <cell r="E5014">
            <v>152.6</v>
          </cell>
          <cell r="F5014">
            <v>916</v>
          </cell>
          <cell r="G5014">
            <v>0</v>
          </cell>
          <cell r="H5014">
            <v>0</v>
          </cell>
        </row>
        <row r="5015">
          <cell r="A5015" t="str">
            <v>TOMA DOBLE POLO A TIERRA+INT.SENCIL.LUZ</v>
          </cell>
          <cell r="B5015">
            <v>6625</v>
          </cell>
          <cell r="C5015" t="str">
            <v>UND</v>
          </cell>
          <cell r="D5015">
            <v>6625</v>
          </cell>
          <cell r="E5015">
            <v>1325</v>
          </cell>
          <cell r="F5015">
            <v>7950</v>
          </cell>
          <cell r="G5015">
            <v>0</v>
          </cell>
          <cell r="H5015">
            <v>0</v>
          </cell>
        </row>
        <row r="5016">
          <cell r="A5016" t="str">
            <v>TOMA DOBLE POLO A TIERRA+INTERRUPTOR SEN</v>
          </cell>
          <cell r="B5016">
            <v>5306</v>
          </cell>
          <cell r="C5016" t="str">
            <v>UND</v>
          </cell>
          <cell r="D5016">
            <v>5306</v>
          </cell>
          <cell r="E5016">
            <v>1061.2</v>
          </cell>
          <cell r="F5016">
            <v>6367</v>
          </cell>
          <cell r="G5016">
            <v>0</v>
          </cell>
          <cell r="H5016">
            <v>0</v>
          </cell>
        </row>
        <row r="5017">
          <cell r="A5017" t="str">
            <v>TOMA DOBLE POLO TIERRA+INT.SENCILLO L.P.</v>
          </cell>
          <cell r="B5017">
            <v>6625</v>
          </cell>
          <cell r="C5017" t="str">
            <v>UND</v>
          </cell>
          <cell r="D5017">
            <v>6625</v>
          </cell>
          <cell r="E5017">
            <v>1325</v>
          </cell>
          <cell r="F5017">
            <v>7950</v>
          </cell>
          <cell r="G5017">
            <v>0</v>
          </cell>
          <cell r="H5017">
            <v>0</v>
          </cell>
        </row>
        <row r="5018">
          <cell r="A5018" t="str">
            <v>TOMA DOBLE POLOTIERRA LEVINTON NARANJA</v>
          </cell>
          <cell r="B5018">
            <v>8060</v>
          </cell>
          <cell r="C5018" t="str">
            <v>UND</v>
          </cell>
          <cell r="D5018">
            <v>8060</v>
          </cell>
          <cell r="E5018">
            <v>1612</v>
          </cell>
          <cell r="F5018">
            <v>9672</v>
          </cell>
          <cell r="G5018">
            <v>0</v>
          </cell>
          <cell r="H5018">
            <v>0</v>
          </cell>
        </row>
        <row r="5019">
          <cell r="A5019" t="str">
            <v>TOMA DOBLE S/P AVE</v>
          </cell>
          <cell r="B5019">
            <v>856.79998779296898</v>
          </cell>
          <cell r="C5019" t="str">
            <v>UND</v>
          </cell>
          <cell r="D5019">
            <v>856.79998779296898</v>
          </cell>
          <cell r="E5019">
            <v>171.35999755859382</v>
          </cell>
          <cell r="F5019">
            <v>1028</v>
          </cell>
          <cell r="G5019">
            <v>0</v>
          </cell>
          <cell r="H5019">
            <v>0</v>
          </cell>
        </row>
        <row r="5020">
          <cell r="A5020" t="str">
            <v>TOMA INCRUSTAR 2X20 SEGURIDAD AMERICAN</v>
          </cell>
          <cell r="B5020">
            <v>3000</v>
          </cell>
          <cell r="C5020" t="str">
            <v>UND</v>
          </cell>
          <cell r="D5020">
            <v>3000</v>
          </cell>
          <cell r="E5020">
            <v>600</v>
          </cell>
          <cell r="F5020">
            <v>3600</v>
          </cell>
          <cell r="G5020">
            <v>0</v>
          </cell>
          <cell r="H5020">
            <v>0</v>
          </cell>
        </row>
        <row r="5021">
          <cell r="A5021" t="str">
            <v>TOMA INCRUSTAR 3X20 SEGURIDAD LEVINTON</v>
          </cell>
          <cell r="B5021">
            <v>3000</v>
          </cell>
          <cell r="C5021" t="str">
            <v>UND</v>
          </cell>
          <cell r="D5021">
            <v>3000</v>
          </cell>
          <cell r="E5021">
            <v>600</v>
          </cell>
          <cell r="F5021">
            <v>3600</v>
          </cell>
          <cell r="G5021">
            <v>0</v>
          </cell>
          <cell r="H5021">
            <v>0</v>
          </cell>
        </row>
        <row r="5022">
          <cell r="A5022" t="str">
            <v>TOMA INCRUSTAR 3X20SEGURIDAD GE</v>
          </cell>
          <cell r="B5022">
            <v>3000</v>
          </cell>
          <cell r="C5022" t="str">
            <v>UND</v>
          </cell>
          <cell r="D5022">
            <v>3000</v>
          </cell>
          <cell r="E5022">
            <v>600</v>
          </cell>
          <cell r="F5022">
            <v>3600</v>
          </cell>
          <cell r="G5022">
            <v>0</v>
          </cell>
          <cell r="H5022">
            <v>0</v>
          </cell>
        </row>
        <row r="5023">
          <cell r="A5023" t="str">
            <v>TOMA INCRUSTAR 3X30 SEGURIDAD GE</v>
          </cell>
          <cell r="B5023">
            <v>3000</v>
          </cell>
          <cell r="C5023" t="str">
            <v>UND</v>
          </cell>
          <cell r="D5023">
            <v>3000</v>
          </cell>
          <cell r="E5023">
            <v>600</v>
          </cell>
          <cell r="F5023">
            <v>3600</v>
          </cell>
          <cell r="G5023">
            <v>0</v>
          </cell>
          <cell r="H5023">
            <v>0</v>
          </cell>
        </row>
        <row r="5024">
          <cell r="A5024" t="str">
            <v>TOMA INCRUSTAR 3X30SEGURIDAD GE</v>
          </cell>
          <cell r="B5024">
            <v>3000</v>
          </cell>
          <cell r="C5024" t="str">
            <v>UND</v>
          </cell>
          <cell r="D5024">
            <v>3000</v>
          </cell>
          <cell r="E5024">
            <v>600</v>
          </cell>
          <cell r="F5024">
            <v>3600</v>
          </cell>
          <cell r="G5024">
            <v>0</v>
          </cell>
          <cell r="H5024">
            <v>0</v>
          </cell>
        </row>
        <row r="5025">
          <cell r="A5025" t="str">
            <v>TOMA INCRUSTAR 3X50 INED</v>
          </cell>
          <cell r="B5025">
            <v>3000</v>
          </cell>
          <cell r="C5025" t="str">
            <v>UND</v>
          </cell>
          <cell r="D5025">
            <v>3000</v>
          </cell>
          <cell r="E5025">
            <v>600</v>
          </cell>
          <cell r="F5025">
            <v>3600</v>
          </cell>
          <cell r="G5025">
            <v>0</v>
          </cell>
          <cell r="H5025">
            <v>0</v>
          </cell>
        </row>
        <row r="5026">
          <cell r="A5026" t="str">
            <v>TOMA INCRUSTAR 4X20 SEGURIDAD CHINA</v>
          </cell>
          <cell r="B5026">
            <v>3000</v>
          </cell>
          <cell r="C5026" t="str">
            <v>UND</v>
          </cell>
          <cell r="D5026">
            <v>3000</v>
          </cell>
          <cell r="E5026">
            <v>600</v>
          </cell>
          <cell r="F5026">
            <v>3600</v>
          </cell>
          <cell r="G5026">
            <v>0</v>
          </cell>
          <cell r="H5026">
            <v>0</v>
          </cell>
        </row>
        <row r="5027">
          <cell r="A5027" t="str">
            <v>TOMA INCRUSTAR 4X20 SEGURIDAD GE</v>
          </cell>
          <cell r="B5027">
            <v>3000</v>
          </cell>
          <cell r="C5027" t="str">
            <v>UND</v>
          </cell>
          <cell r="D5027">
            <v>3000</v>
          </cell>
          <cell r="E5027">
            <v>600</v>
          </cell>
          <cell r="F5027">
            <v>3600</v>
          </cell>
          <cell r="G5027">
            <v>0</v>
          </cell>
          <cell r="H5027">
            <v>0</v>
          </cell>
        </row>
        <row r="5028">
          <cell r="A5028" t="str">
            <v>TOMA INCRUSTAR 4X20 SEGURIDAD PISE</v>
          </cell>
          <cell r="B5028">
            <v>3000</v>
          </cell>
          <cell r="C5028" t="str">
            <v>UND</v>
          </cell>
          <cell r="D5028">
            <v>3000</v>
          </cell>
          <cell r="E5028">
            <v>600</v>
          </cell>
          <cell r="F5028">
            <v>3600</v>
          </cell>
          <cell r="G5028">
            <v>0</v>
          </cell>
          <cell r="H5028">
            <v>0</v>
          </cell>
        </row>
        <row r="5029">
          <cell r="A5029" t="str">
            <v>TOMA INCRUSTAR 4X30 SEGURIDAD PIAL</v>
          </cell>
          <cell r="B5029">
            <v>3000</v>
          </cell>
          <cell r="C5029" t="str">
            <v>UND</v>
          </cell>
          <cell r="D5029">
            <v>3000</v>
          </cell>
          <cell r="E5029">
            <v>600</v>
          </cell>
          <cell r="F5029">
            <v>3600</v>
          </cell>
          <cell r="G5029">
            <v>0</v>
          </cell>
          <cell r="H5029">
            <v>0</v>
          </cell>
        </row>
        <row r="5030">
          <cell r="A5030" t="str">
            <v>TOMA INCRUSTAR BIFASICA 20 AMP CODELCA</v>
          </cell>
          <cell r="B5030">
            <v>2756</v>
          </cell>
          <cell r="C5030" t="str">
            <v>UND</v>
          </cell>
          <cell r="D5030">
            <v>2756</v>
          </cell>
          <cell r="E5030">
            <v>551.20000000000005</v>
          </cell>
          <cell r="F5030">
            <v>3307</v>
          </cell>
          <cell r="G5030">
            <v>0</v>
          </cell>
          <cell r="H5030">
            <v>0</v>
          </cell>
        </row>
        <row r="5031">
          <cell r="A5031" t="str">
            <v>TOMA INCRUSTAR TRIFASICA 20 AMP</v>
          </cell>
          <cell r="B5031">
            <v>2983</v>
          </cell>
          <cell r="C5031" t="str">
            <v>UND</v>
          </cell>
          <cell r="D5031">
            <v>2983</v>
          </cell>
          <cell r="E5031">
            <v>596.6</v>
          </cell>
          <cell r="F5031">
            <v>3580</v>
          </cell>
          <cell r="G5031">
            <v>0</v>
          </cell>
          <cell r="H5031">
            <v>0</v>
          </cell>
        </row>
        <row r="5032">
          <cell r="A5032" t="str">
            <v>TOMA LEVINTON 15AMP C/POLO T. /CAJA INTE</v>
          </cell>
          <cell r="B5032">
            <v>55200</v>
          </cell>
          <cell r="C5032" t="str">
            <v>UND</v>
          </cell>
          <cell r="D5032">
            <v>55200</v>
          </cell>
          <cell r="E5032">
            <v>11040</v>
          </cell>
          <cell r="F5032">
            <v>66240</v>
          </cell>
          <cell r="G5032">
            <v>0</v>
          </cell>
          <cell r="H5032">
            <v>0</v>
          </cell>
        </row>
        <row r="5033">
          <cell r="A5033" t="str">
            <v>TOMA  15AMP C/POLO T. NARANJA</v>
          </cell>
          <cell r="B5033">
            <v>38000</v>
          </cell>
          <cell r="C5033" t="str">
            <v>UND</v>
          </cell>
          <cell r="D5033">
            <v>38000</v>
          </cell>
          <cell r="E5033">
            <v>7600</v>
          </cell>
          <cell r="F5033">
            <v>45600</v>
          </cell>
          <cell r="G5033">
            <v>0</v>
          </cell>
          <cell r="H5033">
            <v>0</v>
          </cell>
        </row>
        <row r="5034">
          <cell r="A5034" t="str">
            <v>TOMA LOZA 3X20 S/P</v>
          </cell>
          <cell r="B5034">
            <v>2520</v>
          </cell>
          <cell r="C5034" t="str">
            <v>UND</v>
          </cell>
          <cell r="D5034">
            <v>2520</v>
          </cell>
          <cell r="E5034">
            <v>504</v>
          </cell>
          <cell r="F5034">
            <v>3024</v>
          </cell>
          <cell r="G5034">
            <v>0</v>
          </cell>
          <cell r="H5034">
            <v>0</v>
          </cell>
        </row>
        <row r="5035">
          <cell r="A5035" t="str">
            <v>TOMA MONOFASICA P/TIERRA INCRUS. LEGRAND</v>
          </cell>
          <cell r="B5035">
            <v>2102</v>
          </cell>
          <cell r="C5035" t="str">
            <v>UND</v>
          </cell>
          <cell r="D5035">
            <v>2102</v>
          </cell>
          <cell r="E5035">
            <v>420.40000000000003</v>
          </cell>
          <cell r="F5035">
            <v>2522</v>
          </cell>
          <cell r="G5035">
            <v>0</v>
          </cell>
          <cell r="H5035">
            <v>0</v>
          </cell>
        </row>
        <row r="5036">
          <cell r="A5036" t="str">
            <v>TOMA MULTIPLE DE 6 SALIDAS</v>
          </cell>
          <cell r="B5036">
            <v>43170</v>
          </cell>
          <cell r="C5036" t="str">
            <v>UND</v>
          </cell>
          <cell r="D5036">
            <v>43170</v>
          </cell>
          <cell r="E5036">
            <v>8634</v>
          </cell>
          <cell r="F5036">
            <v>51804</v>
          </cell>
          <cell r="G5036">
            <v>0</v>
          </cell>
          <cell r="H5036">
            <v>0</v>
          </cell>
        </row>
        <row r="5037">
          <cell r="A5037" t="str">
            <v>TOMA MULTIPLE EN CAUCHO</v>
          </cell>
          <cell r="B5037">
            <v>2100</v>
          </cell>
          <cell r="C5037" t="str">
            <v>UND</v>
          </cell>
          <cell r="D5037">
            <v>2100</v>
          </cell>
          <cell r="E5037">
            <v>420</v>
          </cell>
          <cell r="F5037">
            <v>2520</v>
          </cell>
          <cell r="G5037">
            <v>0</v>
          </cell>
          <cell r="H5037">
            <v>0</v>
          </cell>
        </row>
        <row r="5038">
          <cell r="A5038" t="str">
            <v>TOMA P/T 15AMP. PARA EXTENSION</v>
          </cell>
          <cell r="B5038">
            <v>1440</v>
          </cell>
          <cell r="C5038" t="str">
            <v>UND</v>
          </cell>
          <cell r="D5038">
            <v>1440</v>
          </cell>
          <cell r="E5038">
            <v>288</v>
          </cell>
          <cell r="F5038">
            <v>1728</v>
          </cell>
          <cell r="G5038">
            <v>0</v>
          </cell>
          <cell r="H5038">
            <v>0</v>
          </cell>
        </row>
        <row r="5039">
          <cell r="A5039" t="str">
            <v>TOMA P/TIERRA + INTERRUPTOR ABITARE</v>
          </cell>
          <cell r="B5039">
            <v>4000</v>
          </cell>
          <cell r="C5039" t="str">
            <v>UND</v>
          </cell>
          <cell r="D5039">
            <v>4000</v>
          </cell>
          <cell r="E5039">
            <v>800</v>
          </cell>
          <cell r="F5039">
            <v>4800</v>
          </cell>
          <cell r="G5039">
            <v>0</v>
          </cell>
          <cell r="H5039">
            <v>0</v>
          </cell>
        </row>
        <row r="5040">
          <cell r="A5040" t="str">
            <v>TOMA PARA PISO AVE</v>
          </cell>
          <cell r="B5040">
            <v>4000</v>
          </cell>
          <cell r="C5040" t="str">
            <v>UND</v>
          </cell>
          <cell r="D5040">
            <v>4000</v>
          </cell>
          <cell r="E5040">
            <v>800</v>
          </cell>
          <cell r="F5040">
            <v>4800</v>
          </cell>
          <cell r="G5040">
            <v>0</v>
          </cell>
          <cell r="H5040">
            <v>0</v>
          </cell>
        </row>
        <row r="5041">
          <cell r="A5041" t="str">
            <v>TOMA POLO A TIERRA + INT SENCILLO</v>
          </cell>
          <cell r="B5041">
            <v>5600</v>
          </cell>
          <cell r="C5041" t="str">
            <v>UND</v>
          </cell>
          <cell r="D5041">
            <v>5600</v>
          </cell>
          <cell r="E5041">
            <v>1120</v>
          </cell>
          <cell r="F5041">
            <v>6720</v>
          </cell>
          <cell r="G5041">
            <v>0</v>
          </cell>
          <cell r="H5041">
            <v>0</v>
          </cell>
        </row>
        <row r="5042">
          <cell r="A5042" t="str">
            <v>TOMA POLO A TIERRA 15 AMP</v>
          </cell>
          <cell r="B5042">
            <v>1318.8000488281298</v>
          </cell>
          <cell r="C5042" t="str">
            <v>UND</v>
          </cell>
          <cell r="D5042">
            <v>1318.8000488281298</v>
          </cell>
          <cell r="E5042">
            <v>263.76000976562597</v>
          </cell>
          <cell r="F5042">
            <v>1583</v>
          </cell>
          <cell r="G5042">
            <v>0</v>
          </cell>
          <cell r="H5042">
            <v>0</v>
          </cell>
        </row>
        <row r="5043">
          <cell r="A5043" t="str">
            <v>TOMA POLO TIERRA</v>
          </cell>
          <cell r="B5043">
            <v>3036</v>
          </cell>
          <cell r="C5043" t="str">
            <v>UND</v>
          </cell>
          <cell r="D5043">
            <v>3036</v>
          </cell>
          <cell r="E5043">
            <v>607.20000000000005</v>
          </cell>
          <cell r="F5043">
            <v>3643</v>
          </cell>
          <cell r="G5043">
            <v>0</v>
          </cell>
          <cell r="H5043">
            <v>0</v>
          </cell>
        </row>
        <row r="5044">
          <cell r="A5044" t="str">
            <v>TOMA POLO TIERRA+INTERRUPTOR SENC. LUZ P</v>
          </cell>
          <cell r="B5044">
            <v>9320</v>
          </cell>
          <cell r="C5044" t="str">
            <v>UND</v>
          </cell>
          <cell r="D5044">
            <v>9320</v>
          </cell>
          <cell r="E5044">
            <v>1864</v>
          </cell>
          <cell r="F5044">
            <v>11184</v>
          </cell>
          <cell r="G5044">
            <v>0</v>
          </cell>
          <cell r="H5044">
            <v>0</v>
          </cell>
        </row>
        <row r="5045">
          <cell r="A5045" t="str">
            <v>TOMA POLO TIERRA+INTERRUPTOR SENCILLO</v>
          </cell>
          <cell r="B5045">
            <v>5720</v>
          </cell>
          <cell r="C5045" t="str">
            <v>UND</v>
          </cell>
          <cell r="D5045">
            <v>5720</v>
          </cell>
          <cell r="E5045">
            <v>1144</v>
          </cell>
          <cell r="F5045">
            <v>6864</v>
          </cell>
          <cell r="G5045">
            <v>0</v>
          </cell>
          <cell r="H5045">
            <v>0</v>
          </cell>
        </row>
        <row r="5046">
          <cell r="A5046" t="str">
            <v>TOMA SEGURIDAD 3X20 TICINO</v>
          </cell>
          <cell r="B5046">
            <v>3000</v>
          </cell>
          <cell r="C5046" t="str">
            <v>UND</v>
          </cell>
          <cell r="D5046">
            <v>3000</v>
          </cell>
          <cell r="E5046">
            <v>600</v>
          </cell>
          <cell r="F5046">
            <v>3600</v>
          </cell>
          <cell r="G5046">
            <v>0</v>
          </cell>
          <cell r="H5046">
            <v>0</v>
          </cell>
        </row>
        <row r="5047">
          <cell r="A5047" t="str">
            <v>TOMA SENCILLA (MODULO LESITAL)</v>
          </cell>
          <cell r="B5047">
            <v>4000</v>
          </cell>
          <cell r="C5047" t="str">
            <v>UND</v>
          </cell>
          <cell r="D5047">
            <v>4000</v>
          </cell>
          <cell r="E5047">
            <v>800</v>
          </cell>
          <cell r="F5047">
            <v>4800</v>
          </cell>
          <cell r="G5047">
            <v>0</v>
          </cell>
          <cell r="H5047">
            <v>0</v>
          </cell>
        </row>
        <row r="5048">
          <cell r="A5048" t="str">
            <v>TOMA SENCILLA BLANCA</v>
          </cell>
          <cell r="B5048">
            <v>3190</v>
          </cell>
          <cell r="C5048" t="str">
            <v>UND</v>
          </cell>
          <cell r="D5048">
            <v>3190</v>
          </cell>
          <cell r="E5048">
            <v>638</v>
          </cell>
          <cell r="F5048">
            <v>3828</v>
          </cell>
          <cell r="G5048">
            <v>0</v>
          </cell>
          <cell r="H5048">
            <v>0</v>
          </cell>
        </row>
        <row r="5049">
          <cell r="A5049" t="str">
            <v>TOMA SENCILLA BLANCA POLO TIERRA</v>
          </cell>
          <cell r="B5049">
            <v>3920</v>
          </cell>
          <cell r="C5049" t="str">
            <v>UND</v>
          </cell>
          <cell r="D5049">
            <v>3920</v>
          </cell>
          <cell r="E5049">
            <v>784</v>
          </cell>
          <cell r="F5049">
            <v>4704</v>
          </cell>
          <cell r="G5049">
            <v>0</v>
          </cell>
          <cell r="H5049">
            <v>0</v>
          </cell>
        </row>
        <row r="5050">
          <cell r="A5050" t="str">
            <v>TOMA SENCILLA LOZA S/P</v>
          </cell>
          <cell r="B5050">
            <v>700</v>
          </cell>
          <cell r="C5050" t="str">
            <v>UND</v>
          </cell>
          <cell r="D5050">
            <v>700</v>
          </cell>
          <cell r="E5050">
            <v>140</v>
          </cell>
          <cell r="F5050">
            <v>840</v>
          </cell>
          <cell r="G5050">
            <v>0</v>
          </cell>
          <cell r="H5050">
            <v>0</v>
          </cell>
        </row>
        <row r="5051">
          <cell r="A5051" t="str">
            <v>TOMA SENCILLA S/P AVE</v>
          </cell>
          <cell r="B5051">
            <v>560</v>
          </cell>
          <cell r="C5051" t="str">
            <v>UND</v>
          </cell>
          <cell r="D5051">
            <v>560</v>
          </cell>
          <cell r="E5051">
            <v>112</v>
          </cell>
          <cell r="F5051">
            <v>672</v>
          </cell>
          <cell r="G5051">
            <v>0</v>
          </cell>
          <cell r="H5051">
            <v>0</v>
          </cell>
        </row>
        <row r="5052">
          <cell r="A5052" t="str">
            <v>TOMA SOBRE PONER TRIFASICA 50 AMP.CICLES</v>
          </cell>
          <cell r="B5052">
            <v>3000</v>
          </cell>
          <cell r="C5052" t="str">
            <v>UND</v>
          </cell>
          <cell r="D5052">
            <v>3000</v>
          </cell>
          <cell r="E5052">
            <v>600</v>
          </cell>
          <cell r="F5052">
            <v>3600</v>
          </cell>
          <cell r="G5052">
            <v>0</v>
          </cell>
          <cell r="H5052">
            <v>0</v>
          </cell>
        </row>
        <row r="5053">
          <cell r="A5053" t="str">
            <v>TOMA SOBREPONER TRIFASICA 50 AMP</v>
          </cell>
          <cell r="B5053">
            <v>3500</v>
          </cell>
          <cell r="C5053" t="str">
            <v>UND</v>
          </cell>
          <cell r="D5053">
            <v>3500</v>
          </cell>
          <cell r="E5053">
            <v>700</v>
          </cell>
          <cell r="F5053">
            <v>4200</v>
          </cell>
          <cell r="G5053">
            <v>0</v>
          </cell>
          <cell r="H5053">
            <v>0</v>
          </cell>
        </row>
        <row r="5054">
          <cell r="A5054" t="str">
            <v>TOMA TEL DOBLE MARFIL AMERICANA</v>
          </cell>
          <cell r="B5054">
            <v>10120</v>
          </cell>
          <cell r="C5054" t="str">
            <v>UND</v>
          </cell>
          <cell r="D5054">
            <v>10120</v>
          </cell>
          <cell r="E5054">
            <v>2024</v>
          </cell>
          <cell r="F5054">
            <v>12144</v>
          </cell>
          <cell r="G5054">
            <v>0</v>
          </cell>
          <cell r="H5054">
            <v>0</v>
          </cell>
        </row>
        <row r="5055">
          <cell r="A5055" t="str">
            <v>TOMA TEL.DOBLE FUNCION:COLOMBIANA+AMERIC</v>
          </cell>
          <cell r="B5055">
            <v>7410</v>
          </cell>
          <cell r="C5055" t="str">
            <v>UND</v>
          </cell>
          <cell r="D5055">
            <v>7410</v>
          </cell>
          <cell r="E5055">
            <v>1482</v>
          </cell>
          <cell r="F5055">
            <v>8892</v>
          </cell>
          <cell r="G5055">
            <v>0</v>
          </cell>
          <cell r="H5055">
            <v>0</v>
          </cell>
        </row>
        <row r="5056">
          <cell r="A5056" t="str">
            <v>TOMA TELEF. SENCILLA PLUK</v>
          </cell>
          <cell r="B5056">
            <v>784</v>
          </cell>
          <cell r="C5056" t="str">
            <v>UND</v>
          </cell>
          <cell r="D5056">
            <v>784</v>
          </cell>
          <cell r="E5056">
            <v>156.80000000000001</v>
          </cell>
          <cell r="F5056">
            <v>941</v>
          </cell>
          <cell r="G5056">
            <v>0</v>
          </cell>
          <cell r="H5056">
            <v>0</v>
          </cell>
        </row>
        <row r="5057">
          <cell r="A5057" t="str">
            <v>TOMA TELEFONICA AMERICANA</v>
          </cell>
          <cell r="B5057">
            <v>3000</v>
          </cell>
          <cell r="C5057" t="str">
            <v>UND</v>
          </cell>
          <cell r="D5057">
            <v>3000</v>
          </cell>
          <cell r="E5057">
            <v>600</v>
          </cell>
          <cell r="F5057">
            <v>3600</v>
          </cell>
          <cell r="G5057">
            <v>0</v>
          </cell>
          <cell r="H5057">
            <v>0</v>
          </cell>
        </row>
        <row r="5058">
          <cell r="A5058" t="str">
            <v>TOMA TELEFONICA AMERICANA DUPLEX CREMA</v>
          </cell>
          <cell r="B5058">
            <v>6460</v>
          </cell>
          <cell r="C5058" t="str">
            <v>UND</v>
          </cell>
          <cell r="D5058">
            <v>6460</v>
          </cell>
          <cell r="E5058">
            <v>1292</v>
          </cell>
          <cell r="F5058">
            <v>7752</v>
          </cell>
          <cell r="G5058">
            <v>0</v>
          </cell>
          <cell r="H5058">
            <v>0</v>
          </cell>
        </row>
        <row r="5059">
          <cell r="A5059" t="str">
            <v>TOMA TELEFONICA AMERICANA SENCILLA</v>
          </cell>
          <cell r="B5059">
            <v>4190</v>
          </cell>
          <cell r="C5059" t="str">
            <v>UND</v>
          </cell>
          <cell r="D5059">
            <v>4190</v>
          </cell>
          <cell r="E5059">
            <v>838</v>
          </cell>
          <cell r="F5059">
            <v>5028</v>
          </cell>
          <cell r="G5059">
            <v>0</v>
          </cell>
          <cell r="H5059">
            <v>0</v>
          </cell>
        </row>
        <row r="5060">
          <cell r="A5060" t="str">
            <v>TOMA TELEFONICA AMERICANA SENCILLA</v>
          </cell>
          <cell r="B5060">
            <v>6820</v>
          </cell>
          <cell r="C5060" t="str">
            <v>UND</v>
          </cell>
          <cell r="D5060">
            <v>6820</v>
          </cell>
          <cell r="E5060">
            <v>1364</v>
          </cell>
          <cell r="F5060">
            <v>8184</v>
          </cell>
          <cell r="G5060">
            <v>0</v>
          </cell>
          <cell r="H5060">
            <v>0</v>
          </cell>
        </row>
        <row r="5061">
          <cell r="A5061" t="str">
            <v>TOMA TELEFONICA BLANA AMERICANA AMBIO</v>
          </cell>
          <cell r="B5061">
            <v>3650</v>
          </cell>
          <cell r="C5061" t="str">
            <v>UND</v>
          </cell>
          <cell r="D5061">
            <v>3650</v>
          </cell>
          <cell r="E5061">
            <v>730</v>
          </cell>
          <cell r="F5061">
            <v>4380</v>
          </cell>
          <cell r="G5061">
            <v>0</v>
          </cell>
          <cell r="H5061">
            <v>0</v>
          </cell>
        </row>
        <row r="5062">
          <cell r="A5062" t="str">
            <v>TOMA TELEFONICA BLANCA AMERICANA</v>
          </cell>
          <cell r="B5062">
            <v>5190</v>
          </cell>
          <cell r="C5062" t="str">
            <v>UND</v>
          </cell>
          <cell r="D5062">
            <v>5190</v>
          </cell>
          <cell r="E5062">
            <v>1038</v>
          </cell>
          <cell r="F5062">
            <v>6228</v>
          </cell>
          <cell r="G5062">
            <v>0</v>
          </cell>
          <cell r="H5062">
            <v>0</v>
          </cell>
        </row>
        <row r="5063">
          <cell r="A5063" t="str">
            <v>TOMA TELEFONICA COAXIAL MARFIL</v>
          </cell>
          <cell r="B5063">
            <v>5580</v>
          </cell>
          <cell r="C5063" t="str">
            <v>UND</v>
          </cell>
          <cell r="D5063">
            <v>5580</v>
          </cell>
          <cell r="E5063">
            <v>1116</v>
          </cell>
          <cell r="F5063">
            <v>6696</v>
          </cell>
          <cell r="G5063">
            <v>0</v>
          </cell>
          <cell r="H5063">
            <v>0</v>
          </cell>
        </row>
        <row r="5064">
          <cell r="A5064" t="str">
            <v>TOMA TELEFONICA COLOMBIANA</v>
          </cell>
          <cell r="B5064">
            <v>6310</v>
          </cell>
          <cell r="C5064" t="str">
            <v>UND</v>
          </cell>
          <cell r="D5064">
            <v>6310</v>
          </cell>
          <cell r="E5064">
            <v>1262</v>
          </cell>
          <cell r="F5064">
            <v>7572</v>
          </cell>
          <cell r="G5064">
            <v>0</v>
          </cell>
          <cell r="H5064">
            <v>0</v>
          </cell>
        </row>
        <row r="5065">
          <cell r="A5065" t="str">
            <v>TOMA TELEFONICA COLOMBIANA SENCILLA</v>
          </cell>
          <cell r="B5065">
            <v>2500</v>
          </cell>
          <cell r="C5065" t="str">
            <v>UND</v>
          </cell>
          <cell r="D5065">
            <v>2500</v>
          </cell>
          <cell r="E5065">
            <v>500</v>
          </cell>
          <cell r="F5065">
            <v>3000</v>
          </cell>
          <cell r="G5065">
            <v>0</v>
          </cell>
          <cell r="H5065">
            <v>0</v>
          </cell>
        </row>
        <row r="5066">
          <cell r="A5066" t="str">
            <v>TOMA TELEFONICA COLOMBIANA SENCILLA</v>
          </cell>
          <cell r="B5066">
            <v>3000</v>
          </cell>
          <cell r="C5066" t="str">
            <v>UND</v>
          </cell>
          <cell r="D5066">
            <v>3000</v>
          </cell>
          <cell r="E5066">
            <v>600</v>
          </cell>
          <cell r="F5066">
            <v>3600</v>
          </cell>
          <cell r="G5066">
            <v>0</v>
          </cell>
          <cell r="H5066">
            <v>0</v>
          </cell>
        </row>
        <row r="5067">
          <cell r="A5067" t="str">
            <v>TOMA TELEFONICA COLOMBIANA SENCILLA</v>
          </cell>
          <cell r="B5067">
            <v>5170</v>
          </cell>
          <cell r="C5067" t="str">
            <v>UND</v>
          </cell>
          <cell r="D5067">
            <v>5170</v>
          </cell>
          <cell r="E5067">
            <v>1034</v>
          </cell>
          <cell r="F5067">
            <v>6204</v>
          </cell>
          <cell r="G5067">
            <v>0</v>
          </cell>
          <cell r="H5067">
            <v>0</v>
          </cell>
        </row>
        <row r="5068">
          <cell r="A5068" t="str">
            <v>TOMA TELEFONICA COLOMBIANA SENCILLA BLAN</v>
          </cell>
          <cell r="B5068">
            <v>3000</v>
          </cell>
          <cell r="C5068" t="str">
            <v>UND</v>
          </cell>
          <cell r="D5068">
            <v>3000</v>
          </cell>
          <cell r="E5068">
            <v>600</v>
          </cell>
          <cell r="F5068">
            <v>3600</v>
          </cell>
          <cell r="G5068">
            <v>0</v>
          </cell>
          <cell r="H5068">
            <v>0</v>
          </cell>
        </row>
        <row r="5069">
          <cell r="A5069" t="str">
            <v>TOMA TELEFONICA DOBLE FUNCION COLOM+AMER</v>
          </cell>
          <cell r="B5069">
            <v>5850</v>
          </cell>
          <cell r="C5069" t="str">
            <v>UND</v>
          </cell>
          <cell r="D5069">
            <v>5850</v>
          </cell>
          <cell r="E5069">
            <v>1170</v>
          </cell>
          <cell r="F5069">
            <v>7020</v>
          </cell>
          <cell r="G5069">
            <v>0</v>
          </cell>
          <cell r="H5069">
            <v>0</v>
          </cell>
        </row>
        <row r="5070">
          <cell r="A5070" t="str">
            <v>TOMA TELEFONICA DOBLE FUNCION COLOM+AMER</v>
          </cell>
          <cell r="B5070">
            <v>5850</v>
          </cell>
          <cell r="C5070" t="str">
            <v>UND</v>
          </cell>
          <cell r="D5070">
            <v>5850</v>
          </cell>
          <cell r="E5070">
            <v>1170</v>
          </cell>
          <cell r="F5070">
            <v>7020</v>
          </cell>
          <cell r="G5070">
            <v>0</v>
          </cell>
          <cell r="H5070">
            <v>0</v>
          </cell>
        </row>
        <row r="5071">
          <cell r="A5071" t="str">
            <v>TOMA TELEFONICA DOBLE FUNCION COLOM+AMER</v>
          </cell>
          <cell r="B5071">
            <v>7410</v>
          </cell>
          <cell r="C5071" t="str">
            <v>UND</v>
          </cell>
          <cell r="D5071">
            <v>7410</v>
          </cell>
          <cell r="E5071">
            <v>1482</v>
          </cell>
          <cell r="F5071">
            <v>8892</v>
          </cell>
          <cell r="G5071">
            <v>0</v>
          </cell>
          <cell r="H5071">
            <v>0</v>
          </cell>
        </row>
        <row r="5072">
          <cell r="A5072" t="str">
            <v>TOMA TELEFONICA DOBLE MARFIL AMERICANA</v>
          </cell>
          <cell r="B5072">
            <v>6170</v>
          </cell>
          <cell r="C5072" t="str">
            <v>UND</v>
          </cell>
          <cell r="D5072">
            <v>6170</v>
          </cell>
          <cell r="E5072">
            <v>1234</v>
          </cell>
          <cell r="F5072">
            <v>7404</v>
          </cell>
          <cell r="G5072">
            <v>0</v>
          </cell>
          <cell r="H5072">
            <v>0</v>
          </cell>
        </row>
        <row r="5073">
          <cell r="A5073" t="str">
            <v>TOMA TELEFONICA DOBLEFUNCION COLOMB+AMER</v>
          </cell>
          <cell r="B5073">
            <v>5190</v>
          </cell>
          <cell r="C5073" t="str">
            <v>UND</v>
          </cell>
          <cell r="D5073">
            <v>5190</v>
          </cell>
          <cell r="E5073">
            <v>1038</v>
          </cell>
          <cell r="F5073">
            <v>6228</v>
          </cell>
          <cell r="G5073">
            <v>0</v>
          </cell>
          <cell r="H5073">
            <v>0</v>
          </cell>
        </row>
        <row r="5074">
          <cell r="A5074" t="str">
            <v>TOMA TELEFONICA DUPLEX COLOMBIANA</v>
          </cell>
          <cell r="B5074">
            <v>8810</v>
          </cell>
          <cell r="C5074" t="str">
            <v>UND</v>
          </cell>
          <cell r="D5074">
            <v>8810</v>
          </cell>
          <cell r="E5074">
            <v>1762</v>
          </cell>
          <cell r="F5074">
            <v>10572</v>
          </cell>
          <cell r="G5074">
            <v>0</v>
          </cell>
          <cell r="H5074">
            <v>0</v>
          </cell>
        </row>
        <row r="5075">
          <cell r="A5075" t="str">
            <v>TOMA TELEFONICA EDELCO</v>
          </cell>
          <cell r="B5075">
            <v>4000</v>
          </cell>
          <cell r="C5075" t="str">
            <v>UND</v>
          </cell>
          <cell r="D5075">
            <v>4000</v>
          </cell>
          <cell r="E5075">
            <v>800</v>
          </cell>
          <cell r="F5075">
            <v>4800</v>
          </cell>
          <cell r="G5075">
            <v>0</v>
          </cell>
          <cell r="H5075">
            <v>0</v>
          </cell>
        </row>
        <row r="5076">
          <cell r="A5076" t="str">
            <v>TOMA TELEFONICA MARFIL AMERICANA</v>
          </cell>
          <cell r="B5076">
            <v>3650</v>
          </cell>
          <cell r="C5076" t="str">
            <v>UND</v>
          </cell>
          <cell r="D5076">
            <v>3650</v>
          </cell>
          <cell r="E5076">
            <v>730</v>
          </cell>
          <cell r="F5076">
            <v>4380</v>
          </cell>
          <cell r="G5076">
            <v>0</v>
          </cell>
          <cell r="H5076">
            <v>0</v>
          </cell>
        </row>
        <row r="5077">
          <cell r="A5077" t="str">
            <v>TOMA TELEFONICA PLOK S/PONER</v>
          </cell>
          <cell r="B5077">
            <v>529.20001220703114</v>
          </cell>
          <cell r="C5077" t="str">
            <v>UND</v>
          </cell>
          <cell r="D5077">
            <v>529.20001220703114</v>
          </cell>
          <cell r="E5077">
            <v>105.84000244140623</v>
          </cell>
          <cell r="F5077">
            <v>635</v>
          </cell>
          <cell r="G5077">
            <v>0</v>
          </cell>
          <cell r="H5077">
            <v>0</v>
          </cell>
        </row>
        <row r="5078">
          <cell r="A5078" t="str">
            <v>TOMA TELEFONICA SENCILLA AMERICANA BLANC</v>
          </cell>
          <cell r="B5078">
            <v>1120</v>
          </cell>
          <cell r="C5078" t="str">
            <v>UND</v>
          </cell>
          <cell r="D5078">
            <v>1120</v>
          </cell>
          <cell r="E5078">
            <v>224</v>
          </cell>
          <cell r="F5078">
            <v>1344</v>
          </cell>
          <cell r="G5078">
            <v>0</v>
          </cell>
          <cell r="H5078">
            <v>0</v>
          </cell>
        </row>
        <row r="5079">
          <cell r="A5079" t="str">
            <v>TOMA TELEFONICA SENCILLA AMERICANA MARFI</v>
          </cell>
          <cell r="B5079">
            <v>1120</v>
          </cell>
          <cell r="C5079" t="str">
            <v>UND</v>
          </cell>
          <cell r="D5079">
            <v>1120</v>
          </cell>
          <cell r="E5079">
            <v>224</v>
          </cell>
          <cell r="F5079">
            <v>1344</v>
          </cell>
          <cell r="G5079">
            <v>0</v>
          </cell>
          <cell r="H5079">
            <v>0</v>
          </cell>
        </row>
        <row r="5080">
          <cell r="A5080" t="str">
            <v>TOMA TELEFONICA SENCILLA BLANCA</v>
          </cell>
          <cell r="B5080">
            <v>2500</v>
          </cell>
          <cell r="C5080" t="str">
            <v>UND</v>
          </cell>
          <cell r="D5080">
            <v>2500</v>
          </cell>
          <cell r="E5080">
            <v>500</v>
          </cell>
          <cell r="F5080">
            <v>3000</v>
          </cell>
          <cell r="G5080">
            <v>0</v>
          </cell>
          <cell r="H5080">
            <v>0</v>
          </cell>
        </row>
        <row r="5081">
          <cell r="A5081" t="str">
            <v>TOMA TELEFONICA SENCILLA COLOMBIANA AVE</v>
          </cell>
          <cell r="B5081">
            <v>784</v>
          </cell>
          <cell r="C5081" t="str">
            <v>UND</v>
          </cell>
          <cell r="D5081">
            <v>784</v>
          </cell>
          <cell r="E5081">
            <v>156.80000000000001</v>
          </cell>
          <cell r="F5081">
            <v>941</v>
          </cell>
          <cell r="G5081">
            <v>0</v>
          </cell>
          <cell r="H5081">
            <v>0</v>
          </cell>
        </row>
        <row r="5082">
          <cell r="A5082" t="str">
            <v>TOMA TELEFONICA SENCILLA NAL EDECOL</v>
          </cell>
          <cell r="B5082">
            <v>3000</v>
          </cell>
          <cell r="C5082" t="str">
            <v>UND</v>
          </cell>
          <cell r="D5082">
            <v>3000</v>
          </cell>
          <cell r="E5082">
            <v>600</v>
          </cell>
          <cell r="F5082">
            <v>3600</v>
          </cell>
          <cell r="G5082">
            <v>0</v>
          </cell>
          <cell r="H5082">
            <v>0</v>
          </cell>
        </row>
        <row r="5083">
          <cell r="A5083" t="str">
            <v>TOMA TELEFONO BLANCA AMERICANA CLASICA</v>
          </cell>
          <cell r="B5083">
            <v>4190</v>
          </cell>
          <cell r="C5083" t="str">
            <v>UND</v>
          </cell>
          <cell r="D5083">
            <v>4190</v>
          </cell>
          <cell r="E5083">
            <v>838</v>
          </cell>
          <cell r="F5083">
            <v>5028</v>
          </cell>
          <cell r="G5083">
            <v>0</v>
          </cell>
          <cell r="H5083">
            <v>0</v>
          </cell>
        </row>
        <row r="5084">
          <cell r="A5084" t="str">
            <v>TOMA TELEFONO BLANCA AMERICANA DOBLE</v>
          </cell>
          <cell r="B5084">
            <v>6460</v>
          </cell>
          <cell r="C5084" t="str">
            <v>UND</v>
          </cell>
          <cell r="D5084">
            <v>6460</v>
          </cell>
          <cell r="E5084">
            <v>1292</v>
          </cell>
          <cell r="F5084">
            <v>7752</v>
          </cell>
          <cell r="G5084">
            <v>0</v>
          </cell>
          <cell r="H5084">
            <v>0</v>
          </cell>
        </row>
        <row r="5085">
          <cell r="A5085" t="str">
            <v>TOMA TELEFONO CREMA DUPLEX CLASICA</v>
          </cell>
          <cell r="B5085">
            <v>7320</v>
          </cell>
          <cell r="C5085" t="str">
            <v>UND</v>
          </cell>
          <cell r="D5085">
            <v>7320</v>
          </cell>
          <cell r="E5085">
            <v>1464</v>
          </cell>
          <cell r="F5085">
            <v>8784</v>
          </cell>
          <cell r="G5085">
            <v>0</v>
          </cell>
          <cell r="H5085">
            <v>0</v>
          </cell>
        </row>
        <row r="5086">
          <cell r="A5086" t="str">
            <v>TOMA TELEFONO DOBLE FUNCION COLOMBI+AMER</v>
          </cell>
          <cell r="B5086">
            <v>7410</v>
          </cell>
          <cell r="C5086" t="str">
            <v>UND</v>
          </cell>
          <cell r="D5086">
            <v>7410</v>
          </cell>
          <cell r="E5086">
            <v>1482</v>
          </cell>
          <cell r="F5086">
            <v>8892</v>
          </cell>
          <cell r="G5086">
            <v>0</v>
          </cell>
          <cell r="H5086">
            <v>0</v>
          </cell>
        </row>
        <row r="5087">
          <cell r="A5087" t="str">
            <v>TOMA TELEFONO DUPLEX BLANCO</v>
          </cell>
          <cell r="B5087">
            <v>7320</v>
          </cell>
          <cell r="C5087" t="str">
            <v>UND</v>
          </cell>
          <cell r="D5087">
            <v>7320</v>
          </cell>
          <cell r="E5087">
            <v>1464</v>
          </cell>
          <cell r="F5087">
            <v>8784</v>
          </cell>
          <cell r="G5087">
            <v>0</v>
          </cell>
          <cell r="H5087">
            <v>0</v>
          </cell>
        </row>
        <row r="5088">
          <cell r="A5088" t="str">
            <v>TOMA TERMINAL COAXIAL T.V. AMERICANA 75</v>
          </cell>
          <cell r="B5088">
            <v>2700</v>
          </cell>
          <cell r="C5088" t="str">
            <v>UND</v>
          </cell>
          <cell r="D5088">
            <v>2700</v>
          </cell>
          <cell r="E5088">
            <v>540</v>
          </cell>
          <cell r="F5088">
            <v>3240</v>
          </cell>
          <cell r="G5088">
            <v>0</v>
          </cell>
          <cell r="H5088">
            <v>0</v>
          </cell>
        </row>
        <row r="5089">
          <cell r="A5089" t="str">
            <v>TOMA TERMINAL COAXIAL T.V. AMERICANA 75O</v>
          </cell>
          <cell r="B5089">
            <v>4880</v>
          </cell>
          <cell r="C5089" t="str">
            <v>UND</v>
          </cell>
          <cell r="D5089">
            <v>4880</v>
          </cell>
          <cell r="E5089">
            <v>976</v>
          </cell>
          <cell r="F5089">
            <v>5856</v>
          </cell>
          <cell r="G5089">
            <v>0</v>
          </cell>
          <cell r="H5089">
            <v>0</v>
          </cell>
        </row>
        <row r="5090">
          <cell r="A5090" t="str">
            <v>TOMA TERMINAL COAXIAL T.V.AMERICANA 75OH</v>
          </cell>
          <cell r="B5090">
            <v>2700</v>
          </cell>
          <cell r="C5090" t="str">
            <v>UND</v>
          </cell>
          <cell r="D5090">
            <v>2700</v>
          </cell>
          <cell r="E5090">
            <v>540</v>
          </cell>
          <cell r="F5090">
            <v>3240</v>
          </cell>
          <cell r="G5090">
            <v>0</v>
          </cell>
          <cell r="H5090">
            <v>0</v>
          </cell>
        </row>
        <row r="5091">
          <cell r="A5091" t="str">
            <v>TOMA TERMINAL COAXIAL TV AMERICANA</v>
          </cell>
          <cell r="B5091">
            <v>5580</v>
          </cell>
          <cell r="C5091" t="str">
            <v>UND</v>
          </cell>
          <cell r="D5091">
            <v>5580</v>
          </cell>
          <cell r="E5091">
            <v>1116</v>
          </cell>
          <cell r="F5091">
            <v>6696</v>
          </cell>
          <cell r="G5091">
            <v>0</v>
          </cell>
          <cell r="H5091">
            <v>0</v>
          </cell>
        </row>
        <row r="5092">
          <cell r="A5092" t="str">
            <v>TOMA TERMINAL COAXIAL TV AMERICANA 75OHM</v>
          </cell>
          <cell r="B5092">
            <v>2580</v>
          </cell>
          <cell r="C5092" t="str">
            <v>UND</v>
          </cell>
          <cell r="D5092">
            <v>2580</v>
          </cell>
          <cell r="E5092">
            <v>516</v>
          </cell>
          <cell r="F5092">
            <v>3096</v>
          </cell>
          <cell r="G5092">
            <v>0</v>
          </cell>
          <cell r="H5092">
            <v>0</v>
          </cell>
        </row>
        <row r="5093">
          <cell r="A5093" t="str">
            <v>TOMA TERMINAL COAXIAL TV AMERICANA 75OHM</v>
          </cell>
          <cell r="B5093">
            <v>2580</v>
          </cell>
          <cell r="C5093" t="str">
            <v>UND</v>
          </cell>
          <cell r="D5093">
            <v>2580</v>
          </cell>
          <cell r="E5093">
            <v>516</v>
          </cell>
          <cell r="F5093">
            <v>3096</v>
          </cell>
          <cell r="G5093">
            <v>0</v>
          </cell>
          <cell r="H5093">
            <v>0</v>
          </cell>
        </row>
        <row r="5094">
          <cell r="A5094" t="str">
            <v>TOMA TERMINAL COAXIAL TV AMERICANA 75OHM</v>
          </cell>
          <cell r="B5094">
            <v>3730</v>
          </cell>
          <cell r="C5094" t="str">
            <v>UND</v>
          </cell>
          <cell r="D5094">
            <v>3730</v>
          </cell>
          <cell r="E5094">
            <v>746</v>
          </cell>
          <cell r="F5094">
            <v>4476</v>
          </cell>
          <cell r="G5094">
            <v>0</v>
          </cell>
          <cell r="H5094">
            <v>0</v>
          </cell>
        </row>
        <row r="5095">
          <cell r="A5095" t="str">
            <v>TOMA TERMINAL COAXIAL TV AMERICANA 75OHM</v>
          </cell>
          <cell r="B5095">
            <v>3730</v>
          </cell>
          <cell r="C5095" t="str">
            <v>UND</v>
          </cell>
          <cell r="D5095">
            <v>3730</v>
          </cell>
          <cell r="E5095">
            <v>746</v>
          </cell>
          <cell r="F5095">
            <v>4476</v>
          </cell>
          <cell r="G5095">
            <v>0</v>
          </cell>
          <cell r="H5095">
            <v>0</v>
          </cell>
        </row>
        <row r="5096">
          <cell r="A5096" t="str">
            <v>TOMA TERMINAL COAXIAL TV AMERICANA-75 OH</v>
          </cell>
          <cell r="B5096">
            <v>2580</v>
          </cell>
          <cell r="C5096" t="str">
            <v>UND</v>
          </cell>
          <cell r="D5096">
            <v>2580</v>
          </cell>
          <cell r="E5096">
            <v>516</v>
          </cell>
          <cell r="F5096">
            <v>3096</v>
          </cell>
          <cell r="G5096">
            <v>0</v>
          </cell>
          <cell r="H5096">
            <v>0</v>
          </cell>
        </row>
        <row r="5097">
          <cell r="A5097" t="str">
            <v>TOMA TETREPOLAR 63A GRIMA</v>
          </cell>
          <cell r="B5097">
            <v>15000</v>
          </cell>
          <cell r="C5097" t="str">
            <v>UND</v>
          </cell>
          <cell r="D5097">
            <v>15000</v>
          </cell>
          <cell r="E5097">
            <v>3000</v>
          </cell>
          <cell r="F5097">
            <v>18000</v>
          </cell>
          <cell r="G5097">
            <v>0</v>
          </cell>
          <cell r="H5097">
            <v>0</v>
          </cell>
        </row>
        <row r="5098">
          <cell r="A5098" t="str">
            <v>TOMA TRIF.510 LOZA SOBREPONER</v>
          </cell>
          <cell r="B5098">
            <v>3000</v>
          </cell>
          <cell r="C5098" t="str">
            <v>UND</v>
          </cell>
          <cell r="D5098">
            <v>3000</v>
          </cell>
          <cell r="E5098">
            <v>600</v>
          </cell>
          <cell r="F5098">
            <v>3600</v>
          </cell>
          <cell r="G5098">
            <v>0</v>
          </cell>
          <cell r="H5098">
            <v>0</v>
          </cell>
        </row>
        <row r="5099">
          <cell r="A5099" t="str">
            <v>TOMA TRIFASICA 50 AMP</v>
          </cell>
          <cell r="B5099">
            <v>4275.5</v>
          </cell>
          <cell r="C5099" t="str">
            <v>UND</v>
          </cell>
          <cell r="D5099">
            <v>4275.5</v>
          </cell>
          <cell r="E5099">
            <v>855.1</v>
          </cell>
          <cell r="F5099">
            <v>7200</v>
          </cell>
          <cell r="G5099">
            <v>0</v>
          </cell>
          <cell r="H5099">
            <v>0</v>
          </cell>
        </row>
        <row r="5100">
          <cell r="A5100" t="str">
            <v>TOMA TRIPLE EN PASTA S/P</v>
          </cell>
          <cell r="B5100">
            <v>1540</v>
          </cell>
          <cell r="C5100" t="str">
            <v>UND</v>
          </cell>
          <cell r="D5100">
            <v>1540</v>
          </cell>
          <cell r="E5100">
            <v>308</v>
          </cell>
          <cell r="F5100">
            <v>1848</v>
          </cell>
          <cell r="G5100">
            <v>0</v>
          </cell>
          <cell r="H5100">
            <v>0</v>
          </cell>
        </row>
        <row r="5101">
          <cell r="A5101" t="str">
            <v>TOMA TV COAXIAL AVE</v>
          </cell>
          <cell r="B5101">
            <v>520.79998779296898</v>
          </cell>
          <cell r="C5101" t="str">
            <v>UND</v>
          </cell>
          <cell r="D5101">
            <v>520.79998779296898</v>
          </cell>
          <cell r="E5101">
            <v>104.1599975585938</v>
          </cell>
          <cell r="F5101">
            <v>625</v>
          </cell>
          <cell r="G5101">
            <v>0</v>
          </cell>
          <cell r="H5101">
            <v>0</v>
          </cell>
        </row>
        <row r="5102">
          <cell r="A5102" t="str">
            <v>TOMA+INTERRUPTOR DOBLE LUZ PILOTO</v>
          </cell>
          <cell r="B5102">
            <v>11160</v>
          </cell>
          <cell r="C5102" t="str">
            <v>UND</v>
          </cell>
          <cell r="D5102">
            <v>11160</v>
          </cell>
          <cell r="E5102">
            <v>2232</v>
          </cell>
          <cell r="F5102">
            <v>13392</v>
          </cell>
          <cell r="G5102">
            <v>0</v>
          </cell>
          <cell r="H5102">
            <v>0</v>
          </cell>
        </row>
        <row r="5103">
          <cell r="A5103" t="str">
            <v>TOMA+INTERRUPTOR SENCILLO</v>
          </cell>
          <cell r="B5103">
            <v>5190</v>
          </cell>
          <cell r="C5103" t="str">
            <v>UND</v>
          </cell>
          <cell r="D5103">
            <v>5190</v>
          </cell>
          <cell r="E5103">
            <v>1038</v>
          </cell>
          <cell r="F5103">
            <v>6228</v>
          </cell>
          <cell r="G5103">
            <v>0</v>
          </cell>
          <cell r="H5103">
            <v>0</v>
          </cell>
        </row>
        <row r="5104">
          <cell r="A5104" t="str">
            <v>TOMA+INTERRUPTOR SENCILLO</v>
          </cell>
          <cell r="B5104">
            <v>5190</v>
          </cell>
          <cell r="C5104" t="str">
            <v>UND</v>
          </cell>
          <cell r="D5104">
            <v>5190</v>
          </cell>
          <cell r="E5104">
            <v>1038</v>
          </cell>
          <cell r="F5104">
            <v>6228</v>
          </cell>
          <cell r="G5104">
            <v>0</v>
          </cell>
          <cell r="H5104">
            <v>0</v>
          </cell>
        </row>
        <row r="5105">
          <cell r="A5105" t="str">
            <v>TOMA+INTERRUPTOR SENCILLO LUZ PILOTO</v>
          </cell>
          <cell r="B5105">
            <v>8500</v>
          </cell>
          <cell r="C5105" t="str">
            <v>UND</v>
          </cell>
          <cell r="D5105">
            <v>8500</v>
          </cell>
          <cell r="E5105">
            <v>1700</v>
          </cell>
          <cell r="F5105">
            <v>10200</v>
          </cell>
          <cell r="G5105">
            <v>0</v>
          </cell>
          <cell r="H5105">
            <v>0</v>
          </cell>
        </row>
        <row r="5106">
          <cell r="A5106" t="str">
            <v>TOMACORRIENTE + INTERRUPTOR MARFIL FUTUR</v>
          </cell>
          <cell r="B5106">
            <v>1680</v>
          </cell>
          <cell r="C5106" t="str">
            <v>UND</v>
          </cell>
          <cell r="D5106">
            <v>1680</v>
          </cell>
          <cell r="E5106">
            <v>336</v>
          </cell>
          <cell r="F5106">
            <v>2016</v>
          </cell>
          <cell r="G5106">
            <v>0</v>
          </cell>
          <cell r="H5106">
            <v>0</v>
          </cell>
        </row>
        <row r="5107">
          <cell r="A5107" t="str">
            <v>TOMACORRIENTE + INTERRUPTOR SENCILLO</v>
          </cell>
          <cell r="B5107">
            <v>7040</v>
          </cell>
          <cell r="C5107" t="str">
            <v>UND</v>
          </cell>
          <cell r="D5107">
            <v>7040</v>
          </cell>
          <cell r="E5107">
            <v>1408</v>
          </cell>
          <cell r="F5107">
            <v>8448</v>
          </cell>
          <cell r="G5107">
            <v>0</v>
          </cell>
          <cell r="H5107">
            <v>0</v>
          </cell>
        </row>
        <row r="5108">
          <cell r="A5108" t="str">
            <v>TOMACORRIENTE AEREA S/GIRO  2FASES 20A</v>
          </cell>
          <cell r="B5108">
            <v>35510</v>
          </cell>
          <cell r="C5108" t="str">
            <v>UND</v>
          </cell>
          <cell r="D5108">
            <v>35510</v>
          </cell>
          <cell r="E5108">
            <v>7102</v>
          </cell>
          <cell r="F5108">
            <v>42612</v>
          </cell>
          <cell r="G5108">
            <v>0</v>
          </cell>
          <cell r="H5108">
            <v>0</v>
          </cell>
        </row>
        <row r="5109">
          <cell r="A5109" t="str">
            <v>TOMACORRIENTE AEREA S/GIRO 2FASES 30A</v>
          </cell>
          <cell r="B5109">
            <v>28730</v>
          </cell>
          <cell r="C5109" t="str">
            <v>UND</v>
          </cell>
          <cell r="D5109">
            <v>28730</v>
          </cell>
          <cell r="E5109">
            <v>5746</v>
          </cell>
          <cell r="F5109">
            <v>34476</v>
          </cell>
          <cell r="G5109">
            <v>0</v>
          </cell>
          <cell r="H5109">
            <v>0</v>
          </cell>
        </row>
        <row r="5110">
          <cell r="A5110" t="str">
            <v>TOMACORRIENTE CON P/T 15A BLANCO S/TAPA</v>
          </cell>
          <cell r="B5110">
            <v>913</v>
          </cell>
          <cell r="C5110" t="str">
            <v>UND</v>
          </cell>
          <cell r="D5110">
            <v>913</v>
          </cell>
          <cell r="E5110">
            <v>182.60000000000002</v>
          </cell>
          <cell r="F5110">
            <v>1096</v>
          </cell>
          <cell r="G5110">
            <v>0</v>
          </cell>
          <cell r="H5110">
            <v>0</v>
          </cell>
        </row>
        <row r="5111">
          <cell r="A5111" t="str">
            <v>TOMACORRIENTE CON P/T 15A MARFIL S/TAPA</v>
          </cell>
          <cell r="B5111">
            <v>913</v>
          </cell>
          <cell r="C5111" t="str">
            <v>UND</v>
          </cell>
          <cell r="D5111">
            <v>913</v>
          </cell>
          <cell r="E5111">
            <v>182.60000000000002</v>
          </cell>
          <cell r="F5111">
            <v>1096</v>
          </cell>
          <cell r="G5111">
            <v>0</v>
          </cell>
          <cell r="H5111">
            <v>0</v>
          </cell>
        </row>
        <row r="5112">
          <cell r="A5112" t="str">
            <v>TOMACORRIENTE CUADRUPLE EUROAMERICANO</v>
          </cell>
          <cell r="B5112">
            <v>6761</v>
          </cell>
          <cell r="C5112" t="str">
            <v>UND</v>
          </cell>
          <cell r="D5112">
            <v>6761</v>
          </cell>
          <cell r="E5112">
            <v>1352.2</v>
          </cell>
          <cell r="F5112">
            <v>8113</v>
          </cell>
          <cell r="G5112">
            <v>0</v>
          </cell>
          <cell r="H5112">
            <v>0</v>
          </cell>
        </row>
        <row r="5113">
          <cell r="A5113" t="str">
            <v>TOMACORRIENTE CUADRUPLE POLO A TIERRA</v>
          </cell>
          <cell r="B5113">
            <v>5682</v>
          </cell>
          <cell r="C5113" t="str">
            <v>UND</v>
          </cell>
          <cell r="D5113">
            <v>5682</v>
          </cell>
          <cell r="E5113">
            <v>1136.4000000000001</v>
          </cell>
          <cell r="F5113">
            <v>6818</v>
          </cell>
          <cell r="G5113">
            <v>0</v>
          </cell>
          <cell r="H5113">
            <v>0</v>
          </cell>
        </row>
        <row r="5114">
          <cell r="A5114" t="str">
            <v>TOMACORRIENTE DOBLE</v>
          </cell>
          <cell r="B5114">
            <v>3620</v>
          </cell>
          <cell r="C5114" t="str">
            <v>UND</v>
          </cell>
          <cell r="D5114">
            <v>3620</v>
          </cell>
          <cell r="E5114">
            <v>724</v>
          </cell>
          <cell r="F5114">
            <v>4344</v>
          </cell>
          <cell r="G5114">
            <v>0</v>
          </cell>
          <cell r="H5114">
            <v>0</v>
          </cell>
        </row>
        <row r="5115">
          <cell r="A5115" t="str">
            <v>TOMACORRIENTE DOBLE</v>
          </cell>
          <cell r="B5115">
            <v>3620</v>
          </cell>
          <cell r="C5115" t="str">
            <v>UND</v>
          </cell>
          <cell r="D5115">
            <v>3620</v>
          </cell>
          <cell r="E5115">
            <v>724</v>
          </cell>
          <cell r="F5115">
            <v>4344</v>
          </cell>
          <cell r="G5115">
            <v>0</v>
          </cell>
          <cell r="H5115">
            <v>0</v>
          </cell>
        </row>
        <row r="5116">
          <cell r="A5116" t="str">
            <v>TOMACORRIENTE DOBLE</v>
          </cell>
          <cell r="B5116">
            <v>5110</v>
          </cell>
          <cell r="C5116" t="str">
            <v>UND</v>
          </cell>
          <cell r="D5116">
            <v>5110</v>
          </cell>
          <cell r="E5116">
            <v>1022</v>
          </cell>
          <cell r="F5116">
            <v>6132</v>
          </cell>
          <cell r="G5116">
            <v>0</v>
          </cell>
          <cell r="H5116">
            <v>0</v>
          </cell>
        </row>
        <row r="5117">
          <cell r="A5117" t="str">
            <v>TOMACORRIENTE DOBLE BLANCO</v>
          </cell>
          <cell r="B5117">
            <v>2890</v>
          </cell>
          <cell r="C5117" t="str">
            <v>UND</v>
          </cell>
          <cell r="D5117">
            <v>2890</v>
          </cell>
          <cell r="E5117">
            <v>578</v>
          </cell>
          <cell r="F5117">
            <v>3468</v>
          </cell>
          <cell r="G5117">
            <v>0</v>
          </cell>
          <cell r="H5117">
            <v>0</v>
          </cell>
        </row>
        <row r="5118">
          <cell r="A5118" t="str">
            <v>TOMACORRIENTE DOBLE BLANCO FUTURA</v>
          </cell>
          <cell r="B5118">
            <v>1190</v>
          </cell>
          <cell r="C5118" t="str">
            <v>UND</v>
          </cell>
          <cell r="D5118">
            <v>1190</v>
          </cell>
          <cell r="E5118">
            <v>238</v>
          </cell>
          <cell r="F5118">
            <v>1428</v>
          </cell>
          <cell r="G5118">
            <v>0</v>
          </cell>
          <cell r="H5118">
            <v>0</v>
          </cell>
        </row>
        <row r="5119">
          <cell r="A5119" t="str">
            <v>TOMACORRIENTE DOBLE CON POLO A TIERRA</v>
          </cell>
          <cell r="B5119">
            <v>8150</v>
          </cell>
          <cell r="C5119" t="str">
            <v>UND</v>
          </cell>
          <cell r="D5119">
            <v>8150</v>
          </cell>
          <cell r="E5119">
            <v>1630</v>
          </cell>
          <cell r="F5119">
            <v>9780</v>
          </cell>
          <cell r="G5119">
            <v>0</v>
          </cell>
          <cell r="H5119">
            <v>0</v>
          </cell>
        </row>
        <row r="5120">
          <cell r="A5120" t="str">
            <v>TOMACORRIENTE DOBLE CON POLO A TIERRA</v>
          </cell>
          <cell r="B5120">
            <v>8170</v>
          </cell>
          <cell r="C5120" t="str">
            <v>UND</v>
          </cell>
          <cell r="D5120">
            <v>8170</v>
          </cell>
          <cell r="E5120">
            <v>1634</v>
          </cell>
          <cell r="F5120">
            <v>9804</v>
          </cell>
          <cell r="G5120">
            <v>0</v>
          </cell>
          <cell r="H5120">
            <v>0</v>
          </cell>
        </row>
        <row r="5121">
          <cell r="A5121" t="str">
            <v>TOMACORRIENTE DOBLE MARFIL</v>
          </cell>
          <cell r="B5121">
            <v>2890</v>
          </cell>
          <cell r="C5121" t="str">
            <v>UND</v>
          </cell>
          <cell r="D5121">
            <v>2890</v>
          </cell>
          <cell r="E5121">
            <v>578</v>
          </cell>
          <cell r="F5121">
            <v>3468</v>
          </cell>
          <cell r="G5121">
            <v>0</v>
          </cell>
          <cell r="H5121">
            <v>0</v>
          </cell>
        </row>
        <row r="5122">
          <cell r="A5122" t="str">
            <v>TOMACORRIENTE DOBLE MARFIL FUTURA</v>
          </cell>
          <cell r="B5122">
            <v>1190</v>
          </cell>
          <cell r="C5122" t="str">
            <v>UND</v>
          </cell>
          <cell r="D5122">
            <v>1190</v>
          </cell>
          <cell r="E5122">
            <v>238</v>
          </cell>
          <cell r="F5122">
            <v>1428</v>
          </cell>
          <cell r="G5122">
            <v>0</v>
          </cell>
          <cell r="H5122">
            <v>0</v>
          </cell>
        </row>
        <row r="5123">
          <cell r="A5123" t="str">
            <v>TOMACORRIENTE DOBLE POLO A TIERRA</v>
          </cell>
          <cell r="B5123">
            <v>4110</v>
          </cell>
          <cell r="C5123" t="str">
            <v>UND</v>
          </cell>
          <cell r="D5123">
            <v>4110</v>
          </cell>
          <cell r="E5123">
            <v>822</v>
          </cell>
          <cell r="F5123">
            <v>4932</v>
          </cell>
          <cell r="G5123">
            <v>0</v>
          </cell>
          <cell r="H5123">
            <v>0</v>
          </cell>
        </row>
        <row r="5124">
          <cell r="A5124" t="str">
            <v>TOMACORRIENTE DOBLE POLO A TIERRA</v>
          </cell>
          <cell r="B5124">
            <v>4110</v>
          </cell>
          <cell r="C5124" t="str">
            <v>UND</v>
          </cell>
          <cell r="D5124">
            <v>4110</v>
          </cell>
          <cell r="E5124">
            <v>822</v>
          </cell>
          <cell r="F5124">
            <v>4932</v>
          </cell>
          <cell r="G5124">
            <v>0</v>
          </cell>
          <cell r="H5124">
            <v>0</v>
          </cell>
        </row>
        <row r="5125">
          <cell r="A5125" t="str">
            <v>TOMACORRIENTE DOBLE POLO A TIERRA</v>
          </cell>
          <cell r="B5125">
            <v>5370</v>
          </cell>
          <cell r="C5125" t="str">
            <v>UND</v>
          </cell>
          <cell r="D5125">
            <v>5370</v>
          </cell>
          <cell r="E5125">
            <v>1074</v>
          </cell>
          <cell r="F5125">
            <v>6444</v>
          </cell>
          <cell r="G5125">
            <v>0</v>
          </cell>
          <cell r="H5125">
            <v>0</v>
          </cell>
        </row>
        <row r="5126">
          <cell r="A5126" t="str">
            <v>TOMACORRIENTE DOBLE POLO A TIERRA</v>
          </cell>
          <cell r="B5126">
            <v>5370</v>
          </cell>
          <cell r="C5126" t="str">
            <v>UND</v>
          </cell>
          <cell r="D5126">
            <v>5370</v>
          </cell>
          <cell r="E5126">
            <v>1074</v>
          </cell>
          <cell r="F5126">
            <v>6444</v>
          </cell>
          <cell r="G5126">
            <v>0</v>
          </cell>
          <cell r="H5126">
            <v>0</v>
          </cell>
        </row>
        <row r="5127">
          <cell r="A5127" t="str">
            <v>TOMACORRIENTE DOBLE POLO TIERRA</v>
          </cell>
          <cell r="B5127">
            <v>3420</v>
          </cell>
          <cell r="C5127" t="str">
            <v>UND</v>
          </cell>
          <cell r="D5127">
            <v>3420</v>
          </cell>
          <cell r="E5127">
            <v>684</v>
          </cell>
          <cell r="F5127">
            <v>4104</v>
          </cell>
          <cell r="G5127">
            <v>0</v>
          </cell>
          <cell r="H5127">
            <v>0</v>
          </cell>
        </row>
        <row r="5128">
          <cell r="A5128" t="str">
            <v>TOMACORRIENTE DOBLE POLO TIERRA BLANCO</v>
          </cell>
          <cell r="B5128">
            <v>3420</v>
          </cell>
          <cell r="C5128" t="str">
            <v>UND</v>
          </cell>
          <cell r="D5128">
            <v>3420</v>
          </cell>
          <cell r="E5128">
            <v>684</v>
          </cell>
          <cell r="F5128">
            <v>4104</v>
          </cell>
          <cell r="G5128">
            <v>0</v>
          </cell>
          <cell r="H5128">
            <v>0</v>
          </cell>
        </row>
        <row r="5129">
          <cell r="A5129" t="str">
            <v>TOMACORRIENTE DUPLEX C/FALLA/T 15A BLANC</v>
          </cell>
          <cell r="B5129">
            <v>18491</v>
          </cell>
          <cell r="C5129" t="str">
            <v>UND</v>
          </cell>
          <cell r="D5129">
            <v>18491</v>
          </cell>
          <cell r="E5129">
            <v>3698.2000000000003</v>
          </cell>
          <cell r="F5129">
            <v>22189</v>
          </cell>
          <cell r="G5129">
            <v>0</v>
          </cell>
          <cell r="H5129">
            <v>0</v>
          </cell>
        </row>
        <row r="5130">
          <cell r="A5130" t="str">
            <v xml:space="preserve">TOMACORRIENTE DUPLEX C/FALLA/T GFCI 15A </v>
          </cell>
          <cell r="B5130">
            <v>22500</v>
          </cell>
          <cell r="C5130" t="str">
            <v>UND</v>
          </cell>
          <cell r="D5130">
            <v>29250</v>
          </cell>
          <cell r="E5130">
            <v>5850</v>
          </cell>
          <cell r="F5130">
            <v>35100</v>
          </cell>
          <cell r="G5130">
            <v>0</v>
          </cell>
          <cell r="H5130">
            <v>22620</v>
          </cell>
        </row>
        <row r="5131">
          <cell r="A5131" t="str">
            <v>TOMACORRIENTE DUPLEX C/FALLA/T 20A  MARF</v>
          </cell>
          <cell r="B5131">
            <v>22528</v>
          </cell>
          <cell r="C5131" t="str">
            <v>UND</v>
          </cell>
          <cell r="D5131">
            <v>22528</v>
          </cell>
          <cell r="E5131">
            <v>4505.6000000000004</v>
          </cell>
          <cell r="F5131">
            <v>27034</v>
          </cell>
          <cell r="G5131">
            <v>0</v>
          </cell>
          <cell r="H5131">
            <v>0</v>
          </cell>
        </row>
        <row r="5132">
          <cell r="A5132" t="str">
            <v>TOMACORRIENTE DUPLEX C/FALLA/T 20A BLANC</v>
          </cell>
          <cell r="B5132">
            <v>22528</v>
          </cell>
          <cell r="C5132" t="str">
            <v>UND</v>
          </cell>
          <cell r="D5132">
            <v>22528</v>
          </cell>
          <cell r="E5132">
            <v>4505.6000000000004</v>
          </cell>
          <cell r="F5132">
            <v>27034</v>
          </cell>
          <cell r="G5132">
            <v>0</v>
          </cell>
          <cell r="H5132">
            <v>0</v>
          </cell>
        </row>
        <row r="5133">
          <cell r="A5133" t="str">
            <v>TOMACORRIENTE EUROPEO CON POLO TIERRA</v>
          </cell>
          <cell r="B5133">
            <v>3250</v>
          </cell>
          <cell r="C5133" t="str">
            <v>UND</v>
          </cell>
          <cell r="D5133">
            <v>3250</v>
          </cell>
          <cell r="E5133">
            <v>650</v>
          </cell>
          <cell r="F5133">
            <v>3900</v>
          </cell>
          <cell r="G5133">
            <v>0</v>
          </cell>
          <cell r="H5133">
            <v>0</v>
          </cell>
        </row>
        <row r="5134">
          <cell r="A5134" t="str">
            <v>TOMACORRIENTE INCRUSTAR S/GIRO 2F 30A</v>
          </cell>
          <cell r="B5134">
            <v>22740</v>
          </cell>
          <cell r="C5134" t="str">
            <v>UND</v>
          </cell>
          <cell r="D5134">
            <v>22740</v>
          </cell>
          <cell r="E5134">
            <v>4548</v>
          </cell>
          <cell r="F5134">
            <v>27288</v>
          </cell>
          <cell r="G5134">
            <v>0</v>
          </cell>
          <cell r="H5134">
            <v>0</v>
          </cell>
        </row>
        <row r="5135">
          <cell r="A5135" t="str">
            <v>TOMACORRIENTE INCRUSTAR S/GIRO 3F 30A</v>
          </cell>
          <cell r="B5135">
            <v>22710</v>
          </cell>
          <cell r="C5135" t="str">
            <v>UND</v>
          </cell>
          <cell r="D5135">
            <v>22710</v>
          </cell>
          <cell r="E5135">
            <v>4542</v>
          </cell>
          <cell r="F5135">
            <v>27252</v>
          </cell>
          <cell r="G5135">
            <v>0</v>
          </cell>
          <cell r="H5135">
            <v>0</v>
          </cell>
        </row>
        <row r="5136">
          <cell r="A5136" t="str">
            <v>TOMACORRIENTE P/T+INT.SENCILLO</v>
          </cell>
          <cell r="B5136">
            <v>8320</v>
          </cell>
          <cell r="C5136" t="str">
            <v>UND</v>
          </cell>
          <cell r="D5136">
            <v>8320</v>
          </cell>
          <cell r="E5136">
            <v>1664</v>
          </cell>
          <cell r="F5136">
            <v>9984</v>
          </cell>
          <cell r="G5136">
            <v>0</v>
          </cell>
          <cell r="H5136">
            <v>0</v>
          </cell>
        </row>
        <row r="5137">
          <cell r="A5137" t="str">
            <v>TOMACORRIENTE P/TIERRA + INTERRUPTOR BLA</v>
          </cell>
          <cell r="B5137">
            <v>1770</v>
          </cell>
          <cell r="C5137" t="str">
            <v>UND</v>
          </cell>
          <cell r="D5137">
            <v>1770</v>
          </cell>
          <cell r="E5137">
            <v>354</v>
          </cell>
          <cell r="F5137">
            <v>2124</v>
          </cell>
          <cell r="G5137">
            <v>0</v>
          </cell>
          <cell r="H5137">
            <v>0</v>
          </cell>
        </row>
        <row r="5138">
          <cell r="A5138" t="str">
            <v>TOMACORRIENTE P/TIERRA + INTERRUPTOR MAR</v>
          </cell>
          <cell r="B5138">
            <v>1770</v>
          </cell>
          <cell r="C5138" t="str">
            <v>UND</v>
          </cell>
          <cell r="D5138">
            <v>1770</v>
          </cell>
          <cell r="E5138">
            <v>354</v>
          </cell>
          <cell r="F5138">
            <v>2124</v>
          </cell>
          <cell r="G5138">
            <v>0</v>
          </cell>
          <cell r="H5138">
            <v>0</v>
          </cell>
        </row>
        <row r="5139">
          <cell r="A5139" t="str">
            <v>TOMACORRIENTE PATA TRABADA 20A.</v>
          </cell>
          <cell r="B5139">
            <v>10480</v>
          </cell>
          <cell r="C5139" t="str">
            <v>UND</v>
          </cell>
          <cell r="D5139">
            <v>10480</v>
          </cell>
          <cell r="E5139">
            <v>2096</v>
          </cell>
          <cell r="F5139">
            <v>12576</v>
          </cell>
          <cell r="G5139">
            <v>0</v>
          </cell>
          <cell r="H5139">
            <v>0</v>
          </cell>
        </row>
        <row r="5140">
          <cell r="A5140" t="str">
            <v>TOMACORRIENTE PATA TRABADA 20AMP.</v>
          </cell>
          <cell r="B5140">
            <v>2520</v>
          </cell>
          <cell r="C5140" t="str">
            <v>UND</v>
          </cell>
          <cell r="D5140">
            <v>2520</v>
          </cell>
          <cell r="E5140">
            <v>504</v>
          </cell>
          <cell r="F5140">
            <v>3024</v>
          </cell>
          <cell r="G5140">
            <v>0</v>
          </cell>
          <cell r="H5140">
            <v>0</v>
          </cell>
        </row>
        <row r="5141">
          <cell r="A5141" t="str">
            <v>TOMACORRIENTE PATA TRABADA 20AMP.</v>
          </cell>
          <cell r="B5141">
            <v>11890</v>
          </cell>
          <cell r="C5141" t="str">
            <v>UND</v>
          </cell>
          <cell r="D5141">
            <v>11890</v>
          </cell>
          <cell r="E5141">
            <v>2378</v>
          </cell>
          <cell r="F5141">
            <v>14268</v>
          </cell>
          <cell r="G5141">
            <v>0</v>
          </cell>
          <cell r="H5141">
            <v>0</v>
          </cell>
        </row>
        <row r="5142">
          <cell r="A5142" t="str">
            <v>TOMACORRIENTE PATA TRABADA 20AMP.</v>
          </cell>
          <cell r="B5142">
            <v>11890</v>
          </cell>
          <cell r="C5142" t="str">
            <v>UND</v>
          </cell>
          <cell r="D5142">
            <v>11890</v>
          </cell>
          <cell r="E5142">
            <v>2378</v>
          </cell>
          <cell r="F5142">
            <v>14268</v>
          </cell>
          <cell r="G5142">
            <v>0</v>
          </cell>
          <cell r="H5142">
            <v>0</v>
          </cell>
        </row>
        <row r="5143">
          <cell r="A5143" t="str">
            <v>TOMACORRIENTE S/PONER 16AMP.MERLIN G.</v>
          </cell>
          <cell r="B5143">
            <v>9108</v>
          </cell>
          <cell r="C5143" t="str">
            <v>UND</v>
          </cell>
          <cell r="D5143">
            <v>9108</v>
          </cell>
          <cell r="E5143">
            <v>1821.6000000000001</v>
          </cell>
          <cell r="F5143">
            <v>10930</v>
          </cell>
          <cell r="G5143">
            <v>0</v>
          </cell>
          <cell r="H5143">
            <v>0</v>
          </cell>
        </row>
        <row r="5144">
          <cell r="A5144" t="str">
            <v>TOMACORRIENTE S/PONER 32AMP. MERLIN G.</v>
          </cell>
          <cell r="B5144">
            <v>13482</v>
          </cell>
          <cell r="C5144" t="str">
            <v>UND</v>
          </cell>
          <cell r="D5144">
            <v>13482</v>
          </cell>
          <cell r="E5144">
            <v>2696.4</v>
          </cell>
          <cell r="F5144">
            <v>16178</v>
          </cell>
          <cell r="G5144">
            <v>0</v>
          </cell>
          <cell r="H5144">
            <v>0</v>
          </cell>
        </row>
        <row r="5145">
          <cell r="A5145" t="str">
            <v>TOMACORRIENTE SENCILLA</v>
          </cell>
          <cell r="B5145">
            <v>2840</v>
          </cell>
          <cell r="C5145" t="str">
            <v>UND</v>
          </cell>
          <cell r="D5145">
            <v>2840</v>
          </cell>
          <cell r="E5145">
            <v>568</v>
          </cell>
          <cell r="F5145">
            <v>3408</v>
          </cell>
          <cell r="G5145">
            <v>0</v>
          </cell>
          <cell r="H5145">
            <v>0</v>
          </cell>
        </row>
        <row r="5146">
          <cell r="A5146" t="str">
            <v>TOMACORRIENTE SENCILLO</v>
          </cell>
          <cell r="B5146">
            <v>3190</v>
          </cell>
          <cell r="C5146" t="str">
            <v>UND</v>
          </cell>
          <cell r="D5146">
            <v>3190</v>
          </cell>
          <cell r="E5146">
            <v>638</v>
          </cell>
          <cell r="F5146">
            <v>3828</v>
          </cell>
          <cell r="G5146">
            <v>0</v>
          </cell>
          <cell r="H5146">
            <v>0</v>
          </cell>
        </row>
        <row r="5147">
          <cell r="A5147" t="str">
            <v>TOMACORRIENTE SENCILLO + INTERRUPTOR</v>
          </cell>
          <cell r="B5147">
            <v>4170</v>
          </cell>
          <cell r="C5147" t="str">
            <v>UND</v>
          </cell>
          <cell r="D5147">
            <v>4170</v>
          </cell>
          <cell r="E5147">
            <v>834</v>
          </cell>
          <cell r="F5147">
            <v>5004</v>
          </cell>
          <cell r="G5147">
            <v>0</v>
          </cell>
          <cell r="H5147">
            <v>0</v>
          </cell>
        </row>
        <row r="5148">
          <cell r="A5148" t="str">
            <v>TOMACORRIENTE SENCILLO C/POLO TIERRA+INT</v>
          </cell>
          <cell r="B5148">
            <v>10450</v>
          </cell>
          <cell r="C5148" t="str">
            <v>UND</v>
          </cell>
          <cell r="D5148">
            <v>10450</v>
          </cell>
          <cell r="E5148">
            <v>2090</v>
          </cell>
          <cell r="F5148">
            <v>12540</v>
          </cell>
          <cell r="G5148">
            <v>0</v>
          </cell>
          <cell r="H5148">
            <v>0</v>
          </cell>
        </row>
        <row r="5149">
          <cell r="A5149" t="str">
            <v>TOMACORRIENTE SENCILLO P/TIERRA+INTERRUP</v>
          </cell>
          <cell r="B5149">
            <v>10450</v>
          </cell>
          <cell r="C5149" t="str">
            <v>UND</v>
          </cell>
          <cell r="D5149">
            <v>10450</v>
          </cell>
          <cell r="E5149">
            <v>2090</v>
          </cell>
          <cell r="F5149">
            <v>12540</v>
          </cell>
          <cell r="G5149">
            <v>0</v>
          </cell>
          <cell r="H5149">
            <v>0</v>
          </cell>
        </row>
        <row r="5150">
          <cell r="A5150" t="str">
            <v>TOMACORRIENTE SENCILLO POLO A TIERRA</v>
          </cell>
          <cell r="B5150">
            <v>3920</v>
          </cell>
          <cell r="C5150" t="str">
            <v>UND</v>
          </cell>
          <cell r="D5150">
            <v>3920</v>
          </cell>
          <cell r="E5150">
            <v>784</v>
          </cell>
          <cell r="F5150">
            <v>4704</v>
          </cell>
          <cell r="G5150">
            <v>0</v>
          </cell>
          <cell r="H5150">
            <v>0</v>
          </cell>
        </row>
        <row r="5151">
          <cell r="A5151" t="str">
            <v>TOMACORRIENTE SENCILLO POLO TIERRA</v>
          </cell>
          <cell r="B5151">
            <v>2880</v>
          </cell>
          <cell r="C5151" t="str">
            <v>UND</v>
          </cell>
          <cell r="D5151">
            <v>2880</v>
          </cell>
          <cell r="E5151">
            <v>576</v>
          </cell>
          <cell r="F5151">
            <v>3456</v>
          </cell>
          <cell r="G5151">
            <v>0</v>
          </cell>
          <cell r="H5151">
            <v>0</v>
          </cell>
        </row>
        <row r="5152">
          <cell r="A5152" t="str">
            <v>TOMACORRIENTE SENCILLO POLO TIERRA BLANC</v>
          </cell>
          <cell r="B5152">
            <v>2880</v>
          </cell>
          <cell r="C5152" t="str">
            <v>UND</v>
          </cell>
          <cell r="D5152">
            <v>2880</v>
          </cell>
          <cell r="E5152">
            <v>576</v>
          </cell>
          <cell r="F5152">
            <v>3456</v>
          </cell>
          <cell r="G5152">
            <v>0</v>
          </cell>
          <cell r="H5152">
            <v>0</v>
          </cell>
        </row>
        <row r="5153">
          <cell r="A5153" t="str">
            <v>TOMACORRIENTE SENCILLO POLO TIERRA+INTER</v>
          </cell>
          <cell r="B5153">
            <v>5720</v>
          </cell>
          <cell r="C5153" t="str">
            <v>UND</v>
          </cell>
          <cell r="D5153">
            <v>5720</v>
          </cell>
          <cell r="E5153">
            <v>1144</v>
          </cell>
          <cell r="F5153">
            <v>6864</v>
          </cell>
          <cell r="G5153">
            <v>0</v>
          </cell>
          <cell r="H5153">
            <v>0</v>
          </cell>
        </row>
        <row r="5154">
          <cell r="A5154" t="str">
            <v>TOMACORRIENTE+INTERRUPTOR SENCILLO</v>
          </cell>
          <cell r="B5154">
            <v>4170</v>
          </cell>
          <cell r="C5154" t="str">
            <v>UND</v>
          </cell>
          <cell r="D5154">
            <v>4170</v>
          </cell>
          <cell r="E5154">
            <v>834</v>
          </cell>
          <cell r="F5154">
            <v>5004</v>
          </cell>
          <cell r="G5154">
            <v>0</v>
          </cell>
          <cell r="H5154">
            <v>0</v>
          </cell>
        </row>
        <row r="5155">
          <cell r="A5155" t="str">
            <v>TOMA DE SONIDO</v>
          </cell>
          <cell r="B5155">
            <v>4171</v>
          </cell>
          <cell r="C5155" t="str">
            <v>UND</v>
          </cell>
          <cell r="D5155">
            <v>4171</v>
          </cell>
          <cell r="E5155">
            <v>834.2</v>
          </cell>
          <cell r="F5155">
            <v>5005</v>
          </cell>
          <cell r="G5155">
            <v>0</v>
          </cell>
          <cell r="H5155">
            <v>0</v>
          </cell>
        </row>
        <row r="5156">
          <cell r="A5156" t="str">
            <v>TOPE DE SEGURIDAD AMARILLO WAGO</v>
          </cell>
          <cell r="B5156">
            <v>311</v>
          </cell>
          <cell r="C5156" t="str">
            <v>UND</v>
          </cell>
          <cell r="D5156">
            <v>311</v>
          </cell>
          <cell r="E5156">
            <v>62.2</v>
          </cell>
          <cell r="F5156">
            <v>373</v>
          </cell>
          <cell r="G5156">
            <v>0</v>
          </cell>
          <cell r="H5156">
            <v>0</v>
          </cell>
        </row>
        <row r="5157">
          <cell r="A5157" t="str">
            <v>TORNILLO  HEXA.1/2X1 ZINCADO</v>
          </cell>
          <cell r="B5157">
            <v>241</v>
          </cell>
          <cell r="C5157" t="str">
            <v>UND</v>
          </cell>
          <cell r="D5157">
            <v>241</v>
          </cell>
          <cell r="E5157">
            <v>48.2</v>
          </cell>
          <cell r="F5157">
            <v>289</v>
          </cell>
          <cell r="G5157">
            <v>0</v>
          </cell>
          <cell r="H5157">
            <v>0</v>
          </cell>
        </row>
        <row r="5158">
          <cell r="A5158" t="str">
            <v>TORNILLO + TUERCA CABEZA GOLOZA 3/16X1/2</v>
          </cell>
          <cell r="B5158">
            <v>303</v>
          </cell>
          <cell r="C5158" t="str">
            <v>UND</v>
          </cell>
          <cell r="D5158">
            <v>303</v>
          </cell>
          <cell r="E5158">
            <v>60.6</v>
          </cell>
          <cell r="F5158">
            <v>364</v>
          </cell>
          <cell r="G5158">
            <v>0</v>
          </cell>
          <cell r="H5158">
            <v>0</v>
          </cell>
        </row>
        <row r="5159">
          <cell r="A5159" t="str">
            <v>TORNILLO 1/2 X 21/2 HIERRO CUADRADO ROST</v>
          </cell>
          <cell r="B5159">
            <v>734</v>
          </cell>
          <cell r="C5159" t="str">
            <v>UND</v>
          </cell>
          <cell r="D5159">
            <v>734</v>
          </cell>
          <cell r="E5159">
            <v>146.80000000000001</v>
          </cell>
          <cell r="F5159">
            <v>881</v>
          </cell>
          <cell r="G5159">
            <v>0</v>
          </cell>
          <cell r="H5159">
            <v>0</v>
          </cell>
        </row>
        <row r="5160">
          <cell r="A5160" t="str">
            <v>TORNILLO 1/4X1/2 ILU</v>
          </cell>
          <cell r="B5160">
            <v>17</v>
          </cell>
          <cell r="C5160" t="str">
            <v>UND</v>
          </cell>
          <cell r="D5160">
            <v>17</v>
          </cell>
          <cell r="E5160">
            <v>3.4000000000000004</v>
          </cell>
          <cell r="F5160">
            <v>20</v>
          </cell>
          <cell r="G5160">
            <v>0</v>
          </cell>
          <cell r="H5160">
            <v>0</v>
          </cell>
        </row>
        <row r="5161">
          <cell r="A5161" t="str">
            <v>TORNILLO 1/4X3/4 ILU</v>
          </cell>
          <cell r="B5161">
            <v>50</v>
          </cell>
          <cell r="C5161" t="str">
            <v>UND</v>
          </cell>
          <cell r="D5161">
            <v>50</v>
          </cell>
          <cell r="E5161">
            <v>10</v>
          </cell>
          <cell r="F5161">
            <v>60</v>
          </cell>
          <cell r="G5161">
            <v>0</v>
          </cell>
          <cell r="H5161">
            <v>0</v>
          </cell>
        </row>
        <row r="5162">
          <cell r="A5162" t="str">
            <v>TORNILLO 1/8X3/16 EBT</v>
          </cell>
          <cell r="B5162">
            <v>4.4299998283386204</v>
          </cell>
          <cell r="C5162" t="str">
            <v>UND</v>
          </cell>
          <cell r="D5162">
            <v>4.4299998283386204</v>
          </cell>
          <cell r="E5162">
            <v>0.8859999656677241</v>
          </cell>
          <cell r="F5162">
            <v>5</v>
          </cell>
          <cell r="G5162">
            <v>0</v>
          </cell>
          <cell r="H5162">
            <v>0</v>
          </cell>
        </row>
        <row r="5163">
          <cell r="A5163" t="str">
            <v>TORNILLO 1/8X3/8 ERT</v>
          </cell>
          <cell r="B5163">
            <v>5</v>
          </cell>
          <cell r="C5163" t="str">
            <v>UND</v>
          </cell>
          <cell r="D5163">
            <v>5</v>
          </cell>
          <cell r="E5163">
            <v>1</v>
          </cell>
          <cell r="F5163">
            <v>6</v>
          </cell>
          <cell r="G5163">
            <v>0</v>
          </cell>
          <cell r="H5163">
            <v>0</v>
          </cell>
        </row>
        <row r="5164">
          <cell r="A5164" t="str">
            <v>TORNILLO 5/32X 11/4 CR 2N</v>
          </cell>
          <cell r="B5164">
            <v>16192</v>
          </cell>
          <cell r="C5164" t="str">
            <v>UND</v>
          </cell>
          <cell r="D5164">
            <v>16192</v>
          </cell>
          <cell r="E5164">
            <v>3238.4</v>
          </cell>
          <cell r="F5164">
            <v>19430</v>
          </cell>
          <cell r="G5164">
            <v>0</v>
          </cell>
          <cell r="H5164">
            <v>0</v>
          </cell>
        </row>
        <row r="5165">
          <cell r="A5165" t="str">
            <v>TORNILLO AVELLANA 10X11/2</v>
          </cell>
          <cell r="B5165">
            <v>20</v>
          </cell>
          <cell r="C5165" t="str">
            <v>UND</v>
          </cell>
          <cell r="D5165">
            <v>20</v>
          </cell>
          <cell r="E5165">
            <v>4</v>
          </cell>
          <cell r="F5165">
            <v>24</v>
          </cell>
          <cell r="G5165">
            <v>0</v>
          </cell>
          <cell r="H5165">
            <v>0</v>
          </cell>
        </row>
        <row r="5166">
          <cell r="A5166" t="str">
            <v>TORNILLO AVELLANA 8X11/4</v>
          </cell>
          <cell r="B5166">
            <v>18</v>
          </cell>
          <cell r="C5166" t="str">
            <v>UND</v>
          </cell>
          <cell r="D5166">
            <v>18</v>
          </cell>
          <cell r="E5166">
            <v>3.6</v>
          </cell>
          <cell r="F5166">
            <v>22</v>
          </cell>
          <cell r="G5166">
            <v>0</v>
          </cell>
          <cell r="H5166">
            <v>0</v>
          </cell>
        </row>
        <row r="5167">
          <cell r="A5167" t="str">
            <v>TORNILLO BRISTOL 1"X5/16</v>
          </cell>
          <cell r="B5167">
            <v>150</v>
          </cell>
          <cell r="C5167" t="str">
            <v>UND</v>
          </cell>
          <cell r="D5167">
            <v>150</v>
          </cell>
          <cell r="E5167">
            <v>30</v>
          </cell>
          <cell r="F5167">
            <v>180</v>
          </cell>
          <cell r="G5167">
            <v>0</v>
          </cell>
          <cell r="H5167">
            <v>0</v>
          </cell>
        </row>
        <row r="5168">
          <cell r="A5168" t="str">
            <v>TORNILLO BRISTOL 3/4X1/4</v>
          </cell>
          <cell r="B5168">
            <v>110</v>
          </cell>
          <cell r="C5168" t="str">
            <v>UND</v>
          </cell>
          <cell r="D5168">
            <v>110</v>
          </cell>
          <cell r="E5168">
            <v>22</v>
          </cell>
          <cell r="F5168">
            <v>132</v>
          </cell>
          <cell r="G5168">
            <v>0</v>
          </cell>
          <cell r="H5168">
            <v>0</v>
          </cell>
        </row>
        <row r="5169">
          <cell r="A5169" t="str">
            <v>TORNILLO CARRIAJE 1/2X11/2"</v>
          </cell>
          <cell r="B5169">
            <v>421</v>
          </cell>
          <cell r="C5169" t="str">
            <v>UND</v>
          </cell>
          <cell r="D5169">
            <v>421</v>
          </cell>
          <cell r="E5169">
            <v>84.2</v>
          </cell>
          <cell r="F5169">
            <v>505</v>
          </cell>
          <cell r="G5169">
            <v>0</v>
          </cell>
          <cell r="H5169">
            <v>0</v>
          </cell>
        </row>
        <row r="5170">
          <cell r="A5170" t="str">
            <v>TORNILLO CARRIAJE 1/2X2"</v>
          </cell>
          <cell r="B5170">
            <v>485</v>
          </cell>
          <cell r="C5170" t="str">
            <v>UND</v>
          </cell>
          <cell r="D5170">
            <v>485</v>
          </cell>
          <cell r="E5170">
            <v>97</v>
          </cell>
          <cell r="F5170">
            <v>582</v>
          </cell>
          <cell r="G5170">
            <v>0</v>
          </cell>
          <cell r="H5170">
            <v>0</v>
          </cell>
        </row>
        <row r="5171">
          <cell r="A5171" t="str">
            <v>TORNILLO CARRIAJE 1/2X21/2</v>
          </cell>
          <cell r="B5171">
            <v>540</v>
          </cell>
          <cell r="C5171" t="str">
            <v>UND</v>
          </cell>
          <cell r="D5171">
            <v>540</v>
          </cell>
          <cell r="E5171">
            <v>108</v>
          </cell>
          <cell r="F5171">
            <v>648</v>
          </cell>
          <cell r="G5171">
            <v>0</v>
          </cell>
          <cell r="H5171">
            <v>0</v>
          </cell>
        </row>
        <row r="5172">
          <cell r="A5172" t="str">
            <v>TORNILLO CARRIAJE 1/2X3"</v>
          </cell>
          <cell r="B5172">
            <v>617</v>
          </cell>
          <cell r="C5172" t="str">
            <v>UND</v>
          </cell>
          <cell r="D5172">
            <v>617</v>
          </cell>
          <cell r="E5172">
            <v>123.4</v>
          </cell>
          <cell r="F5172">
            <v>740</v>
          </cell>
          <cell r="G5172">
            <v>0</v>
          </cell>
          <cell r="H5172">
            <v>0</v>
          </cell>
        </row>
        <row r="5173">
          <cell r="A5173" t="str">
            <v>TORNILLO CARRIAJE 3/4X2"</v>
          </cell>
          <cell r="B5173">
            <v>632</v>
          </cell>
          <cell r="C5173" t="str">
            <v>UND</v>
          </cell>
          <cell r="D5173">
            <v>632</v>
          </cell>
          <cell r="E5173">
            <v>126.4</v>
          </cell>
          <cell r="F5173">
            <v>758</v>
          </cell>
          <cell r="G5173">
            <v>0</v>
          </cell>
          <cell r="H5173">
            <v>0</v>
          </cell>
        </row>
        <row r="5174">
          <cell r="A5174" t="str">
            <v>TORNILLO CARRIAJE 3/8 X 5"</v>
          </cell>
          <cell r="B5174">
            <v>665</v>
          </cell>
          <cell r="C5174" t="str">
            <v>UND</v>
          </cell>
          <cell r="D5174">
            <v>665</v>
          </cell>
          <cell r="E5174">
            <v>133</v>
          </cell>
          <cell r="F5174">
            <v>798</v>
          </cell>
          <cell r="G5174">
            <v>0</v>
          </cell>
          <cell r="H5174">
            <v>0</v>
          </cell>
        </row>
        <row r="5175">
          <cell r="A5175" t="str">
            <v>TORNILLO CARRIAJE 5/16 X 2"</v>
          </cell>
          <cell r="B5175">
            <v>5600</v>
          </cell>
          <cell r="C5175" t="str">
            <v>UND</v>
          </cell>
          <cell r="D5175">
            <v>5600</v>
          </cell>
          <cell r="E5175">
            <v>1120</v>
          </cell>
          <cell r="F5175">
            <v>6720</v>
          </cell>
          <cell r="G5175">
            <v>0</v>
          </cell>
          <cell r="H5175">
            <v>0</v>
          </cell>
        </row>
        <row r="5176">
          <cell r="A5176" t="str">
            <v>TORNILLO CARRIAJE 5/8X11/2"</v>
          </cell>
          <cell r="B5176">
            <v>564</v>
          </cell>
          <cell r="C5176" t="str">
            <v>UND</v>
          </cell>
          <cell r="D5176">
            <v>564</v>
          </cell>
          <cell r="E5176">
            <v>112.80000000000001</v>
          </cell>
          <cell r="F5176">
            <v>677</v>
          </cell>
          <cell r="G5176">
            <v>0</v>
          </cell>
          <cell r="H5176">
            <v>0</v>
          </cell>
        </row>
        <row r="5177">
          <cell r="A5177" t="str">
            <v>TORNILLO CARRIAJE 5/8X2"</v>
          </cell>
          <cell r="B5177">
            <v>707</v>
          </cell>
          <cell r="C5177" t="str">
            <v>UND</v>
          </cell>
          <cell r="D5177">
            <v>707</v>
          </cell>
          <cell r="E5177">
            <v>141.4</v>
          </cell>
          <cell r="F5177">
            <v>848</v>
          </cell>
          <cell r="G5177">
            <v>0</v>
          </cell>
          <cell r="H5177">
            <v>0</v>
          </cell>
        </row>
        <row r="5178">
          <cell r="A5178" t="str">
            <v>TORNILLO CARRIAJE 5/8X3"</v>
          </cell>
          <cell r="B5178">
            <v>767</v>
          </cell>
          <cell r="C5178" t="str">
            <v>UND</v>
          </cell>
          <cell r="D5178">
            <v>767</v>
          </cell>
          <cell r="E5178">
            <v>153.4</v>
          </cell>
          <cell r="F5178">
            <v>920</v>
          </cell>
          <cell r="G5178">
            <v>0</v>
          </cell>
          <cell r="H5178">
            <v>0</v>
          </cell>
        </row>
        <row r="5179">
          <cell r="A5179" t="str">
            <v>TORNILLO CARRIAJE 5/8X4"</v>
          </cell>
          <cell r="B5179">
            <v>850</v>
          </cell>
          <cell r="C5179" t="str">
            <v>UND</v>
          </cell>
          <cell r="D5179">
            <v>850</v>
          </cell>
          <cell r="E5179">
            <v>170</v>
          </cell>
          <cell r="F5179">
            <v>1020</v>
          </cell>
          <cell r="G5179">
            <v>0</v>
          </cell>
          <cell r="H5179">
            <v>0</v>
          </cell>
        </row>
        <row r="5180">
          <cell r="A5180" t="str">
            <v>TORNILLO CARRIAJE 5/8X5"</v>
          </cell>
          <cell r="B5180">
            <v>993</v>
          </cell>
          <cell r="C5180" t="str">
            <v>UND</v>
          </cell>
          <cell r="D5180">
            <v>993</v>
          </cell>
          <cell r="E5180">
            <v>198.60000000000002</v>
          </cell>
          <cell r="F5180">
            <v>1192</v>
          </cell>
          <cell r="G5180">
            <v>0</v>
          </cell>
          <cell r="H5180">
            <v>0</v>
          </cell>
        </row>
        <row r="5181">
          <cell r="A5181" t="str">
            <v>TORNILLO CILINDRICO 12X11/2</v>
          </cell>
          <cell r="B5181">
            <v>30</v>
          </cell>
          <cell r="C5181" t="str">
            <v>UND</v>
          </cell>
          <cell r="D5181">
            <v>30</v>
          </cell>
          <cell r="E5181">
            <v>6</v>
          </cell>
          <cell r="F5181">
            <v>36</v>
          </cell>
          <cell r="G5181">
            <v>0</v>
          </cell>
          <cell r="H5181">
            <v>0</v>
          </cell>
        </row>
        <row r="5182">
          <cell r="A5182" t="str">
            <v>TORNILLO DE BRONCE 1/4"X1/2"</v>
          </cell>
          <cell r="B5182">
            <v>815</v>
          </cell>
          <cell r="C5182" t="str">
            <v>UND</v>
          </cell>
          <cell r="D5182">
            <v>815</v>
          </cell>
          <cell r="E5182">
            <v>163</v>
          </cell>
          <cell r="F5182">
            <v>978</v>
          </cell>
          <cell r="G5182">
            <v>0</v>
          </cell>
          <cell r="H5182">
            <v>0</v>
          </cell>
        </row>
        <row r="5183">
          <cell r="A5183" t="str">
            <v>TORNILLO EN BRONCE 3/8 X 11/2</v>
          </cell>
          <cell r="B5183">
            <v>800</v>
          </cell>
          <cell r="C5183" t="str">
            <v>UND</v>
          </cell>
          <cell r="D5183">
            <v>800</v>
          </cell>
          <cell r="E5183">
            <v>160</v>
          </cell>
          <cell r="F5183">
            <v>960</v>
          </cell>
          <cell r="G5183">
            <v>0</v>
          </cell>
          <cell r="H5183">
            <v>0</v>
          </cell>
        </row>
        <row r="5184">
          <cell r="A5184" t="str">
            <v>TORNILLO EN BRONCE CONEXION RECONECTADOR</v>
          </cell>
          <cell r="B5184">
            <v>2300</v>
          </cell>
          <cell r="C5184" t="str">
            <v>UND</v>
          </cell>
          <cell r="D5184">
            <v>2300</v>
          </cell>
          <cell r="E5184">
            <v>460</v>
          </cell>
          <cell r="F5184">
            <v>2760</v>
          </cell>
          <cell r="G5184">
            <v>0</v>
          </cell>
          <cell r="H5184">
            <v>0</v>
          </cell>
        </row>
        <row r="5185">
          <cell r="A5185" t="str">
            <v>TORNILLO GOLOSO 12X3/4</v>
          </cell>
          <cell r="B5185">
            <v>25</v>
          </cell>
          <cell r="C5185" t="str">
            <v>UND</v>
          </cell>
          <cell r="D5185">
            <v>25</v>
          </cell>
          <cell r="E5185">
            <v>5</v>
          </cell>
          <cell r="F5185">
            <v>30</v>
          </cell>
          <cell r="G5185">
            <v>0</v>
          </cell>
          <cell r="H5185">
            <v>0</v>
          </cell>
        </row>
        <row r="5186">
          <cell r="A5186" t="str">
            <v>TORNILLO GOLOZO PARA FIJACION</v>
          </cell>
          <cell r="B5186">
            <v>45</v>
          </cell>
          <cell r="C5186" t="str">
            <v>UND</v>
          </cell>
          <cell r="D5186">
            <v>45</v>
          </cell>
          <cell r="E5186">
            <v>9</v>
          </cell>
          <cell r="F5186">
            <v>54</v>
          </cell>
          <cell r="G5186">
            <v>0</v>
          </cell>
          <cell r="H5186">
            <v>0</v>
          </cell>
        </row>
        <row r="5187">
          <cell r="A5187" t="str">
            <v>TORNILLO HEX. 3/8X2 ZINCADO</v>
          </cell>
          <cell r="B5187">
            <v>161</v>
          </cell>
          <cell r="C5187" t="str">
            <v>UND</v>
          </cell>
          <cell r="D5187">
            <v>161</v>
          </cell>
          <cell r="E5187">
            <v>32.200000000000003</v>
          </cell>
          <cell r="F5187">
            <v>193</v>
          </cell>
          <cell r="G5187">
            <v>0</v>
          </cell>
          <cell r="H5187">
            <v>0</v>
          </cell>
        </row>
        <row r="5188">
          <cell r="A5188" t="str">
            <v xml:space="preserve">TORNILLO LAMINA 3/8 </v>
          </cell>
          <cell r="B5188">
            <v>80</v>
          </cell>
          <cell r="C5188" t="str">
            <v>UND</v>
          </cell>
          <cell r="D5188">
            <v>80</v>
          </cell>
          <cell r="E5188">
            <v>16</v>
          </cell>
          <cell r="F5188">
            <v>96</v>
          </cell>
          <cell r="G5188">
            <v>0</v>
          </cell>
          <cell r="H5188">
            <v>0</v>
          </cell>
        </row>
        <row r="5189">
          <cell r="A5189" t="str">
            <v>TORNILLO MAQUINA 1/2X11/2"</v>
          </cell>
          <cell r="B5189">
            <v>488.39999389648398</v>
          </cell>
          <cell r="C5189" t="str">
            <v>UND</v>
          </cell>
          <cell r="D5189">
            <v>488.39999389648398</v>
          </cell>
          <cell r="E5189">
            <v>97.679998779296795</v>
          </cell>
          <cell r="F5189">
            <v>586</v>
          </cell>
          <cell r="G5189">
            <v>0</v>
          </cell>
          <cell r="H5189">
            <v>0</v>
          </cell>
        </row>
        <row r="5190">
          <cell r="A5190" t="str">
            <v>TORNILLO MAQUINA 1/2X2"</v>
          </cell>
          <cell r="B5190">
            <v>388</v>
          </cell>
          <cell r="C5190" t="str">
            <v>UND</v>
          </cell>
          <cell r="D5190">
            <v>388</v>
          </cell>
          <cell r="E5190">
            <v>77.600000000000009</v>
          </cell>
          <cell r="F5190">
            <v>466</v>
          </cell>
          <cell r="G5190">
            <v>0</v>
          </cell>
          <cell r="H5190">
            <v>0</v>
          </cell>
        </row>
        <row r="5191">
          <cell r="A5191" t="str">
            <v>TORNILLO MAQUINA 1/2X3"</v>
          </cell>
          <cell r="B5191">
            <v>1361</v>
          </cell>
          <cell r="C5191" t="str">
            <v>UND</v>
          </cell>
          <cell r="D5191">
            <v>1361</v>
          </cell>
          <cell r="E5191">
            <v>272.2</v>
          </cell>
          <cell r="F5191">
            <v>1633</v>
          </cell>
          <cell r="G5191">
            <v>0</v>
          </cell>
          <cell r="H5191">
            <v>0</v>
          </cell>
        </row>
        <row r="5192">
          <cell r="A5192" t="str">
            <v>TORNILLO MAQUINA 1/2X6"</v>
          </cell>
          <cell r="B5192">
            <v>913</v>
          </cell>
          <cell r="C5192" t="str">
            <v>UND</v>
          </cell>
          <cell r="D5192">
            <v>913</v>
          </cell>
          <cell r="E5192">
            <v>182.60000000000002</v>
          </cell>
          <cell r="F5192">
            <v>1096</v>
          </cell>
          <cell r="G5192">
            <v>0</v>
          </cell>
          <cell r="H5192">
            <v>0</v>
          </cell>
        </row>
        <row r="5193">
          <cell r="A5193" t="str">
            <v>TORNILLO MAQUINA 3/4X10</v>
          </cell>
          <cell r="B5193">
            <v>2000</v>
          </cell>
          <cell r="C5193" t="str">
            <v>UND</v>
          </cell>
          <cell r="D5193">
            <v>2000</v>
          </cell>
          <cell r="E5193">
            <v>400</v>
          </cell>
          <cell r="F5193">
            <v>2400</v>
          </cell>
          <cell r="G5193">
            <v>0</v>
          </cell>
          <cell r="H5193">
            <v>0</v>
          </cell>
        </row>
        <row r="5194">
          <cell r="A5194" t="str">
            <v>TORNILLO MAQUINA 3/4X12</v>
          </cell>
          <cell r="B5194">
            <v>2200</v>
          </cell>
          <cell r="C5194" t="str">
            <v>UND</v>
          </cell>
          <cell r="D5194">
            <v>2200</v>
          </cell>
          <cell r="E5194">
            <v>440</v>
          </cell>
          <cell r="F5194">
            <v>2640</v>
          </cell>
          <cell r="G5194">
            <v>0</v>
          </cell>
          <cell r="H5194">
            <v>0</v>
          </cell>
        </row>
        <row r="5195">
          <cell r="A5195" t="str">
            <v>TORNILLO MAQUINA 3/4X14</v>
          </cell>
          <cell r="B5195">
            <v>2400</v>
          </cell>
          <cell r="C5195" t="str">
            <v>UND</v>
          </cell>
          <cell r="D5195">
            <v>2400</v>
          </cell>
          <cell r="E5195">
            <v>480</v>
          </cell>
          <cell r="F5195">
            <v>2880</v>
          </cell>
          <cell r="G5195">
            <v>0</v>
          </cell>
          <cell r="H5195">
            <v>0</v>
          </cell>
        </row>
        <row r="5196">
          <cell r="A5196" t="str">
            <v>TORNILLO MAQUINA 3/4X2"</v>
          </cell>
          <cell r="B5196">
            <v>1001</v>
          </cell>
          <cell r="C5196" t="str">
            <v>UND</v>
          </cell>
          <cell r="D5196">
            <v>1001</v>
          </cell>
          <cell r="E5196">
            <v>200.20000000000002</v>
          </cell>
          <cell r="F5196">
            <v>1201</v>
          </cell>
          <cell r="G5196">
            <v>0</v>
          </cell>
          <cell r="H5196">
            <v>0</v>
          </cell>
        </row>
        <row r="5197">
          <cell r="A5197" t="str">
            <v>TORNILLO MAQUINA 3/8 X 11/2</v>
          </cell>
          <cell r="B5197">
            <v>350</v>
          </cell>
          <cell r="C5197" t="str">
            <v>UND</v>
          </cell>
          <cell r="D5197">
            <v>350</v>
          </cell>
          <cell r="E5197">
            <v>70</v>
          </cell>
          <cell r="F5197">
            <v>420</v>
          </cell>
          <cell r="G5197">
            <v>0</v>
          </cell>
          <cell r="H5197">
            <v>0</v>
          </cell>
        </row>
        <row r="5198">
          <cell r="A5198" t="str">
            <v>TORNILLO MAQUINA 5/8X10"</v>
          </cell>
          <cell r="B5198">
            <v>1529</v>
          </cell>
          <cell r="C5198" t="str">
            <v>UND</v>
          </cell>
          <cell r="D5198">
            <v>1529</v>
          </cell>
          <cell r="E5198">
            <v>305.8</v>
          </cell>
          <cell r="F5198">
            <v>1835</v>
          </cell>
          <cell r="G5198">
            <v>0</v>
          </cell>
          <cell r="H5198">
            <v>0</v>
          </cell>
        </row>
        <row r="5199">
          <cell r="A5199" t="str">
            <v>TORNILLO MAQUINA 5/8X11/2"</v>
          </cell>
          <cell r="B5199">
            <v>724</v>
          </cell>
          <cell r="C5199" t="str">
            <v>UND</v>
          </cell>
          <cell r="D5199">
            <v>724</v>
          </cell>
          <cell r="E5199">
            <v>144.80000000000001</v>
          </cell>
          <cell r="F5199">
            <v>869</v>
          </cell>
          <cell r="G5199">
            <v>0</v>
          </cell>
          <cell r="H5199">
            <v>0</v>
          </cell>
        </row>
        <row r="5200">
          <cell r="A5200" t="str">
            <v>TORNILLO MAQUINA 5/8X12"</v>
          </cell>
          <cell r="B5200">
            <v>1558</v>
          </cell>
          <cell r="C5200" t="str">
            <v>UND</v>
          </cell>
          <cell r="D5200">
            <v>1558</v>
          </cell>
          <cell r="E5200">
            <v>311.60000000000002</v>
          </cell>
          <cell r="F5200">
            <v>1870</v>
          </cell>
          <cell r="G5200">
            <v>0</v>
          </cell>
          <cell r="H5200">
            <v>0</v>
          </cell>
        </row>
        <row r="5201">
          <cell r="A5201" t="str">
            <v>TORNILLO MAQUINA 5/8X14"</v>
          </cell>
          <cell r="B5201">
            <v>1726</v>
          </cell>
          <cell r="C5201" t="str">
            <v>UND</v>
          </cell>
          <cell r="D5201">
            <v>1726</v>
          </cell>
          <cell r="E5201">
            <v>345.20000000000005</v>
          </cell>
          <cell r="F5201">
            <v>2071</v>
          </cell>
          <cell r="G5201">
            <v>0</v>
          </cell>
          <cell r="H5201">
            <v>0</v>
          </cell>
        </row>
        <row r="5202">
          <cell r="A5202" t="str">
            <v>TORNILLO MAQUINA 5/8X16"</v>
          </cell>
          <cell r="B5202">
            <v>2425</v>
          </cell>
          <cell r="C5202" t="str">
            <v>UND</v>
          </cell>
          <cell r="D5202">
            <v>2425</v>
          </cell>
          <cell r="E5202">
            <v>485</v>
          </cell>
          <cell r="F5202">
            <v>2910</v>
          </cell>
          <cell r="G5202">
            <v>0</v>
          </cell>
          <cell r="H5202">
            <v>0</v>
          </cell>
        </row>
        <row r="5203">
          <cell r="A5203" t="str">
            <v>TORNILLO MAQUINA 5/8X18"</v>
          </cell>
          <cell r="B5203">
            <v>2279</v>
          </cell>
          <cell r="C5203" t="str">
            <v>UND</v>
          </cell>
          <cell r="D5203">
            <v>2279</v>
          </cell>
          <cell r="E5203">
            <v>455.8</v>
          </cell>
          <cell r="F5203">
            <v>2735</v>
          </cell>
          <cell r="G5203">
            <v>0</v>
          </cell>
          <cell r="H5203">
            <v>0</v>
          </cell>
        </row>
        <row r="5204">
          <cell r="A5204" t="str">
            <v>TORNILLO MAQUINA 5/8X2"</v>
          </cell>
          <cell r="B5204">
            <v>715</v>
          </cell>
          <cell r="C5204" t="str">
            <v>UND</v>
          </cell>
          <cell r="D5204">
            <v>715</v>
          </cell>
          <cell r="E5204">
            <v>143</v>
          </cell>
          <cell r="F5204">
            <v>858</v>
          </cell>
          <cell r="G5204">
            <v>0</v>
          </cell>
          <cell r="H5204">
            <v>0</v>
          </cell>
        </row>
        <row r="5205">
          <cell r="A5205" t="str">
            <v>TORNILLO MAQUINA 5/8X20"</v>
          </cell>
          <cell r="B5205">
            <v>2940</v>
          </cell>
          <cell r="C5205" t="str">
            <v>UND</v>
          </cell>
          <cell r="D5205">
            <v>2940</v>
          </cell>
          <cell r="E5205">
            <v>588</v>
          </cell>
          <cell r="F5205">
            <v>3528</v>
          </cell>
          <cell r="G5205">
            <v>0</v>
          </cell>
          <cell r="H5205">
            <v>0</v>
          </cell>
        </row>
        <row r="5206">
          <cell r="A5206" t="str">
            <v>TORNILLO MAQUINA 5/8X3"</v>
          </cell>
          <cell r="B5206">
            <v>948</v>
          </cell>
          <cell r="C5206" t="str">
            <v>UND</v>
          </cell>
          <cell r="D5206">
            <v>948</v>
          </cell>
          <cell r="E5206">
            <v>189.60000000000002</v>
          </cell>
          <cell r="F5206">
            <v>1138</v>
          </cell>
          <cell r="G5206">
            <v>0</v>
          </cell>
          <cell r="H5206">
            <v>0</v>
          </cell>
        </row>
        <row r="5207">
          <cell r="A5207" t="str">
            <v>TORNILLO MAQUINA 5/8X5"</v>
          </cell>
          <cell r="B5207">
            <v>1044</v>
          </cell>
          <cell r="C5207" t="str">
            <v>UND</v>
          </cell>
          <cell r="D5207">
            <v>1044</v>
          </cell>
          <cell r="E5207">
            <v>208.8</v>
          </cell>
          <cell r="F5207">
            <v>1253</v>
          </cell>
          <cell r="G5207">
            <v>0</v>
          </cell>
          <cell r="H5207">
            <v>0</v>
          </cell>
        </row>
        <row r="5208">
          <cell r="A5208" t="str">
            <v>TORNILLO MAQUINA 5/8X6"</v>
          </cell>
          <cell r="B5208">
            <v>1285</v>
          </cell>
          <cell r="C5208" t="str">
            <v>UND</v>
          </cell>
          <cell r="D5208">
            <v>1285</v>
          </cell>
          <cell r="E5208">
            <v>257</v>
          </cell>
          <cell r="F5208">
            <v>1542</v>
          </cell>
          <cell r="G5208">
            <v>0</v>
          </cell>
          <cell r="H5208">
            <v>0</v>
          </cell>
        </row>
        <row r="5209">
          <cell r="A5209" t="str">
            <v>TORNILLO MAQUINA 5/8X8"</v>
          </cell>
          <cell r="B5209">
            <v>1229</v>
          </cell>
          <cell r="C5209" t="str">
            <v>UND</v>
          </cell>
          <cell r="D5209">
            <v>1229</v>
          </cell>
          <cell r="E5209">
            <v>245.8</v>
          </cell>
          <cell r="F5209">
            <v>1475</v>
          </cell>
          <cell r="G5209">
            <v>0</v>
          </cell>
          <cell r="H5209">
            <v>0</v>
          </cell>
        </row>
        <row r="5210">
          <cell r="A5210" t="str">
            <v>TORNILLO MAQUINA CON TUERCA 5/16 X 1"</v>
          </cell>
          <cell r="B5210">
            <v>85</v>
          </cell>
          <cell r="C5210" t="str">
            <v>UND</v>
          </cell>
          <cell r="D5210">
            <v>85</v>
          </cell>
          <cell r="E5210">
            <v>17</v>
          </cell>
          <cell r="F5210">
            <v>102</v>
          </cell>
          <cell r="G5210">
            <v>0</v>
          </cell>
          <cell r="H5210">
            <v>0</v>
          </cell>
        </row>
        <row r="5211">
          <cell r="A5211" t="str">
            <v>TORNILLO SOPORTE LUMINARIA 1/2X10</v>
          </cell>
          <cell r="B5211">
            <v>1546</v>
          </cell>
          <cell r="C5211" t="str">
            <v>UND</v>
          </cell>
          <cell r="D5211">
            <v>1546</v>
          </cell>
          <cell r="E5211">
            <v>309.20000000000005</v>
          </cell>
          <cell r="F5211">
            <v>1855</v>
          </cell>
          <cell r="G5211">
            <v>0</v>
          </cell>
          <cell r="H5211">
            <v>0</v>
          </cell>
        </row>
        <row r="5212">
          <cell r="A5212" t="str">
            <v>TORNILLO SOPORTE LUMINARIA 1/2X13</v>
          </cell>
          <cell r="B5212">
            <v>1637</v>
          </cell>
          <cell r="C5212" t="str">
            <v>UND</v>
          </cell>
          <cell r="D5212">
            <v>1637</v>
          </cell>
          <cell r="E5212">
            <v>327.40000000000003</v>
          </cell>
          <cell r="F5212">
            <v>1964</v>
          </cell>
          <cell r="G5212">
            <v>0</v>
          </cell>
          <cell r="H5212">
            <v>0</v>
          </cell>
        </row>
        <row r="5213">
          <cell r="A5213" t="str">
            <v>TORNILLO SOPORTE LUMINARIA 1/2X6</v>
          </cell>
          <cell r="B5213">
            <v>1210</v>
          </cell>
          <cell r="C5213" t="str">
            <v>UND</v>
          </cell>
          <cell r="D5213">
            <v>1210</v>
          </cell>
          <cell r="E5213">
            <v>242</v>
          </cell>
          <cell r="F5213">
            <v>1452</v>
          </cell>
          <cell r="G5213">
            <v>0</v>
          </cell>
          <cell r="H5213">
            <v>0</v>
          </cell>
        </row>
        <row r="5214">
          <cell r="A5214" t="str">
            <v>TORNILLO SOPORTE LUMINARIA 1/2X8</v>
          </cell>
          <cell r="B5214">
            <v>1420</v>
          </cell>
          <cell r="C5214" t="str">
            <v>UND</v>
          </cell>
          <cell r="D5214">
            <v>1420</v>
          </cell>
          <cell r="E5214">
            <v>284</v>
          </cell>
          <cell r="F5214">
            <v>1704</v>
          </cell>
          <cell r="G5214">
            <v>0</v>
          </cell>
          <cell r="H5214">
            <v>0</v>
          </cell>
        </row>
        <row r="5215">
          <cell r="A5215" t="str">
            <v>TRAFO CORRIENTE 20/5A</v>
          </cell>
          <cell r="B5215">
            <v>327346.59375</v>
          </cell>
          <cell r="C5215" t="str">
            <v>UND</v>
          </cell>
          <cell r="D5215">
            <v>327346.59375</v>
          </cell>
          <cell r="E5215">
            <v>65469.318750000006</v>
          </cell>
          <cell r="F5215">
            <v>392816</v>
          </cell>
          <cell r="G5215">
            <v>0</v>
          </cell>
          <cell r="H5215">
            <v>0</v>
          </cell>
        </row>
        <row r="5216">
          <cell r="A5216" t="str">
            <v>TRAFO CORRIENTE 200/5 AMPS 3.75 VA VENTA</v>
          </cell>
          <cell r="B5216">
            <v>42000</v>
          </cell>
          <cell r="C5216" t="str">
            <v>UND</v>
          </cell>
          <cell r="D5216">
            <v>42000</v>
          </cell>
          <cell r="E5216">
            <v>8400</v>
          </cell>
          <cell r="F5216">
            <v>50400</v>
          </cell>
          <cell r="G5216">
            <v>0</v>
          </cell>
          <cell r="H5216">
            <v>0</v>
          </cell>
        </row>
        <row r="5217">
          <cell r="A5217" t="str">
            <v>TRAFO CORRIENTE 2500/5A</v>
          </cell>
          <cell r="B5217">
            <v>148736</v>
          </cell>
          <cell r="C5217" t="str">
            <v>UND</v>
          </cell>
          <cell r="D5217">
            <v>148736</v>
          </cell>
          <cell r="E5217">
            <v>29747.200000000001</v>
          </cell>
          <cell r="F5217">
            <v>178483</v>
          </cell>
          <cell r="G5217">
            <v>0</v>
          </cell>
          <cell r="H5217">
            <v>0</v>
          </cell>
        </row>
        <row r="5218">
          <cell r="A5218" t="str">
            <v>TRAFO CORRIENTE ACB-17 10-20/5A 50VA INT</v>
          </cell>
          <cell r="B5218">
            <v>743750</v>
          </cell>
          <cell r="C5218" t="str">
            <v>UND</v>
          </cell>
          <cell r="D5218">
            <v>743750</v>
          </cell>
          <cell r="E5218">
            <v>148750</v>
          </cell>
          <cell r="F5218">
            <v>892500</v>
          </cell>
          <cell r="G5218">
            <v>0</v>
          </cell>
          <cell r="H5218">
            <v>0</v>
          </cell>
        </row>
        <row r="5219">
          <cell r="A5219" t="str">
            <v>TRAFO CORRIENTE ACB-17 15-30/5A INTERIOR</v>
          </cell>
          <cell r="B5219">
            <v>875000</v>
          </cell>
          <cell r="C5219" t="str">
            <v>UND</v>
          </cell>
          <cell r="D5219">
            <v>875000</v>
          </cell>
          <cell r="E5219">
            <v>175000</v>
          </cell>
          <cell r="F5219">
            <v>1050000</v>
          </cell>
          <cell r="G5219">
            <v>0</v>
          </cell>
          <cell r="H5219">
            <v>0</v>
          </cell>
        </row>
        <row r="5220">
          <cell r="A5220" t="str">
            <v>TRAFO CORRIENTE ACB-17 30-60/5A INTERIOR</v>
          </cell>
          <cell r="B5220">
            <v>875000</v>
          </cell>
          <cell r="C5220" t="str">
            <v>UND</v>
          </cell>
          <cell r="D5220">
            <v>875000</v>
          </cell>
          <cell r="E5220">
            <v>175000</v>
          </cell>
          <cell r="F5220">
            <v>1050000</v>
          </cell>
          <cell r="G5220">
            <v>0</v>
          </cell>
          <cell r="H5220">
            <v>0</v>
          </cell>
        </row>
        <row r="5221">
          <cell r="A5221" t="str">
            <v>TRAFO CORRIENTE CRC-17 10-20/5A 50VA EXT</v>
          </cell>
          <cell r="B5221">
            <v>1575000</v>
          </cell>
          <cell r="C5221" t="str">
            <v>UND</v>
          </cell>
          <cell r="D5221">
            <v>1575000</v>
          </cell>
          <cell r="E5221">
            <v>315000</v>
          </cell>
          <cell r="F5221">
            <v>1890000</v>
          </cell>
          <cell r="G5221">
            <v>0</v>
          </cell>
          <cell r="H5221">
            <v>0</v>
          </cell>
        </row>
        <row r="5222">
          <cell r="A5222" t="str">
            <v>TRAFO CORRIENTE CRC-17 30-60/5A 25VA EXT</v>
          </cell>
          <cell r="B5222">
            <v>1575000</v>
          </cell>
          <cell r="C5222" t="str">
            <v>UND</v>
          </cell>
          <cell r="D5222">
            <v>1575000</v>
          </cell>
          <cell r="E5222">
            <v>315000</v>
          </cell>
          <cell r="F5222">
            <v>1890000</v>
          </cell>
          <cell r="G5222">
            <v>0</v>
          </cell>
          <cell r="H5222">
            <v>0</v>
          </cell>
        </row>
        <row r="5223">
          <cell r="A5223" t="str">
            <v>TRAFO CORRIENTE CRD-36 15-30/5A 50VA EXT</v>
          </cell>
          <cell r="B5223">
            <v>2350000</v>
          </cell>
          <cell r="C5223" t="str">
            <v>UND</v>
          </cell>
          <cell r="D5223">
            <v>2350000</v>
          </cell>
          <cell r="E5223">
            <v>470000</v>
          </cell>
          <cell r="F5223">
            <v>2820000</v>
          </cell>
          <cell r="G5223">
            <v>0</v>
          </cell>
          <cell r="H5223">
            <v>0</v>
          </cell>
        </row>
        <row r="5224">
          <cell r="A5224" t="str">
            <v>TRAFO CORRIENTE KIC 12 20/40.5</v>
          </cell>
          <cell r="B5224">
            <v>656250</v>
          </cell>
          <cell r="C5224" t="str">
            <v>UND</v>
          </cell>
          <cell r="D5224">
            <v>656250</v>
          </cell>
          <cell r="E5224">
            <v>131250</v>
          </cell>
          <cell r="F5224">
            <v>787500</v>
          </cell>
          <cell r="G5224">
            <v>0</v>
          </cell>
          <cell r="H5224">
            <v>0</v>
          </cell>
        </row>
        <row r="5225">
          <cell r="A5225" t="str">
            <v>TRAFO DE INTENSIDAD 1000/5AMP.</v>
          </cell>
          <cell r="B5225">
            <v>170900</v>
          </cell>
          <cell r="C5225" t="str">
            <v>UND</v>
          </cell>
          <cell r="D5225">
            <v>170900</v>
          </cell>
          <cell r="E5225">
            <v>34180</v>
          </cell>
          <cell r="F5225">
            <v>205080</v>
          </cell>
          <cell r="G5225">
            <v>0</v>
          </cell>
          <cell r="H5225">
            <v>0</v>
          </cell>
        </row>
        <row r="5226">
          <cell r="A5226" t="str">
            <v>TRAFO DE INTENSIDAD 1000/5AMP. LK-NES</v>
          </cell>
          <cell r="B5226">
            <v>74000</v>
          </cell>
          <cell r="C5226" t="str">
            <v>UND</v>
          </cell>
          <cell r="D5226">
            <v>74000</v>
          </cell>
          <cell r="E5226">
            <v>14800</v>
          </cell>
          <cell r="F5226">
            <v>88800</v>
          </cell>
          <cell r="G5226">
            <v>0</v>
          </cell>
          <cell r="H5226">
            <v>0</v>
          </cell>
        </row>
        <row r="5227">
          <cell r="A5227" t="str">
            <v>TRAFO DE INTENSIDAD 1500/5AMP. LK-NES</v>
          </cell>
          <cell r="B5227">
            <v>74000</v>
          </cell>
          <cell r="C5227" t="str">
            <v>UND</v>
          </cell>
          <cell r="D5227">
            <v>74000</v>
          </cell>
          <cell r="E5227">
            <v>14800</v>
          </cell>
          <cell r="F5227">
            <v>88800</v>
          </cell>
          <cell r="G5227">
            <v>0</v>
          </cell>
          <cell r="H5227">
            <v>0</v>
          </cell>
        </row>
        <row r="5228">
          <cell r="A5228" t="str">
            <v>TRAFO DE INTENSIDAD 1500/5AMP. SACY</v>
          </cell>
          <cell r="B5228">
            <v>74000</v>
          </cell>
          <cell r="C5228" t="str">
            <v>UND</v>
          </cell>
          <cell r="D5228">
            <v>74000</v>
          </cell>
          <cell r="E5228">
            <v>14800</v>
          </cell>
          <cell r="F5228">
            <v>88800</v>
          </cell>
          <cell r="G5228">
            <v>0</v>
          </cell>
          <cell r="H5228">
            <v>0</v>
          </cell>
        </row>
        <row r="5229">
          <cell r="A5229" t="str">
            <v>TRAFO DE INTENSIDAD 200/5AMP</v>
          </cell>
          <cell r="B5229">
            <v>78624</v>
          </cell>
          <cell r="C5229" t="str">
            <v>UND</v>
          </cell>
          <cell r="D5229">
            <v>78624</v>
          </cell>
          <cell r="E5229">
            <v>15724.800000000001</v>
          </cell>
          <cell r="F5229">
            <v>94349</v>
          </cell>
          <cell r="G5229">
            <v>0</v>
          </cell>
          <cell r="H5229">
            <v>0</v>
          </cell>
        </row>
        <row r="5230">
          <cell r="A5230" t="str">
            <v>TRAFO DE INTENSIDAD 300/5AMP.</v>
          </cell>
          <cell r="B5230">
            <v>76600</v>
          </cell>
          <cell r="C5230" t="str">
            <v>UND</v>
          </cell>
          <cell r="D5230">
            <v>76600</v>
          </cell>
          <cell r="E5230">
            <v>15320</v>
          </cell>
          <cell r="F5230">
            <v>91920</v>
          </cell>
          <cell r="G5230">
            <v>0</v>
          </cell>
          <cell r="H5230">
            <v>0</v>
          </cell>
        </row>
        <row r="5231">
          <cell r="A5231" t="str">
            <v>TRAFO DE INTENSIDAD 300/5AMP. SIEMENS</v>
          </cell>
          <cell r="B5231">
            <v>74000</v>
          </cell>
          <cell r="C5231" t="str">
            <v>UND</v>
          </cell>
          <cell r="D5231">
            <v>74000</v>
          </cell>
          <cell r="E5231">
            <v>14800</v>
          </cell>
          <cell r="F5231">
            <v>88800</v>
          </cell>
          <cell r="G5231">
            <v>0</v>
          </cell>
          <cell r="H5231">
            <v>0</v>
          </cell>
        </row>
        <row r="5232">
          <cell r="A5232" t="str">
            <v>TRAFO DE INTENSIDAD 400/5AMP.</v>
          </cell>
          <cell r="B5232">
            <v>92400</v>
          </cell>
          <cell r="C5232" t="str">
            <v>UND</v>
          </cell>
          <cell r="D5232">
            <v>92400</v>
          </cell>
          <cell r="E5232">
            <v>18480</v>
          </cell>
          <cell r="F5232">
            <v>110880</v>
          </cell>
          <cell r="G5232">
            <v>0</v>
          </cell>
          <cell r="H5232">
            <v>0</v>
          </cell>
        </row>
        <row r="5233">
          <cell r="A5233" t="str">
            <v>TRAFO DE INTENSIDAD 400/5AMP. CELSA</v>
          </cell>
          <cell r="B5233">
            <v>74000</v>
          </cell>
          <cell r="C5233" t="str">
            <v>UND</v>
          </cell>
          <cell r="D5233">
            <v>74000</v>
          </cell>
          <cell r="E5233">
            <v>14800</v>
          </cell>
          <cell r="F5233">
            <v>88800</v>
          </cell>
          <cell r="G5233">
            <v>0</v>
          </cell>
          <cell r="H5233">
            <v>0</v>
          </cell>
        </row>
        <row r="5234">
          <cell r="A5234" t="str">
            <v>TRAFO DE INTENSIDAD 400/5AMP. LK-NES</v>
          </cell>
          <cell r="B5234">
            <v>74000</v>
          </cell>
          <cell r="C5234" t="str">
            <v>UND</v>
          </cell>
          <cell r="D5234">
            <v>74000</v>
          </cell>
          <cell r="E5234">
            <v>14800</v>
          </cell>
          <cell r="F5234">
            <v>88800</v>
          </cell>
          <cell r="G5234">
            <v>0</v>
          </cell>
          <cell r="H5234">
            <v>0</v>
          </cell>
        </row>
        <row r="5235">
          <cell r="A5235" t="str">
            <v>TRAFO DE INTENSIDAD 400/5AMP. SIEMENS</v>
          </cell>
          <cell r="B5235">
            <v>74000</v>
          </cell>
          <cell r="C5235" t="str">
            <v>UND</v>
          </cell>
          <cell r="D5235">
            <v>74000</v>
          </cell>
          <cell r="E5235">
            <v>14800</v>
          </cell>
          <cell r="F5235">
            <v>88800</v>
          </cell>
          <cell r="G5235">
            <v>0</v>
          </cell>
          <cell r="H5235">
            <v>0</v>
          </cell>
        </row>
        <row r="5236">
          <cell r="A5236" t="str">
            <v>TRAFO DE INTENSIDAD 600/5AMP. COIL</v>
          </cell>
          <cell r="B5236">
            <v>74000</v>
          </cell>
          <cell r="C5236" t="str">
            <v>UND</v>
          </cell>
          <cell r="D5236">
            <v>74000</v>
          </cell>
          <cell r="E5236">
            <v>14800</v>
          </cell>
          <cell r="F5236">
            <v>88800</v>
          </cell>
          <cell r="G5236">
            <v>0</v>
          </cell>
          <cell r="H5236">
            <v>0</v>
          </cell>
        </row>
        <row r="5237">
          <cell r="A5237" t="str">
            <v>TRAFO DE INTENSIDAD 600/5AMP. CURRENT</v>
          </cell>
          <cell r="B5237">
            <v>74000</v>
          </cell>
          <cell r="C5237" t="str">
            <v>UND</v>
          </cell>
          <cell r="D5237">
            <v>74000</v>
          </cell>
          <cell r="E5237">
            <v>14800</v>
          </cell>
          <cell r="F5237">
            <v>88800</v>
          </cell>
          <cell r="G5237">
            <v>0</v>
          </cell>
          <cell r="H5237">
            <v>0</v>
          </cell>
        </row>
        <row r="5238">
          <cell r="A5238" t="str">
            <v>TRAFO DE INTENSIDAD 600/5AMP. SIEMENS</v>
          </cell>
          <cell r="B5238">
            <v>74000</v>
          </cell>
          <cell r="C5238" t="str">
            <v>UND</v>
          </cell>
          <cell r="D5238">
            <v>74000</v>
          </cell>
          <cell r="E5238">
            <v>14800</v>
          </cell>
          <cell r="F5238">
            <v>88800</v>
          </cell>
          <cell r="G5238">
            <v>0</v>
          </cell>
          <cell r="H5238">
            <v>0</v>
          </cell>
        </row>
        <row r="5239">
          <cell r="A5239" t="str">
            <v>TRAFO INTENSIDAD 100/5A</v>
          </cell>
          <cell r="B5239">
            <v>73000</v>
          </cell>
          <cell r="C5239" t="str">
            <v>UND</v>
          </cell>
          <cell r="D5239">
            <v>73000</v>
          </cell>
          <cell r="E5239">
            <v>14600</v>
          </cell>
          <cell r="F5239">
            <v>87600</v>
          </cell>
          <cell r="G5239">
            <v>0</v>
          </cell>
          <cell r="H5239">
            <v>0</v>
          </cell>
        </row>
        <row r="5240">
          <cell r="A5240" t="str">
            <v>TRAFO INTENSIDAD 200/5 VENTANA</v>
          </cell>
          <cell r="B5240">
            <v>45000</v>
          </cell>
          <cell r="C5240" t="str">
            <v>UND</v>
          </cell>
          <cell r="D5240">
            <v>45000</v>
          </cell>
          <cell r="E5240">
            <v>9000</v>
          </cell>
          <cell r="F5240">
            <v>54000</v>
          </cell>
          <cell r="G5240">
            <v>0</v>
          </cell>
          <cell r="H5240">
            <v>0</v>
          </cell>
        </row>
        <row r="5241">
          <cell r="A5241" t="str">
            <v>TRAFO INTENSIDAD 400/5 AMP SICO</v>
          </cell>
          <cell r="B5241">
            <v>50600</v>
          </cell>
          <cell r="C5241" t="str">
            <v>UND</v>
          </cell>
          <cell r="D5241">
            <v>50600</v>
          </cell>
          <cell r="E5241">
            <v>10120</v>
          </cell>
          <cell r="F5241">
            <v>60720</v>
          </cell>
          <cell r="G5241">
            <v>0</v>
          </cell>
          <cell r="H5241">
            <v>0</v>
          </cell>
        </row>
        <row r="5242">
          <cell r="A5242" t="str">
            <v>TRAFO MEDICION 600/5A</v>
          </cell>
          <cell r="B5242">
            <v>92400</v>
          </cell>
          <cell r="C5242" t="str">
            <v>UND</v>
          </cell>
          <cell r="D5242">
            <v>92400</v>
          </cell>
          <cell r="E5242">
            <v>18480</v>
          </cell>
          <cell r="F5242">
            <v>110880</v>
          </cell>
          <cell r="G5242">
            <v>0</v>
          </cell>
          <cell r="H5242">
            <v>0</v>
          </cell>
        </row>
        <row r="5243">
          <cell r="A5243" t="str">
            <v>TRAFO MONOFASICO 10KVA 11400/240-120V</v>
          </cell>
          <cell r="B5243">
            <v>1740000</v>
          </cell>
          <cell r="C5243" t="str">
            <v>UND</v>
          </cell>
          <cell r="D5243">
            <v>1740000</v>
          </cell>
          <cell r="E5243">
            <v>348000</v>
          </cell>
          <cell r="F5243">
            <v>2088000</v>
          </cell>
          <cell r="G5243">
            <v>0</v>
          </cell>
          <cell r="H5243">
            <v>0</v>
          </cell>
        </row>
        <row r="5244">
          <cell r="A5244" t="str">
            <v>TRAFO MONOFASICO 10KVA 13200/240-120V</v>
          </cell>
          <cell r="B5244">
            <v>1740000</v>
          </cell>
          <cell r="C5244" t="str">
            <v>UND</v>
          </cell>
          <cell r="D5244">
            <v>1740000</v>
          </cell>
          <cell r="E5244">
            <v>348000</v>
          </cell>
          <cell r="F5244">
            <v>2088000</v>
          </cell>
          <cell r="G5244">
            <v>0</v>
          </cell>
          <cell r="H5244">
            <v>0</v>
          </cell>
        </row>
        <row r="5245">
          <cell r="A5245" t="str">
            <v>TRAFO MONOFASICO 15KVA 11400/240-120V</v>
          </cell>
          <cell r="B5245">
            <v>1880000</v>
          </cell>
          <cell r="C5245" t="str">
            <v>UND</v>
          </cell>
          <cell r="D5245">
            <v>1880000</v>
          </cell>
          <cell r="E5245">
            <v>376000</v>
          </cell>
          <cell r="F5245">
            <v>2256000</v>
          </cell>
          <cell r="G5245">
            <v>0</v>
          </cell>
          <cell r="H5245">
            <v>0</v>
          </cell>
        </row>
        <row r="5246">
          <cell r="A5246" t="str">
            <v>TRAFO MONOFASICO 15KVA 13200/240-120V</v>
          </cell>
          <cell r="B5246">
            <v>1880000</v>
          </cell>
          <cell r="C5246" t="str">
            <v>UND</v>
          </cell>
          <cell r="D5246">
            <v>1880000</v>
          </cell>
          <cell r="E5246">
            <v>376000</v>
          </cell>
          <cell r="F5246">
            <v>2256000</v>
          </cell>
          <cell r="G5246">
            <v>0</v>
          </cell>
          <cell r="H5246">
            <v>0</v>
          </cell>
        </row>
        <row r="5247">
          <cell r="A5247" t="str">
            <v>TRAFO MONOFASICO 15KVA 7620/240-120V</v>
          </cell>
          <cell r="B5247">
            <v>1880000</v>
          </cell>
          <cell r="C5247" t="str">
            <v>UND</v>
          </cell>
          <cell r="D5247">
            <v>1880000</v>
          </cell>
          <cell r="E5247">
            <v>376000</v>
          </cell>
          <cell r="F5247">
            <v>2256000</v>
          </cell>
          <cell r="G5247">
            <v>0</v>
          </cell>
          <cell r="H5247">
            <v>0</v>
          </cell>
        </row>
        <row r="5248">
          <cell r="A5248" t="str">
            <v>TRAFO MONOFASICO 25KVA 13200/240 REPARAD</v>
          </cell>
          <cell r="B5248">
            <v>1850000</v>
          </cell>
          <cell r="C5248" t="str">
            <v>UND</v>
          </cell>
          <cell r="D5248">
            <v>1850000</v>
          </cell>
          <cell r="E5248">
            <v>370000</v>
          </cell>
          <cell r="F5248">
            <v>2220000</v>
          </cell>
          <cell r="G5248">
            <v>0</v>
          </cell>
          <cell r="H5248">
            <v>0</v>
          </cell>
        </row>
        <row r="5249">
          <cell r="A5249" t="str">
            <v>TRAFO MONOFASICO 25KVA 13200/240-120V</v>
          </cell>
          <cell r="B5249">
            <v>2220000</v>
          </cell>
          <cell r="C5249" t="str">
            <v>UND</v>
          </cell>
          <cell r="D5249">
            <v>2220000</v>
          </cell>
          <cell r="E5249">
            <v>444000</v>
          </cell>
          <cell r="F5249">
            <v>2664000</v>
          </cell>
          <cell r="G5249">
            <v>0</v>
          </cell>
          <cell r="H5249">
            <v>0</v>
          </cell>
        </row>
        <row r="5250">
          <cell r="A5250" t="str">
            <v>TRAFO MONOFASICO 37.5KVA 13200/240-120V</v>
          </cell>
          <cell r="B5250">
            <v>2830000</v>
          </cell>
          <cell r="C5250" t="str">
            <v>UND</v>
          </cell>
          <cell r="D5250">
            <v>2830000</v>
          </cell>
          <cell r="E5250">
            <v>566000</v>
          </cell>
          <cell r="F5250">
            <v>3396000</v>
          </cell>
          <cell r="G5250">
            <v>0</v>
          </cell>
          <cell r="H5250">
            <v>0</v>
          </cell>
        </row>
        <row r="5251">
          <cell r="A5251" t="str">
            <v>TRAFO MONOFASICO 50KVA 13200/240-120V</v>
          </cell>
          <cell r="B5251">
            <v>3300000</v>
          </cell>
          <cell r="C5251" t="str">
            <v>UND</v>
          </cell>
          <cell r="D5251">
            <v>3300000</v>
          </cell>
          <cell r="E5251">
            <v>660000</v>
          </cell>
          <cell r="F5251">
            <v>3960000</v>
          </cell>
          <cell r="G5251">
            <v>0</v>
          </cell>
          <cell r="H5251">
            <v>0</v>
          </cell>
        </row>
        <row r="5252">
          <cell r="A5252" t="str">
            <v>TRAFO MONOFASICO 75KVA 13200/240-120V</v>
          </cell>
          <cell r="B5252">
            <v>4190000</v>
          </cell>
          <cell r="C5252" t="str">
            <v>UND</v>
          </cell>
          <cell r="D5252">
            <v>4190000</v>
          </cell>
          <cell r="E5252">
            <v>838000</v>
          </cell>
          <cell r="F5252">
            <v>5028000</v>
          </cell>
          <cell r="G5252">
            <v>0</v>
          </cell>
          <cell r="H5252">
            <v>0</v>
          </cell>
        </row>
        <row r="5253">
          <cell r="A5253" t="str">
            <v>TRAFO POTENCIAL VCK-17 11.4/120V 30VA IN</v>
          </cell>
          <cell r="B5253">
            <v>1275000</v>
          </cell>
          <cell r="C5253" t="str">
            <v>UND</v>
          </cell>
          <cell r="D5253">
            <v>1275000</v>
          </cell>
          <cell r="E5253">
            <v>255000</v>
          </cell>
          <cell r="F5253">
            <v>1530000</v>
          </cell>
          <cell r="G5253">
            <v>0</v>
          </cell>
          <cell r="H5253">
            <v>0</v>
          </cell>
        </row>
        <row r="5254">
          <cell r="A5254" t="str">
            <v>TRAFO POTENCIAL VCK-17 12/120V 50VA INTE</v>
          </cell>
          <cell r="B5254">
            <v>1275000</v>
          </cell>
          <cell r="C5254" t="str">
            <v>UND</v>
          </cell>
          <cell r="D5254">
            <v>1275000</v>
          </cell>
          <cell r="E5254">
            <v>255000</v>
          </cell>
          <cell r="F5254">
            <v>1530000</v>
          </cell>
          <cell r="G5254">
            <v>0</v>
          </cell>
          <cell r="H5254">
            <v>0</v>
          </cell>
        </row>
        <row r="5255">
          <cell r="A5255" t="str">
            <v>TRAFO POTENCIAL VCK-17 13.2/120V 25VA IN</v>
          </cell>
          <cell r="B5255">
            <v>1083750</v>
          </cell>
          <cell r="C5255" t="str">
            <v>UND</v>
          </cell>
          <cell r="D5255">
            <v>1083750</v>
          </cell>
          <cell r="E5255">
            <v>216750</v>
          </cell>
          <cell r="F5255">
            <v>1300500</v>
          </cell>
          <cell r="G5255">
            <v>0</v>
          </cell>
          <cell r="H5255">
            <v>0</v>
          </cell>
        </row>
        <row r="5256">
          <cell r="A5256" t="str">
            <v>TRAFO POTENCIAL VRL-17 13.2/120V 50VA EX</v>
          </cell>
          <cell r="B5256">
            <v>1725000</v>
          </cell>
          <cell r="C5256" t="str">
            <v>UND</v>
          </cell>
          <cell r="D5256">
            <v>1725000</v>
          </cell>
          <cell r="E5256">
            <v>345000</v>
          </cell>
          <cell r="F5256">
            <v>2070000</v>
          </cell>
          <cell r="G5256">
            <v>0</v>
          </cell>
          <cell r="H5256">
            <v>0</v>
          </cell>
        </row>
        <row r="5257">
          <cell r="A5257" t="str">
            <v>TRAFO POTENCIAL VRL-17 13.8/120V 25VA EX</v>
          </cell>
          <cell r="B5257">
            <v>1725000</v>
          </cell>
          <cell r="C5257" t="str">
            <v>UND</v>
          </cell>
          <cell r="D5257">
            <v>1725000</v>
          </cell>
          <cell r="E5257">
            <v>345000</v>
          </cell>
          <cell r="F5257">
            <v>2070000</v>
          </cell>
          <cell r="G5257">
            <v>0</v>
          </cell>
          <cell r="H5257">
            <v>0</v>
          </cell>
        </row>
        <row r="5258">
          <cell r="A5258" t="str">
            <v>TRAFO POTENCIAL VRM-36 34.5/120V 25VA EX</v>
          </cell>
          <cell r="B5258">
            <v>3175000</v>
          </cell>
          <cell r="C5258" t="str">
            <v>UND</v>
          </cell>
          <cell r="D5258">
            <v>3175000</v>
          </cell>
          <cell r="E5258">
            <v>635000</v>
          </cell>
          <cell r="F5258">
            <v>3810000</v>
          </cell>
          <cell r="G5258">
            <v>0</v>
          </cell>
          <cell r="H5258">
            <v>0</v>
          </cell>
        </row>
        <row r="5259">
          <cell r="A5259" t="str">
            <v>TRAFO TRIF.400KVA 11400 208/120V SILICO</v>
          </cell>
          <cell r="B5259">
            <v>12942720</v>
          </cell>
          <cell r="C5259" t="str">
            <v>UND</v>
          </cell>
          <cell r="D5259">
            <v>12942720</v>
          </cell>
          <cell r="E5259">
            <v>2588544</v>
          </cell>
          <cell r="F5259">
            <v>15531264</v>
          </cell>
          <cell r="G5259">
            <v>0</v>
          </cell>
          <cell r="H5259">
            <v>0</v>
          </cell>
        </row>
        <row r="5260">
          <cell r="A5260" t="str">
            <v>TRAFO TRIF.SECO 70KVA190-240V/380VDISICO</v>
          </cell>
          <cell r="B5260">
            <v>3630000</v>
          </cell>
          <cell r="C5260" t="str">
            <v>UND</v>
          </cell>
          <cell r="D5260">
            <v>3630000</v>
          </cell>
          <cell r="E5260">
            <v>726000</v>
          </cell>
          <cell r="F5260">
            <v>4356000</v>
          </cell>
          <cell r="G5260">
            <v>0</v>
          </cell>
          <cell r="H5260">
            <v>0</v>
          </cell>
        </row>
        <row r="5261">
          <cell r="A5261" t="str">
            <v>TRAFO TRIF.SECO 10KVA480/220-120V</v>
          </cell>
          <cell r="B5261">
            <v>1800000</v>
          </cell>
          <cell r="C5261" t="str">
            <v>UND</v>
          </cell>
          <cell r="D5261">
            <v>1800000</v>
          </cell>
          <cell r="E5261">
            <v>360000</v>
          </cell>
          <cell r="F5261">
            <v>2160000</v>
          </cell>
          <cell r="G5261">
            <v>0</v>
          </cell>
          <cell r="H5261">
            <v>0</v>
          </cell>
        </row>
        <row r="5262">
          <cell r="A5262" t="str">
            <v>TRAFO TRIFASICO 1000KVA 480/13200V ELEVA</v>
          </cell>
          <cell r="B5262">
            <v>29560000</v>
          </cell>
          <cell r="C5262" t="str">
            <v>UND</v>
          </cell>
          <cell r="D5262">
            <v>29560000</v>
          </cell>
          <cell r="E5262">
            <v>5912000</v>
          </cell>
          <cell r="F5262">
            <v>35472000</v>
          </cell>
          <cell r="G5262">
            <v>0</v>
          </cell>
          <cell r="H5262">
            <v>0</v>
          </cell>
        </row>
        <row r="5263">
          <cell r="A5263" t="str">
            <v>TRAFO TRIFASICO 112.5KVA 11400/208 V RAD</v>
          </cell>
          <cell r="B5263">
            <v>5400000</v>
          </cell>
          <cell r="C5263" t="str">
            <v>UND</v>
          </cell>
          <cell r="D5263">
            <v>5400000</v>
          </cell>
          <cell r="E5263">
            <v>1080000</v>
          </cell>
          <cell r="F5263">
            <v>6480000</v>
          </cell>
          <cell r="G5263">
            <v>0</v>
          </cell>
          <cell r="H5263">
            <v>0</v>
          </cell>
        </row>
        <row r="5264">
          <cell r="A5264" t="str">
            <v>TRAFO TRIFASICO 112.5KVA 11400/208-120V</v>
          </cell>
          <cell r="B5264">
            <v>7080000</v>
          </cell>
          <cell r="C5264" t="str">
            <v>UND</v>
          </cell>
          <cell r="D5264">
            <v>7080000</v>
          </cell>
          <cell r="E5264">
            <v>1416000</v>
          </cell>
          <cell r="F5264">
            <v>8496000</v>
          </cell>
          <cell r="G5264">
            <v>0</v>
          </cell>
          <cell r="H5264">
            <v>0</v>
          </cell>
        </row>
        <row r="5265">
          <cell r="A5265" t="str">
            <v>TRAFO TRIFASICO 112.5KVA 11400/208V SECO</v>
          </cell>
          <cell r="B5265">
            <v>7635992</v>
          </cell>
          <cell r="C5265" t="str">
            <v>UND</v>
          </cell>
          <cell r="D5265">
            <v>7635992</v>
          </cell>
          <cell r="E5265">
            <v>1527198.4000000001</v>
          </cell>
          <cell r="F5265">
            <v>9163190</v>
          </cell>
          <cell r="G5265">
            <v>0</v>
          </cell>
          <cell r="H5265">
            <v>0</v>
          </cell>
        </row>
        <row r="5266">
          <cell r="A5266" t="str">
            <v>TRAFO TRIFASICO 112.5KVA 11400/208V SILI</v>
          </cell>
          <cell r="B5266">
            <v>6221600</v>
          </cell>
          <cell r="C5266" t="str">
            <v>UND</v>
          </cell>
          <cell r="D5266">
            <v>6221600</v>
          </cell>
          <cell r="E5266">
            <v>1244320</v>
          </cell>
          <cell r="F5266">
            <v>7465920</v>
          </cell>
          <cell r="G5266">
            <v>0</v>
          </cell>
          <cell r="H5266">
            <v>0</v>
          </cell>
        </row>
        <row r="5267">
          <cell r="A5267" t="str">
            <v>TRAFO TRIFASICO 112.5KVA 11400/220-127V</v>
          </cell>
          <cell r="B5267">
            <v>8056017</v>
          </cell>
          <cell r="C5267" t="str">
            <v>UND</v>
          </cell>
          <cell r="D5267">
            <v>8056017</v>
          </cell>
          <cell r="E5267">
            <v>1611203.4000000001</v>
          </cell>
          <cell r="F5267">
            <v>9667220</v>
          </cell>
          <cell r="G5267">
            <v>0</v>
          </cell>
          <cell r="H5267">
            <v>0</v>
          </cell>
        </row>
        <row r="5268">
          <cell r="A5268" t="str">
            <v>TRAFO TRIFASICO 112.5KVA 13200/208-120V</v>
          </cell>
          <cell r="B5268">
            <v>7080000</v>
          </cell>
          <cell r="C5268" t="str">
            <v>UND</v>
          </cell>
          <cell r="D5268">
            <v>7080000</v>
          </cell>
          <cell r="E5268">
            <v>1416000</v>
          </cell>
          <cell r="F5268">
            <v>8550000</v>
          </cell>
          <cell r="G5268">
            <v>0</v>
          </cell>
          <cell r="H5268">
            <v>9280000</v>
          </cell>
        </row>
        <row r="5269">
          <cell r="A5269" t="str">
            <v>TRAFO TRIFASICO 112.5KVA 13200/220 REPAR</v>
          </cell>
          <cell r="B5269">
            <v>5900000</v>
          </cell>
          <cell r="C5269" t="str">
            <v>UND</v>
          </cell>
          <cell r="D5269">
            <v>5900000</v>
          </cell>
          <cell r="E5269">
            <v>1180000</v>
          </cell>
          <cell r="F5269">
            <v>7050000</v>
          </cell>
          <cell r="G5269">
            <v>0</v>
          </cell>
          <cell r="H5269">
            <v>0</v>
          </cell>
        </row>
        <row r="5270">
          <cell r="A5270" t="str">
            <v>TRAFO TRIFASICO 112.5KVA 13200/220 V RAD</v>
          </cell>
          <cell r="B5270">
            <v>11454000</v>
          </cell>
          <cell r="C5270" t="str">
            <v>UND</v>
          </cell>
          <cell r="D5270">
            <v>11454000</v>
          </cell>
          <cell r="E5270">
            <v>2290800</v>
          </cell>
          <cell r="F5270">
            <v>13744800</v>
          </cell>
          <cell r="G5270">
            <v>0</v>
          </cell>
          <cell r="H5270">
            <v>0</v>
          </cell>
        </row>
        <row r="5271">
          <cell r="A5271" t="str">
            <v>TRAFO TRIFASICO 112.5KVA 13200/220-127V</v>
          </cell>
          <cell r="B5271">
            <v>8500000</v>
          </cell>
          <cell r="C5271" t="str">
            <v>UND</v>
          </cell>
          <cell r="D5271">
            <v>8500000</v>
          </cell>
          <cell r="E5271">
            <v>1700000</v>
          </cell>
          <cell r="F5271">
            <v>13850000</v>
          </cell>
          <cell r="G5271">
            <v>0</v>
          </cell>
          <cell r="H5271">
            <v>0</v>
          </cell>
        </row>
        <row r="5272">
          <cell r="A5272" t="str">
            <v>TRAFO TRIFASICO 150KVA 11400/208 REPARAD</v>
          </cell>
          <cell r="B5272">
            <v>6680000</v>
          </cell>
          <cell r="C5272" t="str">
            <v>UND</v>
          </cell>
          <cell r="D5272">
            <v>6680000</v>
          </cell>
          <cell r="E5272">
            <v>1336000</v>
          </cell>
          <cell r="F5272">
            <v>8016000</v>
          </cell>
          <cell r="G5272">
            <v>0</v>
          </cell>
          <cell r="H5272">
            <v>0</v>
          </cell>
        </row>
        <row r="5273">
          <cell r="A5273" t="str">
            <v>TRAFO TRIFASICO 150KVA 11400/208-120V</v>
          </cell>
          <cell r="B5273">
            <v>8260000</v>
          </cell>
          <cell r="C5273" t="str">
            <v>UND</v>
          </cell>
          <cell r="D5273">
            <v>8260000</v>
          </cell>
          <cell r="E5273">
            <v>1652000</v>
          </cell>
          <cell r="F5273">
            <v>9912000</v>
          </cell>
          <cell r="G5273">
            <v>0</v>
          </cell>
          <cell r="H5273">
            <v>0</v>
          </cell>
        </row>
        <row r="5274">
          <cell r="A5274" t="str">
            <v>TRAFO TRIFASICO 150KVA 11400/208-120V PO</v>
          </cell>
          <cell r="B5274">
            <v>7973000</v>
          </cell>
          <cell r="C5274" t="str">
            <v>UND</v>
          </cell>
          <cell r="D5274">
            <v>7973000</v>
          </cell>
          <cell r="E5274">
            <v>1594600</v>
          </cell>
          <cell r="F5274">
            <v>9567600</v>
          </cell>
          <cell r="G5274">
            <v>0</v>
          </cell>
          <cell r="H5274">
            <v>0</v>
          </cell>
        </row>
        <row r="5275">
          <cell r="A5275" t="str">
            <v>TRAFO TRIFASICO 150KVA 11400/208-120V SI</v>
          </cell>
          <cell r="B5275">
            <v>7528640</v>
          </cell>
          <cell r="C5275" t="str">
            <v>UND</v>
          </cell>
          <cell r="D5275">
            <v>7528640</v>
          </cell>
          <cell r="E5275">
            <v>1505728</v>
          </cell>
          <cell r="F5275">
            <v>9034368</v>
          </cell>
          <cell r="G5275">
            <v>0</v>
          </cell>
          <cell r="H5275">
            <v>0</v>
          </cell>
        </row>
        <row r="5276">
          <cell r="A5276" t="str">
            <v>TRAFO TRIFASICO 150KVA 11400/208V SECO</v>
          </cell>
          <cell r="B5276">
            <v>7560000</v>
          </cell>
          <cell r="C5276" t="str">
            <v>UND</v>
          </cell>
          <cell r="D5276">
            <v>7560000</v>
          </cell>
          <cell r="E5276">
            <v>1512000</v>
          </cell>
          <cell r="F5276">
            <v>9072000</v>
          </cell>
          <cell r="G5276">
            <v>0</v>
          </cell>
          <cell r="H5276">
            <v>0</v>
          </cell>
        </row>
        <row r="5277">
          <cell r="A5277" t="str">
            <v>TRAFO TRIFASICO 150KVA 11400/220-127V</v>
          </cell>
          <cell r="B5277">
            <v>8260000</v>
          </cell>
          <cell r="C5277" t="str">
            <v>UND</v>
          </cell>
          <cell r="D5277">
            <v>8260000</v>
          </cell>
          <cell r="E5277">
            <v>1652000</v>
          </cell>
          <cell r="F5277">
            <v>9912000</v>
          </cell>
          <cell r="G5277">
            <v>0</v>
          </cell>
          <cell r="H5277">
            <v>0</v>
          </cell>
        </row>
        <row r="5278">
          <cell r="A5278" t="str">
            <v>TRAFO TRIFASICO 150KVA 13200/208-120V</v>
          </cell>
          <cell r="B5278">
            <v>8260000</v>
          </cell>
          <cell r="C5278" t="str">
            <v>UND</v>
          </cell>
          <cell r="D5278">
            <v>8260000</v>
          </cell>
          <cell r="E5278">
            <v>1652000</v>
          </cell>
          <cell r="F5278">
            <v>9912000</v>
          </cell>
          <cell r="G5278">
            <v>0</v>
          </cell>
          <cell r="H5278">
            <v>0</v>
          </cell>
        </row>
        <row r="5279">
          <cell r="A5279" t="str">
            <v>TRAFO TRIFASICO 150KVA 13200/220-127V</v>
          </cell>
          <cell r="B5279">
            <v>8260000</v>
          </cell>
          <cell r="C5279" t="str">
            <v>UND</v>
          </cell>
          <cell r="D5279">
            <v>8260000</v>
          </cell>
          <cell r="E5279">
            <v>1652000</v>
          </cell>
          <cell r="F5279">
            <v>9912000</v>
          </cell>
          <cell r="G5279">
            <v>0</v>
          </cell>
          <cell r="H5279">
            <v>0</v>
          </cell>
        </row>
        <row r="5280">
          <cell r="A5280" t="str">
            <v>TRAFO TRIFASICO 150KVA 13200/440-254V</v>
          </cell>
          <cell r="B5280">
            <v>8260000</v>
          </cell>
          <cell r="C5280" t="str">
            <v>UND</v>
          </cell>
          <cell r="D5280">
            <v>8260000</v>
          </cell>
          <cell r="E5280">
            <v>1652000</v>
          </cell>
          <cell r="F5280">
            <v>9912000</v>
          </cell>
          <cell r="G5280">
            <v>0</v>
          </cell>
          <cell r="H5280">
            <v>0</v>
          </cell>
        </row>
        <row r="5281">
          <cell r="A5281" t="str">
            <v>TRAFO TRIFASICO 150KVA 220/13200V ELEVAD</v>
          </cell>
          <cell r="B5281">
            <v>8560000</v>
          </cell>
          <cell r="C5281" t="str">
            <v>UND</v>
          </cell>
          <cell r="D5281">
            <v>8560000</v>
          </cell>
          <cell r="E5281">
            <v>1712000</v>
          </cell>
          <cell r="F5281">
            <v>10272000</v>
          </cell>
          <cell r="G5281">
            <v>0</v>
          </cell>
          <cell r="H5281">
            <v>0</v>
          </cell>
        </row>
        <row r="5282">
          <cell r="A5282" t="str">
            <v>TRAFO TRIFASICO 15KVA 11400/208-120V</v>
          </cell>
          <cell r="B5282">
            <v>3240000</v>
          </cell>
          <cell r="C5282" t="str">
            <v>UND</v>
          </cell>
          <cell r="D5282">
            <v>3240000</v>
          </cell>
          <cell r="E5282">
            <v>648000</v>
          </cell>
          <cell r="F5282">
            <v>3888000</v>
          </cell>
          <cell r="G5282">
            <v>0</v>
          </cell>
          <cell r="H5282">
            <v>0</v>
          </cell>
        </row>
        <row r="5283">
          <cell r="A5283" t="str">
            <v>TRAFO TRIFASICO 15KVA 13200/208-120V</v>
          </cell>
          <cell r="B5283">
            <v>3240000</v>
          </cell>
          <cell r="C5283" t="str">
            <v>UND</v>
          </cell>
          <cell r="D5283">
            <v>3240000</v>
          </cell>
          <cell r="E5283">
            <v>648000</v>
          </cell>
          <cell r="F5283">
            <v>3888000</v>
          </cell>
          <cell r="G5283">
            <v>0</v>
          </cell>
          <cell r="H5283">
            <v>0</v>
          </cell>
        </row>
        <row r="5284">
          <cell r="A5284" t="str">
            <v>TRAFO TRIFASICO 15KVA 13200/220-127V</v>
          </cell>
          <cell r="B5284">
            <v>3240000</v>
          </cell>
          <cell r="C5284" t="str">
            <v>UND</v>
          </cell>
          <cell r="D5284">
            <v>3240000</v>
          </cell>
          <cell r="E5284">
            <v>648000</v>
          </cell>
          <cell r="F5284">
            <v>3888000</v>
          </cell>
          <cell r="G5284">
            <v>0</v>
          </cell>
          <cell r="H5284">
            <v>0</v>
          </cell>
        </row>
        <row r="5285">
          <cell r="A5285" t="str">
            <v>TRAFO TRIFASICO 225KVA 11400/208-120V</v>
          </cell>
          <cell r="B5285">
            <v>11050000</v>
          </cell>
          <cell r="C5285" t="str">
            <v>UND</v>
          </cell>
          <cell r="D5285">
            <v>11050000</v>
          </cell>
          <cell r="E5285">
            <v>2210000</v>
          </cell>
          <cell r="F5285">
            <v>13260000</v>
          </cell>
          <cell r="G5285">
            <v>0</v>
          </cell>
          <cell r="H5285">
            <v>0</v>
          </cell>
        </row>
        <row r="5286">
          <cell r="A5286" t="str">
            <v>TRAFO TRIFASICO 225KVA 11400/208-120V SI</v>
          </cell>
          <cell r="B5286">
            <v>9147040</v>
          </cell>
          <cell r="C5286" t="str">
            <v>UND</v>
          </cell>
          <cell r="D5286">
            <v>9147040</v>
          </cell>
          <cell r="E5286">
            <v>1829408</v>
          </cell>
          <cell r="F5286">
            <v>10976448</v>
          </cell>
          <cell r="G5286">
            <v>0</v>
          </cell>
          <cell r="H5286">
            <v>0</v>
          </cell>
        </row>
        <row r="5287">
          <cell r="A5287" t="str">
            <v>TRAFO TRIFASICO 225KVA 11400/208V SECO</v>
          </cell>
          <cell r="B5287">
            <v>9250000</v>
          </cell>
          <cell r="C5287" t="str">
            <v>UND</v>
          </cell>
          <cell r="D5287">
            <v>9250000</v>
          </cell>
          <cell r="E5287">
            <v>1850000</v>
          </cell>
          <cell r="F5287">
            <v>11100000</v>
          </cell>
          <cell r="G5287">
            <v>0</v>
          </cell>
          <cell r="H5287">
            <v>0</v>
          </cell>
        </row>
        <row r="5288">
          <cell r="A5288" t="str">
            <v>TRAFO TRIFASICO 225KVA 11400/216V SECO</v>
          </cell>
          <cell r="B5288">
            <v>10400000</v>
          </cell>
          <cell r="C5288" t="str">
            <v>UND</v>
          </cell>
          <cell r="D5288">
            <v>10400000</v>
          </cell>
          <cell r="E5288">
            <v>2080000</v>
          </cell>
          <cell r="F5288">
            <v>12480000</v>
          </cell>
          <cell r="G5288">
            <v>0</v>
          </cell>
          <cell r="H5288">
            <v>0</v>
          </cell>
        </row>
        <row r="5289">
          <cell r="A5289" t="str">
            <v>TRAFO TRIFASICO 225KVA 11400/220-127V</v>
          </cell>
          <cell r="B5289">
            <v>11050000</v>
          </cell>
          <cell r="C5289" t="str">
            <v>UND</v>
          </cell>
          <cell r="D5289">
            <v>11050000</v>
          </cell>
          <cell r="E5289">
            <v>2210000</v>
          </cell>
          <cell r="F5289">
            <v>13260000</v>
          </cell>
          <cell r="G5289">
            <v>0</v>
          </cell>
          <cell r="H5289">
            <v>0</v>
          </cell>
        </row>
        <row r="5290">
          <cell r="A5290" t="str">
            <v>TRAFO TRIFASICO 225KVA 13200/208-120V</v>
          </cell>
          <cell r="B5290">
            <v>11050000</v>
          </cell>
          <cell r="C5290" t="str">
            <v>UND</v>
          </cell>
          <cell r="D5290">
            <v>11050000</v>
          </cell>
          <cell r="E5290">
            <v>2210000</v>
          </cell>
          <cell r="F5290">
            <v>13260000</v>
          </cell>
          <cell r="G5290">
            <v>0</v>
          </cell>
          <cell r="H5290">
            <v>0</v>
          </cell>
        </row>
        <row r="5291">
          <cell r="A5291" t="str">
            <v>TRAFO TRIFASICO 225KVA 13200/220-127V</v>
          </cell>
          <cell r="B5291">
            <v>11050000</v>
          </cell>
          <cell r="C5291" t="str">
            <v>UND</v>
          </cell>
          <cell r="D5291">
            <v>11050000</v>
          </cell>
          <cell r="E5291">
            <v>2210000</v>
          </cell>
          <cell r="F5291">
            <v>13300000</v>
          </cell>
          <cell r="G5291">
            <v>0</v>
          </cell>
          <cell r="H5291">
            <v>1.4298642533936652</v>
          </cell>
        </row>
        <row r="5292">
          <cell r="A5292" t="str">
            <v>TRAFO TRIFASICO 250KVA 13200/440-220V</v>
          </cell>
          <cell r="B5292">
            <v>12000000</v>
          </cell>
          <cell r="C5292" t="str">
            <v>UND</v>
          </cell>
          <cell r="D5292">
            <v>12000000</v>
          </cell>
          <cell r="E5292">
            <v>2400000</v>
          </cell>
          <cell r="F5292">
            <v>14400000</v>
          </cell>
          <cell r="G5292">
            <v>0</v>
          </cell>
          <cell r="H5292">
            <v>0</v>
          </cell>
        </row>
        <row r="5293">
          <cell r="A5293" t="str">
            <v>TRAFO TRIFASICO 300 KVA - 13200/220-127</v>
          </cell>
          <cell r="B5293">
            <v>13200000</v>
          </cell>
          <cell r="C5293" t="str">
            <v>UND</v>
          </cell>
          <cell r="D5293">
            <v>13200000</v>
          </cell>
          <cell r="E5293">
            <v>2640000</v>
          </cell>
          <cell r="F5293">
            <v>15840000</v>
          </cell>
          <cell r="G5293">
            <v>0</v>
          </cell>
          <cell r="H5293">
            <v>0</v>
          </cell>
        </row>
        <row r="5294">
          <cell r="A5294" t="str">
            <v>TRAFO TRIFASICO 300KVA 11400/208-120V</v>
          </cell>
          <cell r="B5294">
            <v>13200000</v>
          </cell>
          <cell r="C5294" t="str">
            <v>UND</v>
          </cell>
          <cell r="D5294">
            <v>13200000</v>
          </cell>
          <cell r="E5294">
            <v>2640000</v>
          </cell>
          <cell r="F5294">
            <v>15840000</v>
          </cell>
          <cell r="G5294">
            <v>0</v>
          </cell>
          <cell r="H5294">
            <v>0</v>
          </cell>
        </row>
        <row r="5295">
          <cell r="A5295" t="str">
            <v>TRAFO TRIFASICO 300KVA 11400/208-120V SI</v>
          </cell>
          <cell r="B5295">
            <v>11138400</v>
          </cell>
          <cell r="C5295" t="str">
            <v>UND</v>
          </cell>
          <cell r="D5295">
            <v>11138400</v>
          </cell>
          <cell r="E5295">
            <v>2227680</v>
          </cell>
          <cell r="F5295">
            <v>13366080</v>
          </cell>
          <cell r="G5295">
            <v>0</v>
          </cell>
          <cell r="H5295">
            <v>0</v>
          </cell>
        </row>
        <row r="5296">
          <cell r="A5296" t="str">
            <v>TRAFO TRIFASICO 300KVA 11400/208V SECO</v>
          </cell>
          <cell r="B5296">
            <v>11250000</v>
          </cell>
          <cell r="C5296" t="str">
            <v>UND</v>
          </cell>
          <cell r="D5296">
            <v>11250000</v>
          </cell>
          <cell r="E5296">
            <v>2250000</v>
          </cell>
          <cell r="F5296">
            <v>13500000</v>
          </cell>
          <cell r="G5296">
            <v>0</v>
          </cell>
          <cell r="H5296">
            <v>0</v>
          </cell>
        </row>
        <row r="5297">
          <cell r="A5297" t="str">
            <v>TRAFO TRIFASICO 300KVA 11400/380-220V</v>
          </cell>
          <cell r="B5297">
            <v>15550000</v>
          </cell>
          <cell r="C5297" t="str">
            <v>UND</v>
          </cell>
          <cell r="D5297">
            <v>15550000</v>
          </cell>
          <cell r="E5297">
            <v>3110000</v>
          </cell>
          <cell r="F5297">
            <v>18660000</v>
          </cell>
          <cell r="G5297">
            <v>0</v>
          </cell>
          <cell r="H5297">
            <v>0</v>
          </cell>
        </row>
        <row r="5298">
          <cell r="A5298" t="str">
            <v>TRAFO TRIFASICO 300KVA 13200/208-120V</v>
          </cell>
          <cell r="B5298">
            <v>13200000</v>
          </cell>
          <cell r="C5298" t="str">
            <v>UND</v>
          </cell>
          <cell r="D5298">
            <v>13200000</v>
          </cell>
          <cell r="E5298">
            <v>2640000</v>
          </cell>
          <cell r="F5298">
            <v>15840000</v>
          </cell>
          <cell r="G5298">
            <v>0</v>
          </cell>
          <cell r="H5298">
            <v>0</v>
          </cell>
        </row>
        <row r="5299">
          <cell r="A5299" t="str">
            <v>TRAFO TRIFASICO 30KVA 11400/208-120V</v>
          </cell>
          <cell r="B5299">
            <v>3670000</v>
          </cell>
          <cell r="C5299" t="str">
            <v>UND</v>
          </cell>
          <cell r="D5299">
            <v>3670000</v>
          </cell>
          <cell r="E5299">
            <v>734000</v>
          </cell>
          <cell r="F5299">
            <v>4404000</v>
          </cell>
          <cell r="G5299">
            <v>0</v>
          </cell>
          <cell r="H5299">
            <v>0</v>
          </cell>
        </row>
        <row r="5300">
          <cell r="A5300" t="str">
            <v>TRAFO TRIFASICO 30KVA 11400/208-120V AUT</v>
          </cell>
          <cell r="B5300">
            <v>5300000</v>
          </cell>
          <cell r="C5300" t="str">
            <v>UND</v>
          </cell>
          <cell r="D5300">
            <v>5300000</v>
          </cell>
          <cell r="E5300">
            <v>1060000</v>
          </cell>
          <cell r="F5300">
            <v>6360000</v>
          </cell>
          <cell r="G5300">
            <v>0</v>
          </cell>
          <cell r="H5300">
            <v>0</v>
          </cell>
        </row>
        <row r="5301">
          <cell r="A5301" t="str">
            <v>TRAFO TRIFASICO 30KVA 13200/208-120V</v>
          </cell>
          <cell r="B5301">
            <v>3670000</v>
          </cell>
          <cell r="C5301" t="str">
            <v>UND</v>
          </cell>
          <cell r="D5301">
            <v>3670000</v>
          </cell>
          <cell r="E5301">
            <v>734000</v>
          </cell>
          <cell r="F5301">
            <v>4404000</v>
          </cell>
          <cell r="G5301">
            <v>0</v>
          </cell>
          <cell r="H5301">
            <v>0</v>
          </cell>
        </row>
        <row r="5302">
          <cell r="A5302" t="str">
            <v>TRAFO TRIFASICO 30KVA 13200/220-127V</v>
          </cell>
          <cell r="B5302">
            <v>3670000</v>
          </cell>
          <cell r="C5302" t="str">
            <v>UND</v>
          </cell>
          <cell r="D5302">
            <v>3670000</v>
          </cell>
          <cell r="E5302">
            <v>734000</v>
          </cell>
          <cell r="F5302">
            <v>4404000</v>
          </cell>
          <cell r="G5302">
            <v>0</v>
          </cell>
          <cell r="H5302">
            <v>0</v>
          </cell>
        </row>
        <row r="5303">
          <cell r="A5303" t="str">
            <v>TRAFO TRIFASICO 30KVA 13800/220V</v>
          </cell>
          <cell r="B5303">
            <v>4037000</v>
          </cell>
          <cell r="C5303" t="str">
            <v>UND</v>
          </cell>
          <cell r="D5303">
            <v>4037000</v>
          </cell>
          <cell r="E5303">
            <v>807400</v>
          </cell>
          <cell r="F5303">
            <v>4844400</v>
          </cell>
          <cell r="G5303">
            <v>0</v>
          </cell>
          <cell r="H5303">
            <v>0</v>
          </cell>
        </row>
        <row r="5304">
          <cell r="A5304" t="str">
            <v>TRAFO TRIFASICO 30KVA 34500/227-131V</v>
          </cell>
          <cell r="B5304">
            <v>4300000</v>
          </cell>
          <cell r="C5304" t="str">
            <v>UND</v>
          </cell>
          <cell r="D5304">
            <v>4300000</v>
          </cell>
          <cell r="E5304">
            <v>860000</v>
          </cell>
          <cell r="F5304">
            <v>5160000</v>
          </cell>
          <cell r="G5304">
            <v>0</v>
          </cell>
          <cell r="H5304">
            <v>0</v>
          </cell>
        </row>
        <row r="5305">
          <cell r="A5305" t="str">
            <v>TRAFO TRIFASICO 400KVA 11400/208-120V</v>
          </cell>
          <cell r="B5305">
            <v>15550000</v>
          </cell>
          <cell r="C5305" t="str">
            <v>UND</v>
          </cell>
          <cell r="D5305">
            <v>15550000</v>
          </cell>
          <cell r="E5305">
            <v>3110000</v>
          </cell>
          <cell r="F5305">
            <v>18660000</v>
          </cell>
          <cell r="G5305">
            <v>0</v>
          </cell>
          <cell r="H5305">
            <v>0</v>
          </cell>
        </row>
        <row r="5306">
          <cell r="A5306" t="str">
            <v>TRAFO TRIFASICO 400KVA 11400/208V SECO</v>
          </cell>
          <cell r="B5306">
            <v>13050000</v>
          </cell>
          <cell r="C5306" t="str">
            <v>UND</v>
          </cell>
          <cell r="D5306">
            <v>13050000</v>
          </cell>
          <cell r="E5306">
            <v>2610000</v>
          </cell>
          <cell r="F5306">
            <v>15660000</v>
          </cell>
          <cell r="G5306">
            <v>0</v>
          </cell>
          <cell r="H5306">
            <v>0</v>
          </cell>
        </row>
        <row r="5307">
          <cell r="A5307" t="str">
            <v>TRAFO TRIFASICO 400KVA 11400/220-127V</v>
          </cell>
          <cell r="B5307">
            <v>15550000</v>
          </cell>
          <cell r="C5307" t="str">
            <v>UND</v>
          </cell>
          <cell r="D5307">
            <v>15550000</v>
          </cell>
          <cell r="E5307">
            <v>3110000</v>
          </cell>
          <cell r="F5307">
            <v>18660000</v>
          </cell>
          <cell r="G5307">
            <v>0</v>
          </cell>
          <cell r="H5307">
            <v>0</v>
          </cell>
        </row>
        <row r="5308">
          <cell r="A5308" t="str">
            <v>TRAFO TRIFASICO 400KVA 13200/220-127V</v>
          </cell>
          <cell r="B5308">
            <v>15550000</v>
          </cell>
          <cell r="C5308" t="str">
            <v>UND</v>
          </cell>
          <cell r="D5308">
            <v>15550000</v>
          </cell>
          <cell r="E5308">
            <v>3110000</v>
          </cell>
          <cell r="F5308">
            <v>18660000</v>
          </cell>
          <cell r="G5308">
            <v>0</v>
          </cell>
          <cell r="H5308">
            <v>0</v>
          </cell>
        </row>
        <row r="5309">
          <cell r="A5309" t="str">
            <v>TRAFO TRIFASICO 400KVA 220/13200V ELEVAD</v>
          </cell>
          <cell r="B5309">
            <v>8933600</v>
          </cell>
          <cell r="C5309" t="str">
            <v>UND</v>
          </cell>
          <cell r="D5309">
            <v>8933600</v>
          </cell>
          <cell r="E5309">
            <v>1786720</v>
          </cell>
          <cell r="F5309">
            <v>10720320</v>
          </cell>
          <cell r="G5309">
            <v>0</v>
          </cell>
          <cell r="H5309">
            <v>0</v>
          </cell>
        </row>
        <row r="5310">
          <cell r="A5310" t="str">
            <v>TRAFO TRIFASICO 45KVA 11400/208-120V</v>
          </cell>
          <cell r="B5310">
            <v>4390000</v>
          </cell>
          <cell r="C5310" t="str">
            <v>UND</v>
          </cell>
          <cell r="D5310">
            <v>4390000</v>
          </cell>
          <cell r="E5310">
            <v>878000</v>
          </cell>
          <cell r="F5310">
            <v>5268000</v>
          </cell>
          <cell r="G5310">
            <v>0</v>
          </cell>
          <cell r="H5310">
            <v>0</v>
          </cell>
        </row>
        <row r="5311">
          <cell r="A5311" t="str">
            <v>TRAFO TRIFASICO 45KVA 11400/214-124V SI</v>
          </cell>
          <cell r="B5311">
            <v>2671200</v>
          </cell>
          <cell r="C5311" t="str">
            <v>UND</v>
          </cell>
          <cell r="D5311">
            <v>2671200</v>
          </cell>
          <cell r="E5311">
            <v>534240</v>
          </cell>
          <cell r="F5311">
            <v>3205440</v>
          </cell>
          <cell r="G5311">
            <v>0</v>
          </cell>
          <cell r="H5311">
            <v>0</v>
          </cell>
        </row>
        <row r="5312">
          <cell r="A5312" t="str">
            <v>TRAFO TRIFASICO 45KVA 13200/208-120V</v>
          </cell>
          <cell r="B5312">
            <v>4390000</v>
          </cell>
          <cell r="C5312" t="str">
            <v>UND</v>
          </cell>
          <cell r="D5312">
            <v>4390000</v>
          </cell>
          <cell r="E5312">
            <v>878000</v>
          </cell>
          <cell r="F5312">
            <v>5268000</v>
          </cell>
          <cell r="G5312">
            <v>0</v>
          </cell>
          <cell r="H5312">
            <v>0</v>
          </cell>
        </row>
        <row r="5313">
          <cell r="A5313" t="str">
            <v>TRAFO TRIFASICO 45KVA 13200/220-127V</v>
          </cell>
          <cell r="B5313">
            <v>4390000</v>
          </cell>
          <cell r="C5313" t="str">
            <v>UND</v>
          </cell>
          <cell r="D5313">
            <v>4390000</v>
          </cell>
          <cell r="E5313">
            <v>878000</v>
          </cell>
          <cell r="F5313">
            <v>5268000</v>
          </cell>
          <cell r="G5313">
            <v>0</v>
          </cell>
          <cell r="H5313">
            <v>0</v>
          </cell>
        </row>
        <row r="5314">
          <cell r="A5314" t="str">
            <v>TRAFO TRIFASICO 45KVA 13800/440-254V</v>
          </cell>
          <cell r="B5314">
            <v>3843000</v>
          </cell>
          <cell r="C5314" t="str">
            <v>UND</v>
          </cell>
          <cell r="D5314">
            <v>3843000</v>
          </cell>
          <cell r="E5314">
            <v>768600</v>
          </cell>
          <cell r="F5314">
            <v>4611600</v>
          </cell>
          <cell r="G5314">
            <v>0</v>
          </cell>
          <cell r="H5314">
            <v>0</v>
          </cell>
        </row>
        <row r="5315">
          <cell r="A5315" t="str">
            <v>TRAFO TRIFASICO 5/6.25MVA 34.5/13.8KV</v>
          </cell>
          <cell r="B5315">
            <v>99788000</v>
          </cell>
          <cell r="C5315" t="str">
            <v>UND</v>
          </cell>
          <cell r="D5315">
            <v>99788000</v>
          </cell>
          <cell r="E5315">
            <v>19957600</v>
          </cell>
          <cell r="F5315">
            <v>119745600</v>
          </cell>
          <cell r="G5315">
            <v>0</v>
          </cell>
          <cell r="H5315">
            <v>0</v>
          </cell>
        </row>
        <row r="5316">
          <cell r="A5316" t="str">
            <v>TRAFO TRIFASICO 500KVA 11400/208 MEGA RE</v>
          </cell>
          <cell r="B5316">
            <v>15310000</v>
          </cell>
          <cell r="C5316" t="str">
            <v>UND</v>
          </cell>
          <cell r="D5316">
            <v>15310000</v>
          </cell>
          <cell r="E5316">
            <v>3062000</v>
          </cell>
          <cell r="F5316">
            <v>18372000</v>
          </cell>
          <cell r="G5316">
            <v>0</v>
          </cell>
          <cell r="H5316">
            <v>0</v>
          </cell>
        </row>
        <row r="5317">
          <cell r="A5317" t="str">
            <v>TRAFO TRIFASICO 500KVA 11400/208-120V</v>
          </cell>
          <cell r="B5317">
            <v>18370000</v>
          </cell>
          <cell r="C5317" t="str">
            <v>UND</v>
          </cell>
          <cell r="D5317">
            <v>18370000</v>
          </cell>
          <cell r="E5317">
            <v>3674000</v>
          </cell>
          <cell r="F5317">
            <v>22044000</v>
          </cell>
          <cell r="G5317">
            <v>0</v>
          </cell>
          <cell r="H5317">
            <v>0</v>
          </cell>
        </row>
        <row r="5318">
          <cell r="A5318" t="str">
            <v>TRAFO TRIFASICO 500KVA 11400/208-120V SI</v>
          </cell>
          <cell r="B5318">
            <v>15182720</v>
          </cell>
          <cell r="C5318" t="str">
            <v>UND</v>
          </cell>
          <cell r="D5318">
            <v>15182720</v>
          </cell>
          <cell r="E5318">
            <v>3036544</v>
          </cell>
          <cell r="F5318">
            <v>18219264</v>
          </cell>
          <cell r="G5318">
            <v>0</v>
          </cell>
          <cell r="H5318">
            <v>0</v>
          </cell>
        </row>
        <row r="5319">
          <cell r="A5319" t="str">
            <v>TRAFO TRIFASICO 500KVA 11400/208V SECO</v>
          </cell>
          <cell r="B5319">
            <v>15250000</v>
          </cell>
          <cell r="C5319" t="str">
            <v>UND</v>
          </cell>
          <cell r="D5319">
            <v>15250000</v>
          </cell>
          <cell r="E5319">
            <v>3050000</v>
          </cell>
          <cell r="F5319">
            <v>18300000</v>
          </cell>
          <cell r="G5319">
            <v>0</v>
          </cell>
          <cell r="H5319">
            <v>0</v>
          </cell>
        </row>
        <row r="5320">
          <cell r="A5320" t="str">
            <v>TRAFO TRIFASICO 500KVA 13200/208-120V</v>
          </cell>
          <cell r="B5320">
            <v>18370000</v>
          </cell>
          <cell r="C5320" t="str">
            <v>UND</v>
          </cell>
          <cell r="D5320">
            <v>18370000</v>
          </cell>
          <cell r="E5320">
            <v>3674000</v>
          </cell>
          <cell r="F5320">
            <v>22044000</v>
          </cell>
          <cell r="G5320">
            <v>0</v>
          </cell>
          <cell r="H5320">
            <v>0</v>
          </cell>
        </row>
        <row r="5321">
          <cell r="A5321" t="str">
            <v>TRAFO TRIFASICO 500KVA 13200/220V T.EXPA</v>
          </cell>
          <cell r="B5321">
            <v>16800000</v>
          </cell>
          <cell r="C5321" t="str">
            <v>UND</v>
          </cell>
          <cell r="D5321">
            <v>16800000</v>
          </cell>
          <cell r="E5321">
            <v>3360000</v>
          </cell>
          <cell r="F5321">
            <v>20160000</v>
          </cell>
          <cell r="G5321">
            <v>0</v>
          </cell>
          <cell r="H5321">
            <v>0</v>
          </cell>
        </row>
        <row r="5322">
          <cell r="A5322" t="str">
            <v>TRAFO TRIFASICO 500KVA 208/11400V ELEVAD</v>
          </cell>
          <cell r="B5322">
            <v>15310000</v>
          </cell>
          <cell r="C5322" t="str">
            <v>UND</v>
          </cell>
          <cell r="D5322">
            <v>15310000</v>
          </cell>
          <cell r="E5322">
            <v>3062000</v>
          </cell>
          <cell r="F5322">
            <v>18372000</v>
          </cell>
          <cell r="G5322">
            <v>0</v>
          </cell>
          <cell r="H5322">
            <v>0</v>
          </cell>
        </row>
        <row r="5323">
          <cell r="A5323" t="str">
            <v>TRAFO TRIFASICO 500KVA 34500/220V</v>
          </cell>
          <cell r="B5323">
            <v>25280000</v>
          </cell>
          <cell r="C5323" t="str">
            <v>UND</v>
          </cell>
          <cell r="D5323">
            <v>25280000</v>
          </cell>
          <cell r="E5323">
            <v>5056000</v>
          </cell>
          <cell r="F5323">
            <v>30336000</v>
          </cell>
          <cell r="G5323">
            <v>0</v>
          </cell>
          <cell r="H5323">
            <v>0</v>
          </cell>
        </row>
        <row r="5324">
          <cell r="A5324" t="str">
            <v>TRAFO TRIFASICO 630KVA 114/208-120V LAPI</v>
          </cell>
          <cell r="B5324">
            <v>24840000</v>
          </cell>
          <cell r="C5324" t="str">
            <v>UND</v>
          </cell>
          <cell r="D5324">
            <v>24840000</v>
          </cell>
          <cell r="E5324">
            <v>4968000</v>
          </cell>
          <cell r="F5324">
            <v>29808000</v>
          </cell>
          <cell r="G5324">
            <v>0</v>
          </cell>
          <cell r="H5324">
            <v>0</v>
          </cell>
        </row>
        <row r="5325">
          <cell r="A5325" t="str">
            <v>TRAFO TRIFASICO 630KVA 11400/220-127V</v>
          </cell>
          <cell r="B5325">
            <v>24840000</v>
          </cell>
          <cell r="C5325" t="str">
            <v>UND</v>
          </cell>
          <cell r="D5325">
            <v>24840000</v>
          </cell>
          <cell r="E5325">
            <v>4968000</v>
          </cell>
          <cell r="F5325">
            <v>29808000</v>
          </cell>
          <cell r="G5325">
            <v>0</v>
          </cell>
          <cell r="H5325">
            <v>0</v>
          </cell>
        </row>
        <row r="5326">
          <cell r="A5326" t="str">
            <v>TRAFO TRIFASICO 75KVA 11400/208-120V</v>
          </cell>
          <cell r="B5326">
            <v>5460000</v>
          </cell>
          <cell r="C5326" t="str">
            <v>UND</v>
          </cell>
          <cell r="D5326">
            <v>5460000</v>
          </cell>
          <cell r="E5326">
            <v>1092000</v>
          </cell>
          <cell r="F5326">
            <v>6552000</v>
          </cell>
          <cell r="G5326">
            <v>0</v>
          </cell>
          <cell r="H5326">
            <v>0</v>
          </cell>
        </row>
        <row r="5327">
          <cell r="A5327" t="str">
            <v>TRAFO TRIFASICO 75KVA 11400/208-120V POU</v>
          </cell>
          <cell r="B5327">
            <v>6783000</v>
          </cell>
          <cell r="C5327" t="str">
            <v>UND</v>
          </cell>
          <cell r="D5327">
            <v>6783000</v>
          </cell>
          <cell r="E5327">
            <v>1356600</v>
          </cell>
          <cell r="F5327">
            <v>8139600</v>
          </cell>
          <cell r="G5327">
            <v>0</v>
          </cell>
          <cell r="H5327">
            <v>0</v>
          </cell>
        </row>
        <row r="5328">
          <cell r="A5328" t="str">
            <v>TRAFO TRIFASICO 75KVA 11400/208-120V SEC</v>
          </cell>
          <cell r="B5328">
            <v>6164200</v>
          </cell>
          <cell r="C5328" t="str">
            <v>UND</v>
          </cell>
          <cell r="D5328">
            <v>6164200</v>
          </cell>
          <cell r="E5328">
            <v>1232840</v>
          </cell>
          <cell r="F5328">
            <v>7397040</v>
          </cell>
          <cell r="G5328">
            <v>0</v>
          </cell>
          <cell r="H5328">
            <v>0</v>
          </cell>
        </row>
        <row r="5329">
          <cell r="A5329" t="str">
            <v>TRAFO TRIFASICO 75KVA 11400/208-120V SIL</v>
          </cell>
          <cell r="B5329">
            <v>5224800</v>
          </cell>
          <cell r="C5329" t="str">
            <v>UND</v>
          </cell>
          <cell r="D5329">
            <v>5224800</v>
          </cell>
          <cell r="E5329">
            <v>1044960</v>
          </cell>
          <cell r="F5329">
            <v>6269760</v>
          </cell>
          <cell r="G5329">
            <v>0</v>
          </cell>
          <cell r="H5329">
            <v>0</v>
          </cell>
        </row>
        <row r="5330">
          <cell r="A5330" t="str">
            <v>TRAFO TRIFASICO 75KVA 13200/208 REPARADO</v>
          </cell>
          <cell r="B5330">
            <v>4550000</v>
          </cell>
          <cell r="C5330" t="str">
            <v>UND</v>
          </cell>
          <cell r="D5330">
            <v>4550000</v>
          </cell>
          <cell r="E5330">
            <v>910000</v>
          </cell>
          <cell r="F5330">
            <v>5460000</v>
          </cell>
          <cell r="G5330">
            <v>0</v>
          </cell>
          <cell r="H5330">
            <v>0</v>
          </cell>
        </row>
        <row r="5331">
          <cell r="A5331" t="str">
            <v>TRAFO TRIFASICO 75KVA 13200/208-120V</v>
          </cell>
          <cell r="B5331">
            <v>5460000</v>
          </cell>
          <cell r="C5331" t="str">
            <v>UND</v>
          </cell>
          <cell r="D5331">
            <v>5460000</v>
          </cell>
          <cell r="E5331">
            <v>1092000</v>
          </cell>
          <cell r="F5331">
            <v>6540000</v>
          </cell>
          <cell r="G5331">
            <v>0</v>
          </cell>
          <cell r="H5331">
            <v>0</v>
          </cell>
        </row>
        <row r="5332">
          <cell r="A5332" t="str">
            <v xml:space="preserve">TRAFO TRIFASICO 75KVA 13200/208-120V </v>
          </cell>
          <cell r="B5332">
            <v>9408000</v>
          </cell>
          <cell r="C5332" t="str">
            <v>UND</v>
          </cell>
          <cell r="D5332">
            <v>9408000</v>
          </cell>
          <cell r="E5332">
            <v>1881600</v>
          </cell>
          <cell r="F5332">
            <v>10950000</v>
          </cell>
          <cell r="G5332">
            <v>0</v>
          </cell>
          <cell r="H5332">
            <v>0</v>
          </cell>
        </row>
        <row r="5333">
          <cell r="A5333" t="str">
            <v>TRAFO TRIFASICO 75KVA 13200/214V SUBESTA</v>
          </cell>
          <cell r="B5333">
            <v>5060000</v>
          </cell>
          <cell r="C5333" t="str">
            <v>UND</v>
          </cell>
          <cell r="D5333">
            <v>5060000</v>
          </cell>
          <cell r="E5333">
            <v>1012000</v>
          </cell>
          <cell r="F5333">
            <v>6072000</v>
          </cell>
          <cell r="G5333">
            <v>0</v>
          </cell>
          <cell r="H5333">
            <v>0</v>
          </cell>
        </row>
        <row r="5334">
          <cell r="A5334" t="str">
            <v>TRAFO TRIFASICO 75KVA 13200/220 REPARADO</v>
          </cell>
          <cell r="B5334">
            <v>4550000</v>
          </cell>
          <cell r="C5334" t="str">
            <v>UND</v>
          </cell>
          <cell r="D5334">
            <v>4550000</v>
          </cell>
          <cell r="E5334">
            <v>910000</v>
          </cell>
          <cell r="F5334">
            <v>5460000</v>
          </cell>
          <cell r="G5334">
            <v>0</v>
          </cell>
          <cell r="H5334">
            <v>0</v>
          </cell>
        </row>
        <row r="5335">
          <cell r="A5335" t="str">
            <v>TRAFO TRIFASICO 75KVA 13200/220-127V</v>
          </cell>
          <cell r="B5335">
            <v>5460000</v>
          </cell>
          <cell r="C5335" t="str">
            <v>UND</v>
          </cell>
          <cell r="D5335">
            <v>5460000</v>
          </cell>
          <cell r="E5335">
            <v>1092000</v>
          </cell>
          <cell r="F5335">
            <v>6552000</v>
          </cell>
          <cell r="G5335">
            <v>0</v>
          </cell>
          <cell r="H5335">
            <v>0</v>
          </cell>
        </row>
        <row r="5336">
          <cell r="A5336" t="str">
            <v>TRAFO TRIFASICO 75KVA 13200/440-257V</v>
          </cell>
          <cell r="B5336">
            <v>5460000</v>
          </cell>
          <cell r="C5336" t="str">
            <v>UND</v>
          </cell>
          <cell r="D5336">
            <v>5460000</v>
          </cell>
          <cell r="E5336">
            <v>1092000</v>
          </cell>
          <cell r="F5336">
            <v>6552000</v>
          </cell>
          <cell r="G5336">
            <v>0</v>
          </cell>
          <cell r="H5336">
            <v>0</v>
          </cell>
        </row>
        <row r="5337">
          <cell r="A5337" t="str">
            <v>TRAFO TRIFASICO 800KVA 11400/440V</v>
          </cell>
          <cell r="B5337">
            <v>15620000</v>
          </cell>
          <cell r="C5337" t="str">
            <v>UND</v>
          </cell>
          <cell r="D5337">
            <v>15620000</v>
          </cell>
          <cell r="E5337">
            <v>3124000</v>
          </cell>
          <cell r="F5337">
            <v>18744000</v>
          </cell>
          <cell r="G5337">
            <v>0</v>
          </cell>
          <cell r="H5337">
            <v>0</v>
          </cell>
        </row>
        <row r="5338">
          <cell r="A5338" t="str">
            <v>TRAFO TRIFASICO 800KVA 208-120/11400V RT</v>
          </cell>
          <cell r="B5338">
            <v>32000000</v>
          </cell>
          <cell r="C5338" t="str">
            <v>UND</v>
          </cell>
          <cell r="D5338">
            <v>32000000</v>
          </cell>
          <cell r="E5338">
            <v>6400000</v>
          </cell>
          <cell r="F5338">
            <v>38400000</v>
          </cell>
          <cell r="G5338">
            <v>0</v>
          </cell>
          <cell r="H5338">
            <v>0</v>
          </cell>
        </row>
        <row r="5339">
          <cell r="A5339" t="str">
            <v>TRAFO TRIFASICO 800KVA 34500/220V</v>
          </cell>
          <cell r="B5339">
            <v>25398000</v>
          </cell>
          <cell r="C5339" t="str">
            <v>UND</v>
          </cell>
          <cell r="D5339">
            <v>25398000</v>
          </cell>
          <cell r="E5339">
            <v>5079600</v>
          </cell>
          <cell r="F5339">
            <v>30477600</v>
          </cell>
          <cell r="G5339">
            <v>0</v>
          </cell>
          <cell r="H5339">
            <v>0</v>
          </cell>
        </row>
        <row r="5340">
          <cell r="A5340" t="str">
            <v>TRAFO TRIFASICO 800KVA 34500/220V SECO</v>
          </cell>
          <cell r="B5340">
            <v>41866500</v>
          </cell>
          <cell r="C5340" t="str">
            <v>UND</v>
          </cell>
          <cell r="D5340">
            <v>41866500</v>
          </cell>
          <cell r="E5340">
            <v>8373300</v>
          </cell>
          <cell r="F5340">
            <v>50239800</v>
          </cell>
          <cell r="G5340">
            <v>0</v>
          </cell>
          <cell r="H5340">
            <v>0</v>
          </cell>
        </row>
        <row r="5341">
          <cell r="A5341" t="str">
            <v>TRAFO TRIFASICO 225KVA 13200/214-127V TIPO PEDESTAL</v>
          </cell>
          <cell r="B5341">
            <v>31213569.8028</v>
          </cell>
          <cell r="C5341" t="str">
            <v>UND</v>
          </cell>
          <cell r="D5341">
            <v>31213569.8028</v>
          </cell>
          <cell r="E5341">
            <v>6242713.9605600005</v>
          </cell>
          <cell r="F5341">
            <v>31213569.8028</v>
          </cell>
          <cell r="G5341">
            <v>0</v>
          </cell>
          <cell r="H5341">
            <v>0</v>
          </cell>
        </row>
        <row r="5342">
          <cell r="A5342" t="str">
            <v>TRAFO TRIFASICO 150KVA 13200/214-127V TIPO PEDESTAL</v>
          </cell>
          <cell r="B5342">
            <v>22280468</v>
          </cell>
          <cell r="C5342" t="str">
            <v>UND</v>
          </cell>
          <cell r="D5342">
            <v>22280468</v>
          </cell>
          <cell r="E5342">
            <v>4456093.6000000006</v>
          </cell>
          <cell r="F5342">
            <v>26736562</v>
          </cell>
          <cell r="G5342">
            <v>0</v>
          </cell>
          <cell r="H5342">
            <v>0</v>
          </cell>
        </row>
        <row r="5343">
          <cell r="A5343" t="str">
            <v>TRAFO TRIFASICO 112,5KVA 13200/214-127V TIPO PEDESTAL</v>
          </cell>
          <cell r="B5343">
            <v>20587622</v>
          </cell>
          <cell r="C5343" t="str">
            <v>UND</v>
          </cell>
          <cell r="D5343">
            <v>20587622</v>
          </cell>
          <cell r="E5343">
            <v>4117524.4000000004</v>
          </cell>
          <cell r="F5343">
            <v>24705146</v>
          </cell>
          <cell r="G5343">
            <v>0</v>
          </cell>
          <cell r="H5343">
            <v>0</v>
          </cell>
        </row>
        <row r="5344">
          <cell r="A5344" t="str">
            <v>TRAFO TRIFASICO 75KVA 13200/214-127V TIPO PEDESTAL</v>
          </cell>
          <cell r="B5344">
            <v>18217103.999999996</v>
          </cell>
          <cell r="C5344" t="str">
            <v>UND</v>
          </cell>
          <cell r="D5344">
            <v>18217103.999999996</v>
          </cell>
          <cell r="E5344">
            <v>3643420.7999999993</v>
          </cell>
          <cell r="F5344">
            <v>21860525</v>
          </cell>
          <cell r="G5344">
            <v>0</v>
          </cell>
          <cell r="H5344">
            <v>0</v>
          </cell>
        </row>
        <row r="5345">
          <cell r="A5345" t="str">
            <v>TRAFO TRIFASICO 45KVA 13200/214-127V TIPO PEDESTAL</v>
          </cell>
          <cell r="B5345">
            <v>16261459.999999996</v>
          </cell>
          <cell r="C5345" t="str">
            <v>UND</v>
          </cell>
          <cell r="D5345">
            <v>16261459.999999996</v>
          </cell>
          <cell r="E5345">
            <v>3252291.9999999995</v>
          </cell>
          <cell r="F5345">
            <v>19513752</v>
          </cell>
          <cell r="G5345">
            <v>0</v>
          </cell>
          <cell r="H5345">
            <v>0</v>
          </cell>
        </row>
        <row r="5346">
          <cell r="A5346" t="str">
            <v>TRAFO TRIFASICO 30KVA 13200/214-127V TIPO PEDESTAL</v>
          </cell>
          <cell r="B5346">
            <v>15451721.999999998</v>
          </cell>
          <cell r="C5346" t="str">
            <v>UND</v>
          </cell>
          <cell r="D5346">
            <v>15451721.999999998</v>
          </cell>
          <cell r="E5346">
            <v>3090344.4</v>
          </cell>
          <cell r="F5346">
            <v>18542066</v>
          </cell>
          <cell r="G5346">
            <v>0</v>
          </cell>
          <cell r="H5346">
            <v>0</v>
          </cell>
        </row>
        <row r="5347">
          <cell r="A5347" t="str">
            <v>TRAFO. CORRIENTE EXTERIOR 13.2KV110KVBI</v>
          </cell>
          <cell r="B5347">
            <v>965307</v>
          </cell>
          <cell r="C5347" t="str">
            <v>UND</v>
          </cell>
          <cell r="D5347">
            <v>965307</v>
          </cell>
          <cell r="E5347">
            <v>193061.40000000002</v>
          </cell>
          <cell r="F5347">
            <v>1158368</v>
          </cell>
          <cell r="G5347">
            <v>0</v>
          </cell>
          <cell r="H5347">
            <v>0</v>
          </cell>
        </row>
        <row r="5348">
          <cell r="A5348" t="str">
            <v>TRAFO. CORRIENTE EXTERIOR 15 KV 200-400</v>
          </cell>
          <cell r="B5348">
            <v>1362749</v>
          </cell>
          <cell r="C5348" t="str">
            <v>UND</v>
          </cell>
          <cell r="D5348">
            <v>1362749</v>
          </cell>
          <cell r="E5348">
            <v>272549.8</v>
          </cell>
          <cell r="F5348">
            <v>1635299</v>
          </cell>
          <cell r="G5348">
            <v>0</v>
          </cell>
          <cell r="H5348">
            <v>0</v>
          </cell>
        </row>
        <row r="5349">
          <cell r="A5349" t="str">
            <v>TRAFO.CORRIENTE EXTER.34.5 KV 200KVBIL</v>
          </cell>
          <cell r="B5349">
            <v>1435584</v>
          </cell>
          <cell r="C5349" t="str">
            <v>UND</v>
          </cell>
          <cell r="D5349">
            <v>1435584</v>
          </cell>
          <cell r="E5349">
            <v>287116.79999999999</v>
          </cell>
          <cell r="F5349">
            <v>1722701</v>
          </cell>
          <cell r="G5349">
            <v>0</v>
          </cell>
          <cell r="H5349">
            <v>0</v>
          </cell>
        </row>
        <row r="5350">
          <cell r="A5350" t="str">
            <v>TRAFO.CORRIENTE EXTER.34.5 KV 50-100 A</v>
          </cell>
          <cell r="B5350">
            <v>3217000</v>
          </cell>
          <cell r="C5350" t="str">
            <v>UND</v>
          </cell>
          <cell r="D5350">
            <v>3217000</v>
          </cell>
          <cell r="E5350">
            <v>643400</v>
          </cell>
          <cell r="F5350">
            <v>3860400</v>
          </cell>
          <cell r="G5350">
            <v>0</v>
          </cell>
          <cell r="H5350">
            <v>0</v>
          </cell>
        </row>
        <row r="5351">
          <cell r="A5351" t="str">
            <v>TRANFORMADOR CORRIENTE 300/5A TAIT</v>
          </cell>
          <cell r="B5351">
            <v>156000</v>
          </cell>
          <cell r="C5351" t="str">
            <v>UND</v>
          </cell>
          <cell r="D5351">
            <v>156000</v>
          </cell>
          <cell r="E5351">
            <v>31200</v>
          </cell>
          <cell r="F5351">
            <v>187200</v>
          </cell>
          <cell r="G5351">
            <v>0</v>
          </cell>
          <cell r="H5351">
            <v>0</v>
          </cell>
        </row>
        <row r="5352">
          <cell r="A5352" t="str">
            <v>TRANSF. CORRIENTE 13.2 KV 50/5/5 A EXT</v>
          </cell>
          <cell r="B5352">
            <v>1813375</v>
          </cell>
          <cell r="C5352" t="str">
            <v>UND</v>
          </cell>
          <cell r="D5352">
            <v>1813375</v>
          </cell>
          <cell r="E5352">
            <v>362675</v>
          </cell>
          <cell r="F5352">
            <v>2176050</v>
          </cell>
          <cell r="G5352">
            <v>0</v>
          </cell>
          <cell r="H5352">
            <v>0</v>
          </cell>
        </row>
        <row r="5353">
          <cell r="A5353" t="str">
            <v>TRANSF. CORRIENTE 145KV 200-400/5-5-5-5A</v>
          </cell>
          <cell r="B5353">
            <v>13500000</v>
          </cell>
          <cell r="C5353" t="str">
            <v>UND</v>
          </cell>
          <cell r="D5353">
            <v>13500000</v>
          </cell>
          <cell r="E5353">
            <v>2700000</v>
          </cell>
          <cell r="F5353">
            <v>16200000</v>
          </cell>
          <cell r="G5353">
            <v>0</v>
          </cell>
          <cell r="H5353">
            <v>0</v>
          </cell>
        </row>
        <row r="5354">
          <cell r="A5354" t="str">
            <v>TRANSF. CORRIENTE 34.5 KV 15/30/5A EXT.</v>
          </cell>
          <cell r="B5354">
            <v>2215590</v>
          </cell>
          <cell r="C5354" t="str">
            <v>UND</v>
          </cell>
          <cell r="D5354">
            <v>2215590</v>
          </cell>
          <cell r="E5354">
            <v>443118</v>
          </cell>
          <cell r="F5354">
            <v>2658708</v>
          </cell>
          <cell r="G5354">
            <v>0</v>
          </cell>
          <cell r="H5354">
            <v>0</v>
          </cell>
        </row>
        <row r="5355">
          <cell r="A5355" t="str">
            <v>TRANSF. CORRIENTE 34.5 KV 40/60/5A EXT.</v>
          </cell>
          <cell r="B5355">
            <v>4158492</v>
          </cell>
          <cell r="C5355" t="str">
            <v>UND</v>
          </cell>
          <cell r="D5355">
            <v>4158492</v>
          </cell>
          <cell r="E5355">
            <v>831698.4</v>
          </cell>
          <cell r="F5355">
            <v>4990190</v>
          </cell>
          <cell r="G5355">
            <v>0</v>
          </cell>
          <cell r="H5355">
            <v>0</v>
          </cell>
        </row>
        <row r="5356">
          <cell r="A5356" t="str">
            <v>TRANSF. CORRIENTE 34.5 KV 50/5/5 A EXT.</v>
          </cell>
          <cell r="B5356">
            <v>2215590</v>
          </cell>
          <cell r="C5356" t="str">
            <v>UND</v>
          </cell>
          <cell r="D5356">
            <v>2215590</v>
          </cell>
          <cell r="E5356">
            <v>443118</v>
          </cell>
          <cell r="F5356">
            <v>2658708</v>
          </cell>
          <cell r="G5356">
            <v>0</v>
          </cell>
          <cell r="H5356">
            <v>0</v>
          </cell>
        </row>
        <row r="5357">
          <cell r="A5357" t="str">
            <v>TRANSF. CTE 34.5 KV 200-100-5/5/5 A EXT</v>
          </cell>
          <cell r="B5357">
            <v>4158492</v>
          </cell>
          <cell r="C5357" t="str">
            <v>UND</v>
          </cell>
          <cell r="D5357">
            <v>4158492</v>
          </cell>
          <cell r="E5357">
            <v>831698.4</v>
          </cell>
          <cell r="F5357">
            <v>4990190</v>
          </cell>
          <cell r="G5357">
            <v>0</v>
          </cell>
          <cell r="H5357">
            <v>0</v>
          </cell>
        </row>
        <row r="5358">
          <cell r="A5358" t="str">
            <v>TRANSF. POTENCIAL 123 KV-115KV</v>
          </cell>
          <cell r="B5358">
            <v>11248000</v>
          </cell>
          <cell r="C5358" t="str">
            <v>UND</v>
          </cell>
          <cell r="D5358">
            <v>11248000</v>
          </cell>
          <cell r="E5358">
            <v>2249600</v>
          </cell>
          <cell r="F5358">
            <v>13497600</v>
          </cell>
          <cell r="G5358">
            <v>0</v>
          </cell>
          <cell r="H5358">
            <v>0</v>
          </cell>
        </row>
        <row r="5359">
          <cell r="A5359" t="str">
            <v>TRANSF. POTENCIAL EXTERIOR 34.5KV /3 KV</v>
          </cell>
          <cell r="B5359">
            <v>2952622</v>
          </cell>
          <cell r="C5359" t="str">
            <v>UND</v>
          </cell>
          <cell r="D5359">
            <v>2952622</v>
          </cell>
          <cell r="E5359">
            <v>590524.4</v>
          </cell>
          <cell r="F5359">
            <v>3543146</v>
          </cell>
          <cell r="G5359">
            <v>0</v>
          </cell>
          <cell r="H5359">
            <v>0</v>
          </cell>
        </row>
        <row r="5360">
          <cell r="A5360" t="str">
            <v>TRANSF. POTENCIAL EXTERIOR 34.5KV 200KVB</v>
          </cell>
          <cell r="B5360">
            <v>2004867</v>
          </cell>
          <cell r="C5360" t="str">
            <v>UND</v>
          </cell>
          <cell r="D5360">
            <v>2004867</v>
          </cell>
          <cell r="E5360">
            <v>400973.4</v>
          </cell>
          <cell r="F5360">
            <v>2405840</v>
          </cell>
          <cell r="G5360">
            <v>0</v>
          </cell>
          <cell r="H5360">
            <v>0</v>
          </cell>
        </row>
        <row r="5361">
          <cell r="A5361" t="str">
            <v>TRANSFERENCIA 200 AMP BANDEJA SIN TERJET</v>
          </cell>
          <cell r="B5361">
            <v>4008500</v>
          </cell>
          <cell r="C5361" t="str">
            <v>UND</v>
          </cell>
          <cell r="D5361">
            <v>4008500</v>
          </cell>
          <cell r="E5361">
            <v>801700</v>
          </cell>
          <cell r="F5361">
            <v>4810200</v>
          </cell>
          <cell r="G5361">
            <v>0</v>
          </cell>
          <cell r="H5361">
            <v>0</v>
          </cell>
        </row>
        <row r="5362">
          <cell r="A5362" t="str">
            <v>TRANSFERENCIA AUTOMAT 150A AC3, 250A AC1</v>
          </cell>
          <cell r="B5362">
            <v>5750000</v>
          </cell>
          <cell r="C5362" t="str">
            <v>UND</v>
          </cell>
          <cell r="D5362">
            <v>5750000</v>
          </cell>
          <cell r="E5362">
            <v>1150000</v>
          </cell>
          <cell r="F5362">
            <v>6900000</v>
          </cell>
          <cell r="G5362">
            <v>0</v>
          </cell>
          <cell r="H5362">
            <v>6890400</v>
          </cell>
        </row>
        <row r="5363">
          <cell r="A5363" t="str">
            <v>TRANSFERENCIA AUTOMAT 185A AC3, 275A AC1</v>
          </cell>
          <cell r="B5363">
            <v>4950000</v>
          </cell>
          <cell r="C5363" t="str">
            <v>UND</v>
          </cell>
          <cell r="D5363">
            <v>4950000</v>
          </cell>
          <cell r="E5363">
            <v>990000</v>
          </cell>
          <cell r="F5363">
            <v>5940000</v>
          </cell>
          <cell r="G5363">
            <v>0</v>
          </cell>
          <cell r="H5363">
            <v>0</v>
          </cell>
        </row>
        <row r="5364">
          <cell r="A5364" t="str">
            <v>TRANSFERENCIA AUTOMAT 225A AC3, 315A AC1</v>
          </cell>
          <cell r="B5364">
            <v>6200000</v>
          </cell>
          <cell r="C5364" t="str">
            <v>UND</v>
          </cell>
          <cell r="D5364">
            <v>6200000</v>
          </cell>
          <cell r="E5364">
            <v>1240000</v>
          </cell>
          <cell r="F5364">
            <v>7440000</v>
          </cell>
          <cell r="G5364">
            <v>0</v>
          </cell>
          <cell r="H5364">
            <v>0</v>
          </cell>
        </row>
        <row r="5365">
          <cell r="A5365" t="str">
            <v>TRANSFERENCIA AUTOMAT 400A AC3, 500A AC1</v>
          </cell>
          <cell r="B5365">
            <v>8500000</v>
          </cell>
          <cell r="C5365" t="str">
            <v>UND</v>
          </cell>
          <cell r="D5365">
            <v>8500000</v>
          </cell>
          <cell r="E5365">
            <v>1700000</v>
          </cell>
          <cell r="F5365">
            <v>10200000</v>
          </cell>
          <cell r="G5365">
            <v>0</v>
          </cell>
          <cell r="H5365">
            <v>0</v>
          </cell>
        </row>
        <row r="5366">
          <cell r="A5366" t="str">
            <v xml:space="preserve">TRANSFERENCIA AUTOMATICA 900A POR CONTACTORES (2) 3No.WNG  CON UNIDAD DE CONTROL ELECTROMAGNETICO, BOBINA DE DISPARO DE BAJO VOLTAJE Y MECANISMOS DE BLOQUEO ELECTROMAGNETICO, INCLUYE EQUIPO ELECTRONICO PARA CONTROL DE TRANSFERENCIA DE NORMAL A </v>
          </cell>
          <cell r="B5366">
            <v>17500000</v>
          </cell>
          <cell r="C5366" t="str">
            <v>UND</v>
          </cell>
          <cell r="D5366">
            <v>17500000</v>
          </cell>
          <cell r="E5366">
            <v>3500000</v>
          </cell>
          <cell r="F5366">
            <v>21000000</v>
          </cell>
          <cell r="G5366">
            <v>0</v>
          </cell>
          <cell r="H5366">
            <v>0</v>
          </cell>
        </row>
        <row r="5367">
          <cell r="A536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67">
            <v>27825629</v>
          </cell>
          <cell r="C5367" t="str">
            <v>UND</v>
          </cell>
          <cell r="D5367">
            <v>27825629</v>
          </cell>
          <cell r="E5367">
            <v>5565125.8000000007</v>
          </cell>
          <cell r="F5367">
            <v>33390755</v>
          </cell>
          <cell r="G5367">
            <v>0</v>
          </cell>
          <cell r="H5367">
            <v>0</v>
          </cell>
        </row>
        <row r="5368">
          <cell r="A536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68">
            <v>36807264</v>
          </cell>
          <cell r="C5368" t="str">
            <v>UND</v>
          </cell>
          <cell r="D5368">
            <v>36807264</v>
          </cell>
          <cell r="E5368">
            <v>7361452.8000000007</v>
          </cell>
          <cell r="F5368">
            <v>44168717</v>
          </cell>
          <cell r="G5368">
            <v>0</v>
          </cell>
          <cell r="H5368">
            <v>0</v>
          </cell>
        </row>
        <row r="5369">
          <cell r="A5369" t="str">
            <v>TRANSFERENCIA AUTOMATICA CARGA PLANTA.</v>
          </cell>
          <cell r="B5369">
            <v>10830746</v>
          </cell>
          <cell r="C5369" t="str">
            <v>UND</v>
          </cell>
          <cell r="D5369">
            <v>10830746</v>
          </cell>
          <cell r="E5369">
            <v>2166149.2000000002</v>
          </cell>
          <cell r="F5369">
            <v>12996895</v>
          </cell>
          <cell r="G5369">
            <v>0</v>
          </cell>
          <cell r="H5369">
            <v>0</v>
          </cell>
        </row>
        <row r="5370">
          <cell r="A5370" t="str">
            <v>TRANSFO.POT.EXTERIOR 13.8 KV /3 115/3V</v>
          </cell>
          <cell r="B5370">
            <v>2176613</v>
          </cell>
          <cell r="C5370" t="str">
            <v>UND</v>
          </cell>
          <cell r="D5370">
            <v>2176613</v>
          </cell>
          <cell r="E5370">
            <v>435322.60000000003</v>
          </cell>
          <cell r="F5370">
            <v>2611936</v>
          </cell>
          <cell r="G5370">
            <v>0</v>
          </cell>
          <cell r="H5370">
            <v>0</v>
          </cell>
        </row>
        <row r="5371">
          <cell r="A5371" t="str">
            <v>TRANSFO.POT.EXTERIOR 13.8 KV 110KVBIL</v>
          </cell>
          <cell r="B5371">
            <v>1039561</v>
          </cell>
          <cell r="C5371" t="str">
            <v>UND</v>
          </cell>
          <cell r="D5371">
            <v>1039561</v>
          </cell>
          <cell r="E5371">
            <v>207912.2</v>
          </cell>
          <cell r="F5371">
            <v>1247473</v>
          </cell>
          <cell r="G5371">
            <v>0</v>
          </cell>
          <cell r="H5371">
            <v>0</v>
          </cell>
        </row>
        <row r="5372">
          <cell r="A5372" t="str">
            <v>TRANSFORMADOR 100W 150V 110V TJP</v>
          </cell>
          <cell r="B5372">
            <v>18480</v>
          </cell>
          <cell r="C5372" t="str">
            <v>UND</v>
          </cell>
          <cell r="D5372">
            <v>18480</v>
          </cell>
          <cell r="E5372">
            <v>3696</v>
          </cell>
          <cell r="F5372">
            <v>22176</v>
          </cell>
          <cell r="G5372">
            <v>0</v>
          </cell>
          <cell r="H5372">
            <v>0</v>
          </cell>
        </row>
        <row r="5373">
          <cell r="A5373" t="str">
            <v>TRANSFORMADOR CORRIENTE  1000/5 A</v>
          </cell>
          <cell r="B5373">
            <v>69410</v>
          </cell>
          <cell r="C5373" t="str">
            <v>UND</v>
          </cell>
          <cell r="D5373">
            <v>69410</v>
          </cell>
          <cell r="E5373">
            <v>13882</v>
          </cell>
          <cell r="F5373">
            <v>83292</v>
          </cell>
          <cell r="G5373">
            <v>0</v>
          </cell>
          <cell r="H5373">
            <v>0</v>
          </cell>
        </row>
        <row r="5374">
          <cell r="A5374" t="str">
            <v>TRANSFORMADOR CORRIENTE  1500/5 A</v>
          </cell>
          <cell r="B5374">
            <v>79326</v>
          </cell>
          <cell r="C5374" t="str">
            <v>UND</v>
          </cell>
          <cell r="D5374">
            <v>79326</v>
          </cell>
          <cell r="E5374">
            <v>15865.2</v>
          </cell>
          <cell r="F5374">
            <v>95191</v>
          </cell>
          <cell r="G5374">
            <v>0</v>
          </cell>
          <cell r="H5374">
            <v>0</v>
          </cell>
        </row>
        <row r="5375">
          <cell r="A5375" t="str">
            <v>TRANSFORMADOR CORRIENTE  2500/5 A</v>
          </cell>
          <cell r="B5375">
            <v>148736</v>
          </cell>
          <cell r="C5375" t="str">
            <v>UND</v>
          </cell>
          <cell r="D5375">
            <v>148736</v>
          </cell>
          <cell r="E5375">
            <v>29747.200000000001</v>
          </cell>
          <cell r="F5375">
            <v>178483</v>
          </cell>
          <cell r="G5375">
            <v>0</v>
          </cell>
          <cell r="H5375">
            <v>0</v>
          </cell>
        </row>
        <row r="5376">
          <cell r="A5376" t="str">
            <v>TRANSFORMADOR CORRIENTE  300/5 A  a 100/5</v>
          </cell>
          <cell r="B5376">
            <v>29747</v>
          </cell>
          <cell r="C5376" t="str">
            <v>UND</v>
          </cell>
          <cell r="D5376">
            <v>29747</v>
          </cell>
          <cell r="E5376">
            <v>5949.4000000000005</v>
          </cell>
          <cell r="F5376">
            <v>35696</v>
          </cell>
          <cell r="G5376">
            <v>0</v>
          </cell>
          <cell r="H5376">
            <v>0</v>
          </cell>
        </row>
        <row r="5377">
          <cell r="A5377" t="str">
            <v>TRANSFORMADOR CORRIENTE  500/5 A TAIT</v>
          </cell>
          <cell r="B5377">
            <v>156000</v>
          </cell>
          <cell r="C5377" t="str">
            <v>UND</v>
          </cell>
          <cell r="D5377">
            <v>156000</v>
          </cell>
          <cell r="E5377">
            <v>31200</v>
          </cell>
          <cell r="F5377">
            <v>187200</v>
          </cell>
          <cell r="G5377">
            <v>0</v>
          </cell>
          <cell r="H5377">
            <v>0</v>
          </cell>
        </row>
        <row r="5378">
          <cell r="A5378" t="str">
            <v>TRANSFORMADOR CORRIENTE  800/5 A</v>
          </cell>
          <cell r="B5378">
            <v>65371</v>
          </cell>
          <cell r="C5378" t="str">
            <v>UND</v>
          </cell>
          <cell r="D5378">
            <v>65371</v>
          </cell>
          <cell r="E5378">
            <v>13074.2</v>
          </cell>
          <cell r="F5378">
            <v>78445</v>
          </cell>
          <cell r="G5378">
            <v>0</v>
          </cell>
          <cell r="H5378">
            <v>0</v>
          </cell>
        </row>
        <row r="5379">
          <cell r="A5379" t="str">
            <v>TRANSFORMADOR CORRIENTE 200/5A  TAIT</v>
          </cell>
          <cell r="B5379">
            <v>156000</v>
          </cell>
          <cell r="C5379" t="str">
            <v>UND</v>
          </cell>
          <cell r="D5379">
            <v>156000</v>
          </cell>
          <cell r="E5379">
            <v>31200</v>
          </cell>
          <cell r="F5379">
            <v>187200</v>
          </cell>
          <cell r="G5379">
            <v>0</v>
          </cell>
          <cell r="H5379">
            <v>0</v>
          </cell>
        </row>
        <row r="5380">
          <cell r="A5380" t="str">
            <v>TRANSFORMADOR CORRIENTE 400/5A  TAIT</v>
          </cell>
          <cell r="B5380">
            <v>156000</v>
          </cell>
          <cell r="C5380" t="str">
            <v>UND</v>
          </cell>
          <cell r="D5380">
            <v>156000</v>
          </cell>
          <cell r="E5380">
            <v>31200</v>
          </cell>
          <cell r="F5380">
            <v>187200</v>
          </cell>
          <cell r="G5380">
            <v>0</v>
          </cell>
          <cell r="H5380">
            <v>0</v>
          </cell>
        </row>
        <row r="5381">
          <cell r="A5381" t="str">
            <v>TRANSFORMADOR CORRIENTE 600/5A ARTECHE</v>
          </cell>
          <cell r="B5381">
            <v>156000</v>
          </cell>
          <cell r="C5381" t="str">
            <v>UND</v>
          </cell>
          <cell r="D5381">
            <v>156000</v>
          </cell>
          <cell r="E5381">
            <v>31200</v>
          </cell>
          <cell r="F5381">
            <v>187200</v>
          </cell>
          <cell r="G5381">
            <v>0</v>
          </cell>
          <cell r="H5381">
            <v>0</v>
          </cell>
        </row>
        <row r="5382">
          <cell r="A5382" t="str">
            <v>TRANSFORMADOR CORRIENTE 600/5A TAIT</v>
          </cell>
          <cell r="B5382">
            <v>156000</v>
          </cell>
          <cell r="C5382" t="str">
            <v>UND</v>
          </cell>
          <cell r="D5382">
            <v>156000</v>
          </cell>
          <cell r="E5382">
            <v>31200</v>
          </cell>
          <cell r="F5382">
            <v>187200</v>
          </cell>
          <cell r="G5382">
            <v>0</v>
          </cell>
          <cell r="H5382">
            <v>0</v>
          </cell>
        </row>
        <row r="5383">
          <cell r="A5383" t="str">
            <v>TRANSFORMADOR DE POTENCIAL 123KV/115KV</v>
          </cell>
          <cell r="B5383">
            <v>10227242</v>
          </cell>
          <cell r="C5383" t="str">
            <v>UND</v>
          </cell>
          <cell r="D5383">
            <v>10227242</v>
          </cell>
          <cell r="E5383">
            <v>2045448.4000000001</v>
          </cell>
          <cell r="F5383">
            <v>12272690</v>
          </cell>
          <cell r="G5383">
            <v>0</v>
          </cell>
          <cell r="H5383">
            <v>0</v>
          </cell>
        </row>
        <row r="5384">
          <cell r="A5384" t="str">
            <v>TRANSFORMADOR INTENSIDAD 200/5 CORRENTCO</v>
          </cell>
          <cell r="B5384">
            <v>28000</v>
          </cell>
          <cell r="C5384" t="str">
            <v>UND</v>
          </cell>
          <cell r="D5384">
            <v>28000</v>
          </cell>
          <cell r="E5384">
            <v>5600</v>
          </cell>
          <cell r="F5384">
            <v>33600</v>
          </cell>
          <cell r="G5384">
            <v>0</v>
          </cell>
          <cell r="H5384">
            <v>0</v>
          </cell>
        </row>
        <row r="5385">
          <cell r="A5385" t="str">
            <v>TRASNFERENCIA AUTOMATICA CARGA PLANTA</v>
          </cell>
          <cell r="B5385">
            <v>10173084</v>
          </cell>
          <cell r="C5385" t="str">
            <v>UND</v>
          </cell>
          <cell r="D5385">
            <v>10173084</v>
          </cell>
          <cell r="E5385">
            <v>2034616.8</v>
          </cell>
          <cell r="F5385">
            <v>12207701</v>
          </cell>
          <cell r="G5385">
            <v>0</v>
          </cell>
          <cell r="H5385">
            <v>0</v>
          </cell>
        </row>
        <row r="5386">
          <cell r="A5386" t="str">
            <v>TRFO TRIFASICO 75KVA 13200/220-127V POU</v>
          </cell>
          <cell r="B5386">
            <v>5000000</v>
          </cell>
          <cell r="C5386" t="str">
            <v>UND</v>
          </cell>
          <cell r="D5386">
            <v>5000000</v>
          </cell>
          <cell r="E5386">
            <v>1000000</v>
          </cell>
          <cell r="F5386">
            <v>6000000</v>
          </cell>
          <cell r="G5386">
            <v>0</v>
          </cell>
          <cell r="H5386">
            <v>0</v>
          </cell>
        </row>
        <row r="5387">
          <cell r="A5387" t="str">
            <v>TRITUBO 11/4</v>
          </cell>
          <cell r="B5387">
            <v>3000</v>
          </cell>
          <cell r="C5387" t="str">
            <v>UND</v>
          </cell>
          <cell r="D5387">
            <v>3000</v>
          </cell>
          <cell r="E5387">
            <v>600</v>
          </cell>
          <cell r="F5387">
            <v>3600</v>
          </cell>
          <cell r="G5387">
            <v>0</v>
          </cell>
          <cell r="H5387">
            <v>0</v>
          </cell>
        </row>
        <row r="5388">
          <cell r="A5388" t="str">
            <v>TRMINAL PANDUIT ROJO PIN</v>
          </cell>
          <cell r="B5388">
            <v>110</v>
          </cell>
          <cell r="C5388" t="str">
            <v>UND</v>
          </cell>
          <cell r="D5388">
            <v>110</v>
          </cell>
          <cell r="E5388">
            <v>22</v>
          </cell>
          <cell r="F5388">
            <v>132</v>
          </cell>
          <cell r="G5388">
            <v>0</v>
          </cell>
          <cell r="H5388">
            <v>0</v>
          </cell>
        </row>
        <row r="5389">
          <cell r="A5389" t="str">
            <v>TUBO BIAX  DE 2X40W MERCURIO</v>
          </cell>
          <cell r="B5389">
            <v>13800</v>
          </cell>
          <cell r="C5389" t="str">
            <v>UND</v>
          </cell>
          <cell r="D5389">
            <v>13800</v>
          </cell>
          <cell r="E5389">
            <v>2760</v>
          </cell>
          <cell r="F5389">
            <v>16560</v>
          </cell>
          <cell r="G5389">
            <v>0</v>
          </cell>
          <cell r="H5389">
            <v>0</v>
          </cell>
        </row>
        <row r="5390">
          <cell r="A5390" t="str">
            <v>TUBO CERRAMIENTO NEGRO 2" X 6 METROS.090</v>
          </cell>
          <cell r="B5390">
            <v>22850</v>
          </cell>
          <cell r="C5390" t="str">
            <v>TUBO</v>
          </cell>
          <cell r="D5390">
            <v>22850</v>
          </cell>
          <cell r="E5390">
            <v>4570</v>
          </cell>
          <cell r="F5390">
            <v>27420</v>
          </cell>
          <cell r="G5390">
            <v>0</v>
          </cell>
          <cell r="H5390">
            <v>0</v>
          </cell>
        </row>
        <row r="5391">
          <cell r="A5391" t="str">
            <v>TUBO CIRCULAR DE 22W</v>
          </cell>
          <cell r="B5391">
            <v>3100</v>
          </cell>
          <cell r="C5391" t="str">
            <v>TUBO</v>
          </cell>
          <cell r="D5391">
            <v>3100</v>
          </cell>
          <cell r="E5391">
            <v>620</v>
          </cell>
          <cell r="F5391">
            <v>3720</v>
          </cell>
          <cell r="G5391">
            <v>0</v>
          </cell>
          <cell r="H5391">
            <v>0</v>
          </cell>
        </row>
        <row r="5392">
          <cell r="A5392" t="str">
            <v>TUBO CONDUIT  PVC 1" X 3 MTS SIN MARCA</v>
          </cell>
          <cell r="B5392">
            <v>9526</v>
          </cell>
          <cell r="C5392" t="str">
            <v>TUBO</v>
          </cell>
          <cell r="D5392">
            <v>9526</v>
          </cell>
          <cell r="E5392">
            <v>1905.2</v>
          </cell>
          <cell r="F5392">
            <v>11431</v>
          </cell>
          <cell r="G5392">
            <v>0</v>
          </cell>
          <cell r="H5392">
            <v>0</v>
          </cell>
        </row>
        <row r="5393">
          <cell r="A5393" t="str">
            <v>TUBO CONDUIT 1" 3MTS EMT</v>
          </cell>
          <cell r="B5393">
            <v>6050</v>
          </cell>
          <cell r="C5393" t="str">
            <v>TUBO</v>
          </cell>
          <cell r="D5393">
            <v>6050</v>
          </cell>
          <cell r="E5393">
            <v>1210</v>
          </cell>
          <cell r="F5393">
            <v>7260</v>
          </cell>
          <cell r="G5393">
            <v>0</v>
          </cell>
          <cell r="H5393">
            <v>0</v>
          </cell>
        </row>
        <row r="5394">
          <cell r="A5394" t="str">
            <v>TUBO CONDUIT 1/2" 3MTS EMT</v>
          </cell>
          <cell r="B5394">
            <v>2800</v>
          </cell>
          <cell r="C5394" t="str">
            <v>ML</v>
          </cell>
          <cell r="D5394">
            <v>2800</v>
          </cell>
          <cell r="E5394">
            <v>560</v>
          </cell>
          <cell r="F5394">
            <v>3360</v>
          </cell>
          <cell r="G5394">
            <v>0</v>
          </cell>
          <cell r="H5394">
            <v>3332.68</v>
          </cell>
        </row>
        <row r="5395">
          <cell r="A5395" t="str">
            <v>TUBO CONDUIT 11/2" 3MTS EMT</v>
          </cell>
          <cell r="B5395">
            <v>11501</v>
          </cell>
          <cell r="C5395" t="str">
            <v>TUBO</v>
          </cell>
          <cell r="D5395">
            <v>11501</v>
          </cell>
          <cell r="E5395">
            <v>2300.2000000000003</v>
          </cell>
          <cell r="F5395">
            <v>13801</v>
          </cell>
          <cell r="G5395">
            <v>0</v>
          </cell>
          <cell r="H5395">
            <v>0</v>
          </cell>
        </row>
        <row r="5396">
          <cell r="A5396" t="str">
            <v>TUBO CONDUIT 11/4" 3MTS EMT</v>
          </cell>
          <cell r="B5396">
            <v>9103</v>
          </cell>
          <cell r="C5396" t="str">
            <v>TUBO</v>
          </cell>
          <cell r="D5396">
            <v>9103</v>
          </cell>
          <cell r="E5396">
            <v>1820.6000000000001</v>
          </cell>
          <cell r="F5396">
            <v>10924</v>
          </cell>
          <cell r="G5396">
            <v>0</v>
          </cell>
          <cell r="H5396">
            <v>0</v>
          </cell>
        </row>
        <row r="5397">
          <cell r="A5397" t="str">
            <v>TUBO CONDUIT 2 1/2" 3MTS EMT</v>
          </cell>
          <cell r="B5397">
            <v>15000</v>
          </cell>
          <cell r="C5397" t="str">
            <v>TUBO</v>
          </cell>
          <cell r="D5397">
            <v>15000</v>
          </cell>
          <cell r="E5397">
            <v>3000</v>
          </cell>
          <cell r="F5397">
            <v>18000</v>
          </cell>
          <cell r="G5397">
            <v>0</v>
          </cell>
          <cell r="H5397">
            <v>0</v>
          </cell>
        </row>
        <row r="5398">
          <cell r="A5398" t="str">
            <v>TUBO CONDUIT 2" 3MTS EMT</v>
          </cell>
          <cell r="B5398">
            <v>11687.5</v>
          </cell>
          <cell r="C5398" t="str">
            <v>ML</v>
          </cell>
          <cell r="D5398">
            <v>11687.5</v>
          </cell>
          <cell r="E5398">
            <v>2337.5</v>
          </cell>
          <cell r="F5398">
            <v>14025</v>
          </cell>
          <cell r="G5398">
            <v>0</v>
          </cell>
          <cell r="H5398">
            <v>0</v>
          </cell>
        </row>
        <row r="5399">
          <cell r="A5399" t="str">
            <v>TUBO CONDUIT 4" 3MTS EMT</v>
          </cell>
          <cell r="B5399">
            <v>140000</v>
          </cell>
          <cell r="C5399" t="str">
            <v>TUBO</v>
          </cell>
          <cell r="D5399">
            <v>140000</v>
          </cell>
          <cell r="E5399">
            <v>28000</v>
          </cell>
          <cell r="F5399">
            <v>220000</v>
          </cell>
          <cell r="G5399">
            <v>0</v>
          </cell>
          <cell r="H5399">
            <v>0</v>
          </cell>
        </row>
        <row r="5400">
          <cell r="A5400" t="str">
            <v>TUBO CONDUIT 3/4" 3MTS EMT</v>
          </cell>
          <cell r="B5400">
            <v>12212.5</v>
          </cell>
          <cell r="C5400" t="str">
            <v>TUBO</v>
          </cell>
          <cell r="D5400">
            <v>12212.5</v>
          </cell>
          <cell r="E5400">
            <v>2442.5</v>
          </cell>
          <cell r="F5400">
            <v>14655</v>
          </cell>
          <cell r="G5400">
            <v>0</v>
          </cell>
          <cell r="H5400">
            <v>0</v>
          </cell>
        </row>
        <row r="5401">
          <cell r="A5401" t="str">
            <v>TUBO CONDUIT PVC 1" TP</v>
          </cell>
          <cell r="B5401">
            <v>1917.2571428571428</v>
          </cell>
          <cell r="C5401" t="str">
            <v>ML</v>
          </cell>
          <cell r="D5401">
            <v>1917.2571428571428</v>
          </cell>
          <cell r="E5401">
            <v>383.45142857142855</v>
          </cell>
          <cell r="F5401">
            <v>2300</v>
          </cell>
          <cell r="G5401">
            <v>0</v>
          </cell>
          <cell r="H5401">
            <v>1333.3333333333333</v>
          </cell>
        </row>
        <row r="5402">
          <cell r="A5402" t="str">
            <v>TUBO CONDUIT PVC 1/2" X 3 MTS</v>
          </cell>
          <cell r="B5402">
            <v>833.33333333333337</v>
          </cell>
          <cell r="C5402" t="str">
            <v>ML</v>
          </cell>
          <cell r="D5402">
            <v>833.33333333333337</v>
          </cell>
          <cell r="E5402">
            <v>166.66666666666669</v>
          </cell>
          <cell r="F5402">
            <v>1000</v>
          </cell>
          <cell r="G5402">
            <v>0</v>
          </cell>
          <cell r="H5402">
            <v>700</v>
          </cell>
        </row>
        <row r="5403">
          <cell r="A5403" t="str">
            <v>TUBO CONDUIT PVC 11/2" X 3 MTS</v>
          </cell>
          <cell r="B5403">
            <v>10318.15</v>
          </cell>
          <cell r="C5403" t="str">
            <v>ML</v>
          </cell>
          <cell r="D5403">
            <v>10318.15</v>
          </cell>
          <cell r="E5403">
            <v>2063.63</v>
          </cell>
          <cell r="F5403">
            <v>4000</v>
          </cell>
          <cell r="G5403">
            <v>0</v>
          </cell>
          <cell r="H5403">
            <v>0</v>
          </cell>
        </row>
        <row r="5404">
          <cell r="A5404" t="str">
            <v>TUBO CONDUIT PVC 11/2" X 3 MTS SIN MARCA</v>
          </cell>
          <cell r="B5404">
            <v>12139</v>
          </cell>
          <cell r="C5404" t="str">
            <v>TUBO</v>
          </cell>
          <cell r="D5404">
            <v>12139</v>
          </cell>
          <cell r="E5404">
            <v>2427.8000000000002</v>
          </cell>
          <cell r="F5404">
            <v>14567</v>
          </cell>
          <cell r="G5404">
            <v>0</v>
          </cell>
          <cell r="H5404">
            <v>0</v>
          </cell>
        </row>
        <row r="5405">
          <cell r="A5405" t="str">
            <v>TUBO CONDUIT PVC 11/4" X 3 MTS</v>
          </cell>
          <cell r="B5405">
            <v>9526</v>
          </cell>
          <cell r="C5405" t="str">
            <v>TUBO</v>
          </cell>
          <cell r="D5405">
            <v>9526</v>
          </cell>
          <cell r="E5405">
            <v>1905.2</v>
          </cell>
          <cell r="F5405">
            <v>9000</v>
          </cell>
          <cell r="G5405">
            <v>0</v>
          </cell>
          <cell r="H5405">
            <v>0</v>
          </cell>
        </row>
        <row r="5406">
          <cell r="A5406" t="str">
            <v>TUBO CONDUIT PVC 2" X 3 MTS</v>
          </cell>
          <cell r="B5406">
            <v>18675</v>
          </cell>
          <cell r="C5406" t="str">
            <v>TUBO</v>
          </cell>
          <cell r="D5406">
            <v>18675</v>
          </cell>
          <cell r="E5406">
            <v>3735</v>
          </cell>
          <cell r="F5406">
            <v>22410</v>
          </cell>
          <cell r="G5406">
            <v>0</v>
          </cell>
          <cell r="H5406">
            <v>0</v>
          </cell>
        </row>
        <row r="5407">
          <cell r="A5407" t="str">
            <v>TUBO CONDUIT PVC 2"X 3 MTS TIPO PESADO</v>
          </cell>
          <cell r="B5407">
            <v>14127</v>
          </cell>
          <cell r="C5407" t="str">
            <v>TUBO</v>
          </cell>
          <cell r="D5407">
            <v>14127</v>
          </cell>
          <cell r="E5407">
            <v>2825.4</v>
          </cell>
          <cell r="F5407">
            <v>16952</v>
          </cell>
          <cell r="G5407">
            <v>0</v>
          </cell>
          <cell r="H5407">
            <v>0</v>
          </cell>
        </row>
        <row r="5408">
          <cell r="A5408" t="str">
            <v>TUBO CONDUIT PVC 3" X 3 MTS</v>
          </cell>
          <cell r="B5408">
            <v>23995</v>
          </cell>
          <cell r="C5408" t="str">
            <v>TUBO</v>
          </cell>
          <cell r="D5408">
            <v>23995</v>
          </cell>
          <cell r="E5408">
            <v>4799</v>
          </cell>
          <cell r="F5408">
            <v>28794</v>
          </cell>
          <cell r="G5408">
            <v>0</v>
          </cell>
          <cell r="H5408">
            <v>0</v>
          </cell>
        </row>
        <row r="5409">
          <cell r="A5409" t="str">
            <v>TUBO CONDUIT PVC 3" X 3 MTS TIPO PESADO</v>
          </cell>
          <cell r="B5409">
            <v>16000</v>
          </cell>
          <cell r="C5409" t="str">
            <v>ML</v>
          </cell>
          <cell r="D5409">
            <v>16000</v>
          </cell>
          <cell r="E5409">
            <v>3200</v>
          </cell>
          <cell r="F5409">
            <v>13300</v>
          </cell>
          <cell r="G5409">
            <v>0</v>
          </cell>
          <cell r="H5409">
            <v>0</v>
          </cell>
        </row>
        <row r="5410">
          <cell r="A5410" t="str">
            <v>TUBO CONDUIT PVC 4" X 3 MTS TIPO PESADO</v>
          </cell>
          <cell r="B5410">
            <v>19500</v>
          </cell>
          <cell r="C5410" t="str">
            <v>ML</v>
          </cell>
          <cell r="D5410">
            <v>19500</v>
          </cell>
          <cell r="E5410">
            <v>3900</v>
          </cell>
          <cell r="F5410">
            <v>23400</v>
          </cell>
          <cell r="G5410">
            <v>0</v>
          </cell>
          <cell r="H5410">
            <v>0</v>
          </cell>
        </row>
        <row r="5411">
          <cell r="A5411" t="str">
            <v>TUBO CONDUIT PVC 3/4" X 3 MTS</v>
          </cell>
          <cell r="B5411">
            <v>3500</v>
          </cell>
          <cell r="C5411" t="str">
            <v>TUBO</v>
          </cell>
          <cell r="D5411">
            <v>3500</v>
          </cell>
          <cell r="E5411">
            <v>700</v>
          </cell>
          <cell r="F5411">
            <v>4600</v>
          </cell>
          <cell r="G5411">
            <v>0</v>
          </cell>
          <cell r="H5411">
            <v>4200</v>
          </cell>
        </row>
        <row r="5412">
          <cell r="A5412" t="str">
            <v>TUBO EN CAUCHO 2/0 - 500KCM</v>
          </cell>
          <cell r="B5412">
            <v>25582</v>
          </cell>
          <cell r="C5412" t="str">
            <v>TUBO</v>
          </cell>
          <cell r="D5412">
            <v>25582</v>
          </cell>
          <cell r="E5412">
            <v>5116.4000000000005</v>
          </cell>
          <cell r="F5412">
            <v>30698</v>
          </cell>
          <cell r="G5412">
            <v>0</v>
          </cell>
          <cell r="H5412">
            <v>0</v>
          </cell>
        </row>
        <row r="5413">
          <cell r="A5413" t="str">
            <v>TUBO EN CAUCHO 8425-7</v>
          </cell>
          <cell r="B5413">
            <v>25582</v>
          </cell>
          <cell r="C5413" t="str">
            <v>TUBO</v>
          </cell>
          <cell r="D5413">
            <v>25582</v>
          </cell>
          <cell r="E5413">
            <v>5116.4000000000005</v>
          </cell>
          <cell r="F5413">
            <v>30698</v>
          </cell>
          <cell r="G5413">
            <v>0</v>
          </cell>
          <cell r="H5413">
            <v>0</v>
          </cell>
        </row>
        <row r="5414">
          <cell r="A5414" t="str">
            <v>TUBO EN CAUCHO 8425-9</v>
          </cell>
          <cell r="B5414">
            <v>25582</v>
          </cell>
          <cell r="C5414" t="str">
            <v>TUBO</v>
          </cell>
          <cell r="D5414">
            <v>25582</v>
          </cell>
          <cell r="E5414">
            <v>5116.4000000000005</v>
          </cell>
          <cell r="F5414">
            <v>30698</v>
          </cell>
          <cell r="G5414">
            <v>0</v>
          </cell>
          <cell r="H5414">
            <v>0</v>
          </cell>
        </row>
        <row r="5415">
          <cell r="A5415" t="str">
            <v>TUBO ENCOGIBLE AL CALOR DE 1" (30.48MTS)</v>
          </cell>
          <cell r="B5415">
            <v>13762</v>
          </cell>
          <cell r="C5415" t="str">
            <v>TUBO</v>
          </cell>
          <cell r="D5415">
            <v>13762</v>
          </cell>
          <cell r="E5415">
            <v>2752.4</v>
          </cell>
          <cell r="F5415">
            <v>16514</v>
          </cell>
          <cell r="G5415">
            <v>0</v>
          </cell>
          <cell r="H5415">
            <v>0</v>
          </cell>
        </row>
        <row r="5416">
          <cell r="A5416" t="str">
            <v>TUBO ENCOGIBLE AL CALOR DE 1/2" (60.96MT</v>
          </cell>
          <cell r="B5416">
            <v>7707</v>
          </cell>
          <cell r="C5416" t="str">
            <v>TUBO</v>
          </cell>
          <cell r="D5416">
            <v>7707</v>
          </cell>
          <cell r="E5416">
            <v>1541.4</v>
          </cell>
          <cell r="F5416">
            <v>9248</v>
          </cell>
          <cell r="G5416">
            <v>0</v>
          </cell>
          <cell r="H5416">
            <v>0</v>
          </cell>
        </row>
        <row r="5417">
          <cell r="A5417" t="str">
            <v>TUBO ENCOGIBLE AL CALOR DE 1/4" (60.96MT</v>
          </cell>
          <cell r="B5417">
            <v>6851</v>
          </cell>
          <cell r="C5417" t="str">
            <v>TUBO</v>
          </cell>
          <cell r="D5417">
            <v>6851</v>
          </cell>
          <cell r="E5417">
            <v>1370.2</v>
          </cell>
          <cell r="F5417">
            <v>8221</v>
          </cell>
          <cell r="G5417">
            <v>0</v>
          </cell>
          <cell r="H5417">
            <v>0</v>
          </cell>
        </row>
        <row r="5418">
          <cell r="A5418" t="str">
            <v>TUBO ENCOGIBLE AL CALOR DE 11/6" (304.80</v>
          </cell>
          <cell r="B5418">
            <v>4865</v>
          </cell>
          <cell r="C5418" t="str">
            <v>TUBO</v>
          </cell>
          <cell r="D5418">
            <v>4865</v>
          </cell>
          <cell r="E5418">
            <v>973</v>
          </cell>
          <cell r="F5418">
            <v>5838</v>
          </cell>
          <cell r="G5418">
            <v>0</v>
          </cell>
          <cell r="H5418">
            <v>0</v>
          </cell>
        </row>
        <row r="5419">
          <cell r="A5419" t="str">
            <v>TUBO ENCOGIBLE AL CALOR DE 2" (15.24MTS)</v>
          </cell>
          <cell r="B5419">
            <v>59637</v>
          </cell>
          <cell r="C5419" t="str">
            <v>TUBO</v>
          </cell>
          <cell r="D5419">
            <v>59637</v>
          </cell>
          <cell r="E5419">
            <v>11927.400000000001</v>
          </cell>
          <cell r="F5419">
            <v>71564</v>
          </cell>
          <cell r="G5419">
            <v>0</v>
          </cell>
          <cell r="H5419">
            <v>0</v>
          </cell>
        </row>
        <row r="5420">
          <cell r="A5420" t="str">
            <v>TUBO ENCOGIBLE AL CALOR DE 3" (15.24MTS)</v>
          </cell>
          <cell r="B5420">
            <v>59637</v>
          </cell>
          <cell r="C5420" t="str">
            <v>TUBO</v>
          </cell>
          <cell r="D5420">
            <v>59637</v>
          </cell>
          <cell r="E5420">
            <v>11927.400000000001</v>
          </cell>
          <cell r="F5420">
            <v>71564</v>
          </cell>
          <cell r="G5420">
            <v>0</v>
          </cell>
          <cell r="H5420">
            <v>0</v>
          </cell>
        </row>
        <row r="5421">
          <cell r="A5421" t="str">
            <v>TUBO ENCOGIBLE AL CALOR DE 3/16" (76.20M</v>
          </cell>
          <cell r="B5421">
            <v>4880</v>
          </cell>
          <cell r="C5421" t="str">
            <v>TUBO</v>
          </cell>
          <cell r="D5421">
            <v>4880</v>
          </cell>
          <cell r="E5421">
            <v>976</v>
          </cell>
          <cell r="F5421">
            <v>5856</v>
          </cell>
          <cell r="G5421">
            <v>0</v>
          </cell>
          <cell r="H5421">
            <v>0</v>
          </cell>
        </row>
        <row r="5422">
          <cell r="A5422" t="str">
            <v>TUBO ENCOGIBLE AL CALOR DE 3/4" (60.96MT</v>
          </cell>
          <cell r="B5422">
            <v>9083</v>
          </cell>
          <cell r="C5422" t="str">
            <v>TUBO</v>
          </cell>
          <cell r="D5422">
            <v>9083</v>
          </cell>
          <cell r="E5422">
            <v>1816.6000000000001</v>
          </cell>
          <cell r="F5422">
            <v>10900</v>
          </cell>
          <cell r="G5422">
            <v>0</v>
          </cell>
          <cell r="H5422">
            <v>0</v>
          </cell>
        </row>
        <row r="5423">
          <cell r="A5423" t="str">
            <v>TUBO FIBRA VULCANIZADA DIA.7MMX12CMS</v>
          </cell>
          <cell r="B5423">
            <v>210</v>
          </cell>
          <cell r="C5423" t="str">
            <v>TUBO</v>
          </cell>
          <cell r="D5423">
            <v>210</v>
          </cell>
          <cell r="E5423">
            <v>42</v>
          </cell>
          <cell r="F5423">
            <v>252</v>
          </cell>
          <cell r="G5423">
            <v>0</v>
          </cell>
          <cell r="H5423">
            <v>0</v>
          </cell>
        </row>
        <row r="5424">
          <cell r="A5424" t="str">
            <v>TUBO FLORECENTE DE 15W</v>
          </cell>
          <cell r="B5424">
            <v>2994.60009765625</v>
          </cell>
          <cell r="C5424" t="str">
            <v>TUBO</v>
          </cell>
          <cell r="D5424">
            <v>2994.60009765625</v>
          </cell>
          <cell r="E5424">
            <v>598.92001953124998</v>
          </cell>
          <cell r="F5424">
            <v>3594</v>
          </cell>
          <cell r="G5424">
            <v>0</v>
          </cell>
          <cell r="H5424">
            <v>0</v>
          </cell>
        </row>
        <row r="5425">
          <cell r="A5425" t="str">
            <v>TUBO FLORECENTE DE 20W</v>
          </cell>
          <cell r="B5425">
            <v>3285.80004882813</v>
          </cell>
          <cell r="C5425" t="str">
            <v>TUBO</v>
          </cell>
          <cell r="D5425">
            <v>3285.80004882813</v>
          </cell>
          <cell r="E5425">
            <v>657.160009765626</v>
          </cell>
          <cell r="F5425">
            <v>3943</v>
          </cell>
          <cell r="G5425">
            <v>0</v>
          </cell>
          <cell r="H5425">
            <v>0</v>
          </cell>
        </row>
        <row r="5426">
          <cell r="A5426" t="str">
            <v>TUBO FLORECENTE DE 40W</v>
          </cell>
          <cell r="B5426">
            <v>2520</v>
          </cell>
          <cell r="C5426" t="str">
            <v>TUBO</v>
          </cell>
          <cell r="D5426">
            <v>2520</v>
          </cell>
          <cell r="E5426">
            <v>504</v>
          </cell>
          <cell r="F5426">
            <v>3024</v>
          </cell>
          <cell r="G5426">
            <v>0</v>
          </cell>
          <cell r="H5426">
            <v>0</v>
          </cell>
        </row>
        <row r="5427">
          <cell r="A5427" t="str">
            <v>TUBO FLUORECENTE DE 32W T8 FPX41</v>
          </cell>
          <cell r="B5427">
            <v>4700</v>
          </cell>
          <cell r="C5427" t="str">
            <v>TUBO</v>
          </cell>
          <cell r="D5427">
            <v>4700</v>
          </cell>
          <cell r="E5427">
            <v>940</v>
          </cell>
          <cell r="F5427">
            <v>5640</v>
          </cell>
          <cell r="G5427">
            <v>0</v>
          </cell>
          <cell r="H5427">
            <v>0</v>
          </cell>
        </row>
        <row r="5428">
          <cell r="A5428" t="str">
            <v>TUBO FLUORECENTE DE 48W</v>
          </cell>
          <cell r="B5428">
            <v>2810</v>
          </cell>
          <cell r="C5428" t="str">
            <v>TUBO</v>
          </cell>
          <cell r="D5428">
            <v>2810</v>
          </cell>
          <cell r="E5428">
            <v>562</v>
          </cell>
          <cell r="F5428">
            <v>3372</v>
          </cell>
          <cell r="G5428">
            <v>0</v>
          </cell>
          <cell r="H5428">
            <v>0</v>
          </cell>
        </row>
        <row r="5429">
          <cell r="A5429" t="str">
            <v>TUBO FLUORECENTE EN U DE 40W</v>
          </cell>
          <cell r="B5429">
            <v>7000</v>
          </cell>
          <cell r="C5429" t="str">
            <v>TUBO</v>
          </cell>
          <cell r="D5429">
            <v>7000</v>
          </cell>
          <cell r="E5429">
            <v>1400</v>
          </cell>
          <cell r="F5429">
            <v>8400</v>
          </cell>
          <cell r="G5429">
            <v>0</v>
          </cell>
          <cell r="H5429">
            <v>0</v>
          </cell>
        </row>
        <row r="5430">
          <cell r="A5430" t="str">
            <v>TUBO FLUORESCENTE STANDAR F 30W 154 T8</v>
          </cell>
          <cell r="B5430">
            <v>4510</v>
          </cell>
          <cell r="C5430" t="str">
            <v>TUBO</v>
          </cell>
          <cell r="D5430">
            <v>4510</v>
          </cell>
          <cell r="E5430">
            <v>902</v>
          </cell>
          <cell r="F5430">
            <v>5412</v>
          </cell>
          <cell r="G5430">
            <v>0</v>
          </cell>
          <cell r="H5430">
            <v>0</v>
          </cell>
        </row>
        <row r="5431">
          <cell r="A5431" t="str">
            <v>TUBO GALVANIZADO EXTRAPESADO 3iX3MTS</v>
          </cell>
          <cell r="B5431">
            <v>75603</v>
          </cell>
          <cell r="C5431" t="str">
            <v>TUBO</v>
          </cell>
          <cell r="D5431">
            <v>75603</v>
          </cell>
          <cell r="E5431">
            <v>15120.6</v>
          </cell>
          <cell r="F5431">
            <v>90724</v>
          </cell>
          <cell r="G5431">
            <v>0</v>
          </cell>
          <cell r="H5431">
            <v>0</v>
          </cell>
        </row>
        <row r="5432">
          <cell r="A5432" t="str">
            <v>TUBO GALVANIZADO EXTRAPESADO 4"X3MTS</v>
          </cell>
          <cell r="B5432">
            <v>98506</v>
          </cell>
          <cell r="C5432" t="str">
            <v>TUBO</v>
          </cell>
          <cell r="D5432">
            <v>98506</v>
          </cell>
          <cell r="E5432">
            <v>19701.2</v>
          </cell>
          <cell r="F5432">
            <v>118207</v>
          </cell>
          <cell r="G5432">
            <v>0</v>
          </cell>
          <cell r="H5432">
            <v>0</v>
          </cell>
        </row>
        <row r="5433">
          <cell r="A5433" t="str">
            <v>TUBO GALVANIZADO EXTRAPESADO 6iX3MTS</v>
          </cell>
          <cell r="B5433">
            <v>252135</v>
          </cell>
          <cell r="C5433" t="str">
            <v>TUBO</v>
          </cell>
          <cell r="D5433">
            <v>252135</v>
          </cell>
          <cell r="E5433">
            <v>50427</v>
          </cell>
          <cell r="F5433">
            <v>302562</v>
          </cell>
          <cell r="G5433">
            <v>0</v>
          </cell>
          <cell r="H5433">
            <v>0</v>
          </cell>
        </row>
        <row r="5434">
          <cell r="A5434" t="str">
            <v>TUBO GALVANIZADO PESADO 1"X3MTS SIMELCA</v>
          </cell>
          <cell r="B5434">
            <v>13314.400390624998</v>
          </cell>
          <cell r="C5434" t="str">
            <v>TUBO</v>
          </cell>
          <cell r="D5434">
            <v>13314.400390624998</v>
          </cell>
          <cell r="E5434">
            <v>2662.8800781249997</v>
          </cell>
          <cell r="F5434">
            <v>15977</v>
          </cell>
          <cell r="G5434">
            <v>0</v>
          </cell>
          <cell r="H5434">
            <v>0</v>
          </cell>
        </row>
        <row r="5435">
          <cell r="A5435" t="str">
            <v>TUBO GALVANIZADO PESADO 1/2iX3MTS</v>
          </cell>
          <cell r="B5435">
            <v>15000</v>
          </cell>
          <cell r="C5435" t="str">
            <v>TUBO</v>
          </cell>
          <cell r="D5435">
            <v>15000</v>
          </cell>
          <cell r="E5435">
            <v>3000</v>
          </cell>
          <cell r="F5435">
            <v>22000</v>
          </cell>
          <cell r="G5435">
            <v>0</v>
          </cell>
          <cell r="H5435">
            <v>0</v>
          </cell>
        </row>
        <row r="5436">
          <cell r="A5436" t="str">
            <v>TUBO GALVANIZADO PESADO 11/2iX3MTS</v>
          </cell>
          <cell r="B5436">
            <v>27621</v>
          </cell>
          <cell r="C5436" t="str">
            <v>TUBO</v>
          </cell>
          <cell r="D5436">
            <v>27621</v>
          </cell>
          <cell r="E5436">
            <v>5524.2000000000007</v>
          </cell>
          <cell r="F5436">
            <v>33145</v>
          </cell>
          <cell r="G5436">
            <v>0</v>
          </cell>
          <cell r="H5436">
            <v>0</v>
          </cell>
        </row>
        <row r="5437">
          <cell r="A5437" t="str">
            <v>TUBO GALVANIZADO PESADO 11/4iX3MTS</v>
          </cell>
          <cell r="B5437">
            <v>22087</v>
          </cell>
          <cell r="C5437" t="str">
            <v>TUBO</v>
          </cell>
          <cell r="D5437">
            <v>22087</v>
          </cell>
          <cell r="E5437">
            <v>4417.4000000000005</v>
          </cell>
          <cell r="F5437">
            <v>26504</v>
          </cell>
          <cell r="G5437">
            <v>0</v>
          </cell>
          <cell r="H5437">
            <v>0</v>
          </cell>
        </row>
        <row r="5438">
          <cell r="A5438" t="str">
            <v>TUBO GALVANIZADO PESADO 1iX3MTS</v>
          </cell>
          <cell r="B5438">
            <v>17184</v>
          </cell>
          <cell r="C5438" t="str">
            <v>TUBO</v>
          </cell>
          <cell r="D5438">
            <v>17184</v>
          </cell>
          <cell r="E5438">
            <v>3436.8</v>
          </cell>
          <cell r="F5438">
            <v>20621</v>
          </cell>
          <cell r="G5438">
            <v>0</v>
          </cell>
          <cell r="H5438">
            <v>0</v>
          </cell>
        </row>
        <row r="5439">
          <cell r="A5439" t="str">
            <v>TUBO GALVANIZADO PESADO 2"X3 MTS</v>
          </cell>
          <cell r="B5439">
            <v>55000</v>
          </cell>
          <cell r="C5439" t="str">
            <v>TUBO</v>
          </cell>
          <cell r="D5439">
            <v>55000</v>
          </cell>
          <cell r="E5439">
            <v>11000</v>
          </cell>
          <cell r="F5439">
            <v>50000</v>
          </cell>
          <cell r="G5439">
            <v>0</v>
          </cell>
          <cell r="H5439">
            <v>0</v>
          </cell>
        </row>
        <row r="5440">
          <cell r="A5440" t="str">
            <v>TUBO GALVANIZADO PESADO 21/2"X3MTS</v>
          </cell>
          <cell r="B5440">
            <v>61097</v>
          </cell>
          <cell r="C5440" t="str">
            <v>TUBO</v>
          </cell>
          <cell r="D5440">
            <v>61097</v>
          </cell>
          <cell r="E5440">
            <v>12219.400000000001</v>
          </cell>
          <cell r="F5440">
            <v>73316</v>
          </cell>
          <cell r="G5440">
            <v>0</v>
          </cell>
          <cell r="H5440">
            <v>0</v>
          </cell>
        </row>
        <row r="5441">
          <cell r="A5441" t="str">
            <v>TUBO GALVANIZADO PESADO 2iX3MTS</v>
          </cell>
          <cell r="B5441">
            <v>36623</v>
          </cell>
          <cell r="C5441" t="str">
            <v>TUBO</v>
          </cell>
          <cell r="D5441">
            <v>36623</v>
          </cell>
          <cell r="E5441">
            <v>7324.6</v>
          </cell>
          <cell r="F5441">
            <v>43948</v>
          </cell>
          <cell r="G5441">
            <v>0</v>
          </cell>
          <cell r="H5441">
            <v>0</v>
          </cell>
        </row>
        <row r="5442">
          <cell r="A5442" t="str">
            <v>TUBO GALVANIZADO PESADO 3/4iX3MTS</v>
          </cell>
          <cell r="B5442">
            <v>11365</v>
          </cell>
          <cell r="C5442" t="str">
            <v>TUBO</v>
          </cell>
          <cell r="D5442">
            <v>11365</v>
          </cell>
          <cell r="E5442">
            <v>2273</v>
          </cell>
          <cell r="F5442">
            <v>13638</v>
          </cell>
          <cell r="G5442">
            <v>0</v>
          </cell>
          <cell r="H5442">
            <v>0</v>
          </cell>
        </row>
        <row r="5443">
          <cell r="A5443" t="str">
            <v>TUBO GALVANIZADO PESADO 4" X 3MTS</v>
          </cell>
          <cell r="B5443">
            <v>0</v>
          </cell>
          <cell r="C5443" t="str">
            <v>TUBO</v>
          </cell>
          <cell r="D5443">
            <v>0</v>
          </cell>
          <cell r="E5443">
            <v>0</v>
          </cell>
          <cell r="F5443">
            <v>0</v>
          </cell>
          <cell r="G5443">
            <v>0</v>
          </cell>
          <cell r="H5443">
            <v>0</v>
          </cell>
        </row>
        <row r="5444">
          <cell r="A5444" t="str">
            <v>TUBO GRIS 1/2iX3MTS CON ROSCA N.P.S.</v>
          </cell>
          <cell r="B5444">
            <v>6276</v>
          </cell>
          <cell r="C5444" t="str">
            <v>TUBO</v>
          </cell>
          <cell r="D5444">
            <v>6276</v>
          </cell>
          <cell r="E5444">
            <v>1255.2</v>
          </cell>
          <cell r="F5444">
            <v>7531</v>
          </cell>
          <cell r="G5444">
            <v>0</v>
          </cell>
          <cell r="H5444">
            <v>0</v>
          </cell>
        </row>
        <row r="5445">
          <cell r="A5445" t="str">
            <v>TUBO GRIS 11/2iX3MTS CON ROSCA N.P.S.</v>
          </cell>
          <cell r="B5445">
            <v>21968</v>
          </cell>
          <cell r="C5445" t="str">
            <v>TUBO</v>
          </cell>
          <cell r="D5445">
            <v>21968</v>
          </cell>
          <cell r="E5445">
            <v>4393.6000000000004</v>
          </cell>
          <cell r="F5445">
            <v>26362</v>
          </cell>
          <cell r="G5445">
            <v>0</v>
          </cell>
          <cell r="H5445">
            <v>0</v>
          </cell>
        </row>
        <row r="5446">
          <cell r="A5446" t="str">
            <v>TUBO GRIS 11/4iX3MTS CON ROSCA N.P.S.</v>
          </cell>
          <cell r="B5446">
            <v>16445</v>
          </cell>
          <cell r="C5446" t="str">
            <v>TUBO</v>
          </cell>
          <cell r="D5446">
            <v>16445</v>
          </cell>
          <cell r="E5446">
            <v>3289</v>
          </cell>
          <cell r="F5446">
            <v>19734</v>
          </cell>
          <cell r="G5446">
            <v>0</v>
          </cell>
          <cell r="H5446">
            <v>0</v>
          </cell>
        </row>
        <row r="5447">
          <cell r="A5447" t="str">
            <v>TUBO GRIS 1iX3MTS CON ROSCA N.P.S.</v>
          </cell>
          <cell r="B5447">
            <v>13327</v>
          </cell>
          <cell r="C5447" t="str">
            <v>TUBO</v>
          </cell>
          <cell r="D5447">
            <v>13327</v>
          </cell>
          <cell r="E5447">
            <v>2665.4</v>
          </cell>
          <cell r="F5447">
            <v>15992</v>
          </cell>
          <cell r="G5447">
            <v>0</v>
          </cell>
          <cell r="H5447">
            <v>0</v>
          </cell>
        </row>
        <row r="5448">
          <cell r="A5448" t="str">
            <v>TUBO GRIS 21/2iX3MTS CON ROSCA N.P.S.</v>
          </cell>
          <cell r="B5448">
            <v>42425</v>
          </cell>
          <cell r="C5448" t="str">
            <v>TUBO</v>
          </cell>
          <cell r="D5448">
            <v>42425</v>
          </cell>
          <cell r="E5448">
            <v>8485</v>
          </cell>
          <cell r="F5448">
            <v>50910</v>
          </cell>
          <cell r="G5448">
            <v>0</v>
          </cell>
          <cell r="H5448">
            <v>0</v>
          </cell>
        </row>
        <row r="5449">
          <cell r="A5449" t="str">
            <v>TUBO GRIS 2iX3MTS CON ROSCA N.P.S.</v>
          </cell>
          <cell r="B5449">
            <v>27102</v>
          </cell>
          <cell r="C5449" t="str">
            <v>TUBO</v>
          </cell>
          <cell r="D5449">
            <v>27102</v>
          </cell>
          <cell r="E5449">
            <v>5420.4000000000005</v>
          </cell>
          <cell r="F5449">
            <v>32522</v>
          </cell>
          <cell r="G5449">
            <v>0</v>
          </cell>
          <cell r="H5449">
            <v>0</v>
          </cell>
        </row>
        <row r="5450">
          <cell r="A5450" t="str">
            <v>TUBO GRIS 3/4iX3MTS CON ROSCA N.P.S.</v>
          </cell>
          <cell r="B5450">
            <v>8293</v>
          </cell>
          <cell r="C5450" t="str">
            <v>TUBO</v>
          </cell>
          <cell r="D5450">
            <v>8293</v>
          </cell>
          <cell r="E5450">
            <v>1658.6000000000001</v>
          </cell>
          <cell r="F5450">
            <v>9952</v>
          </cell>
          <cell r="G5450">
            <v>0</v>
          </cell>
          <cell r="H5450">
            <v>0</v>
          </cell>
        </row>
        <row r="5451">
          <cell r="A5451" t="str">
            <v>TUBO GRIS 3iX3MTS CON ROSCA N.P.S.</v>
          </cell>
          <cell r="B5451">
            <v>51272</v>
          </cell>
          <cell r="C5451" t="str">
            <v>TUBO</v>
          </cell>
          <cell r="D5451">
            <v>51272</v>
          </cell>
          <cell r="E5451">
            <v>10254.400000000001</v>
          </cell>
          <cell r="F5451">
            <v>61526</v>
          </cell>
          <cell r="G5451">
            <v>0</v>
          </cell>
          <cell r="H5451">
            <v>0</v>
          </cell>
        </row>
        <row r="5452">
          <cell r="A5452" t="str">
            <v>TUBO GRIS 4iX3MTS CON ROSCA N.P.S.</v>
          </cell>
          <cell r="B5452">
            <v>71941</v>
          </cell>
          <cell r="C5452" t="str">
            <v>TUBO</v>
          </cell>
          <cell r="D5452">
            <v>71941</v>
          </cell>
          <cell r="E5452">
            <v>14388.2</v>
          </cell>
          <cell r="F5452">
            <v>86329</v>
          </cell>
          <cell r="G5452">
            <v>0</v>
          </cell>
          <cell r="H5452">
            <v>0</v>
          </cell>
        </row>
        <row r="5453">
          <cell r="A5453" t="str">
            <v>TUBO HALOGENO 1000W/220 SINAR</v>
          </cell>
          <cell r="B5453">
            <v>3000</v>
          </cell>
          <cell r="C5453" t="str">
            <v>TUBO</v>
          </cell>
          <cell r="D5453">
            <v>3000</v>
          </cell>
          <cell r="E5453">
            <v>600</v>
          </cell>
          <cell r="F5453">
            <v>3600</v>
          </cell>
          <cell r="G5453">
            <v>0</v>
          </cell>
          <cell r="H5453">
            <v>0</v>
          </cell>
        </row>
        <row r="5454">
          <cell r="A5454" t="str">
            <v>TUBO HALOGENO 1500W/110V</v>
          </cell>
          <cell r="B5454">
            <v>3000</v>
          </cell>
          <cell r="C5454" t="str">
            <v>TUBO</v>
          </cell>
          <cell r="D5454">
            <v>3000</v>
          </cell>
          <cell r="E5454">
            <v>600</v>
          </cell>
          <cell r="F5454">
            <v>3600</v>
          </cell>
          <cell r="G5454">
            <v>0</v>
          </cell>
          <cell r="H5454">
            <v>0</v>
          </cell>
        </row>
        <row r="5455">
          <cell r="A5455" t="str">
            <v>TUBO HALOGENO 1500W/110V FOERCY</v>
          </cell>
          <cell r="B5455">
            <v>3000</v>
          </cell>
          <cell r="C5455" t="str">
            <v>TUBO</v>
          </cell>
          <cell r="D5455">
            <v>3000</v>
          </cell>
          <cell r="E5455">
            <v>600</v>
          </cell>
          <cell r="F5455">
            <v>3600</v>
          </cell>
          <cell r="G5455">
            <v>0</v>
          </cell>
          <cell r="H5455">
            <v>0</v>
          </cell>
        </row>
        <row r="5456">
          <cell r="A5456" t="str">
            <v>TUBO HALOGENO DE 1000W 110V</v>
          </cell>
          <cell r="B5456">
            <v>3381</v>
          </cell>
          <cell r="C5456" t="str">
            <v>TUBO</v>
          </cell>
          <cell r="D5456">
            <v>3381</v>
          </cell>
          <cell r="E5456">
            <v>676.2</v>
          </cell>
          <cell r="F5456">
            <v>4057</v>
          </cell>
          <cell r="G5456">
            <v>0</v>
          </cell>
          <cell r="H5456">
            <v>0</v>
          </cell>
        </row>
        <row r="5457">
          <cell r="A5457" t="str">
            <v>TUBO HALOGENO DE 1500W 110V</v>
          </cell>
          <cell r="B5457">
            <v>4000</v>
          </cell>
          <cell r="C5457" t="str">
            <v>TUBO</v>
          </cell>
          <cell r="D5457">
            <v>4000</v>
          </cell>
          <cell r="E5457">
            <v>800</v>
          </cell>
          <cell r="F5457">
            <v>4800</v>
          </cell>
          <cell r="G5457">
            <v>0</v>
          </cell>
          <cell r="H5457">
            <v>0</v>
          </cell>
        </row>
        <row r="5458">
          <cell r="A5458" t="str">
            <v>TUBO HALOGENO DE 500W 110V</v>
          </cell>
          <cell r="B5458">
            <v>3200</v>
          </cell>
          <cell r="C5458" t="str">
            <v>TUBO</v>
          </cell>
          <cell r="D5458">
            <v>3200</v>
          </cell>
          <cell r="E5458">
            <v>640</v>
          </cell>
          <cell r="F5458">
            <v>3840</v>
          </cell>
          <cell r="G5458">
            <v>0</v>
          </cell>
          <cell r="H5458">
            <v>0</v>
          </cell>
        </row>
        <row r="5459">
          <cell r="A5459" t="str">
            <v>TUBO NEGRO 1/2iX3MTS C/ROSCA Y UNION</v>
          </cell>
          <cell r="B5459">
            <v>5862</v>
          </cell>
          <cell r="C5459" t="str">
            <v>TUBO</v>
          </cell>
          <cell r="D5459">
            <v>5862</v>
          </cell>
          <cell r="E5459">
            <v>1172.4000000000001</v>
          </cell>
          <cell r="F5459">
            <v>7034</v>
          </cell>
          <cell r="G5459">
            <v>0</v>
          </cell>
          <cell r="H5459">
            <v>0</v>
          </cell>
        </row>
        <row r="5460">
          <cell r="A5460" t="str">
            <v>TUBO NEGRO 11/2"X3MTS CON ROSCA Y UNION</v>
          </cell>
          <cell r="B5460">
            <v>14450</v>
          </cell>
          <cell r="C5460" t="str">
            <v>TUBO</v>
          </cell>
          <cell r="D5460">
            <v>14450</v>
          </cell>
          <cell r="E5460">
            <v>2890</v>
          </cell>
          <cell r="F5460">
            <v>17340</v>
          </cell>
          <cell r="G5460">
            <v>0</v>
          </cell>
          <cell r="H5460">
            <v>0</v>
          </cell>
        </row>
        <row r="5461">
          <cell r="A5461" t="str">
            <v>TUBO NEGRO 11/4"X3MTS CON ROSCA Y UNION</v>
          </cell>
          <cell r="B5461">
            <v>12282</v>
          </cell>
          <cell r="C5461" t="str">
            <v>TUBO</v>
          </cell>
          <cell r="D5461">
            <v>12282</v>
          </cell>
          <cell r="E5461">
            <v>2456.4</v>
          </cell>
          <cell r="F5461">
            <v>14738</v>
          </cell>
          <cell r="G5461">
            <v>0</v>
          </cell>
          <cell r="H5461">
            <v>0</v>
          </cell>
        </row>
        <row r="5462">
          <cell r="A5462" t="str">
            <v>TUBO NEGRO 1iX3MTS CON ROSCA Y UNION</v>
          </cell>
          <cell r="B5462">
            <v>11368</v>
          </cell>
          <cell r="C5462" t="str">
            <v>TUBO</v>
          </cell>
          <cell r="D5462">
            <v>11368</v>
          </cell>
          <cell r="E5462">
            <v>2273.6</v>
          </cell>
          <cell r="F5462">
            <v>13642</v>
          </cell>
          <cell r="G5462">
            <v>0</v>
          </cell>
          <cell r="H5462">
            <v>0</v>
          </cell>
        </row>
        <row r="5463">
          <cell r="A5463" t="str">
            <v>TUBO NEGRO 21/2X3 M CON ROSCA</v>
          </cell>
          <cell r="B5463">
            <v>42425</v>
          </cell>
          <cell r="C5463" t="str">
            <v>TUBO</v>
          </cell>
          <cell r="D5463">
            <v>42425</v>
          </cell>
          <cell r="E5463">
            <v>8485</v>
          </cell>
          <cell r="F5463">
            <v>50910</v>
          </cell>
          <cell r="G5463">
            <v>0</v>
          </cell>
          <cell r="H5463">
            <v>0</v>
          </cell>
        </row>
        <row r="5464">
          <cell r="A5464" t="str">
            <v>TUBO NEGRO 2iX3MTS CON ROSA Y UNION</v>
          </cell>
          <cell r="B5464">
            <v>21292</v>
          </cell>
          <cell r="C5464" t="str">
            <v>TUBO</v>
          </cell>
          <cell r="D5464">
            <v>21292</v>
          </cell>
          <cell r="E5464">
            <v>4258.4000000000005</v>
          </cell>
          <cell r="F5464">
            <v>25550</v>
          </cell>
          <cell r="G5464">
            <v>0</v>
          </cell>
          <cell r="H5464">
            <v>0</v>
          </cell>
        </row>
        <row r="5465">
          <cell r="A5465" t="str">
            <v>TUBO NEGRO 3/4iX3M CON ROSCA Y UNION</v>
          </cell>
          <cell r="B5465">
            <v>7538</v>
          </cell>
          <cell r="C5465" t="str">
            <v>TUBO</v>
          </cell>
          <cell r="D5465">
            <v>7538</v>
          </cell>
          <cell r="E5465">
            <v>1507.6000000000001</v>
          </cell>
          <cell r="F5465">
            <v>9046</v>
          </cell>
          <cell r="G5465">
            <v>0</v>
          </cell>
          <cell r="H5465">
            <v>0</v>
          </cell>
        </row>
        <row r="5466">
          <cell r="A5466" t="str">
            <v>TUBO PRESION RD -21X1/2"X6MTS TIPO LIVIA</v>
          </cell>
          <cell r="B5466">
            <v>2311</v>
          </cell>
          <cell r="C5466" t="str">
            <v>TUBO</v>
          </cell>
          <cell r="D5466">
            <v>2311</v>
          </cell>
          <cell r="E5466">
            <v>462.20000000000005</v>
          </cell>
          <cell r="F5466">
            <v>2773</v>
          </cell>
          <cell r="G5466">
            <v>0</v>
          </cell>
          <cell r="H5466">
            <v>0</v>
          </cell>
        </row>
        <row r="5467">
          <cell r="A5467" t="str">
            <v>TUBO PRESION RDE - 9X1/2"X6 MTS TIPO PES</v>
          </cell>
          <cell r="B5467">
            <v>4136</v>
          </cell>
          <cell r="C5467" t="str">
            <v>TUBO</v>
          </cell>
          <cell r="D5467">
            <v>4136</v>
          </cell>
          <cell r="E5467">
            <v>827.2</v>
          </cell>
          <cell r="F5467">
            <v>4963</v>
          </cell>
          <cell r="G5467">
            <v>0</v>
          </cell>
          <cell r="H5467">
            <v>0</v>
          </cell>
        </row>
        <row r="5468">
          <cell r="A5468" t="str">
            <v>TUBO SLIM LINE DE 48W</v>
          </cell>
          <cell r="B5468">
            <v>3024</v>
          </cell>
          <cell r="C5468" t="str">
            <v>TUBO</v>
          </cell>
          <cell r="D5468">
            <v>3024</v>
          </cell>
          <cell r="E5468">
            <v>604.80000000000007</v>
          </cell>
          <cell r="F5468">
            <v>3629</v>
          </cell>
          <cell r="G5468">
            <v>0</v>
          </cell>
          <cell r="H5468">
            <v>0</v>
          </cell>
        </row>
        <row r="5469">
          <cell r="A5469" t="str">
            <v>TUBO SLIM LINE DE 96W</v>
          </cell>
          <cell r="B5469">
            <v>4348</v>
          </cell>
          <cell r="C5469" t="str">
            <v>TUBO</v>
          </cell>
          <cell r="D5469">
            <v>4348</v>
          </cell>
          <cell r="E5469">
            <v>869.6</v>
          </cell>
          <cell r="F5469">
            <v>5218</v>
          </cell>
          <cell r="G5469">
            <v>0</v>
          </cell>
          <cell r="H5469">
            <v>0</v>
          </cell>
        </row>
        <row r="5470">
          <cell r="A5470" t="str">
            <v>TUERCA OJO ALARGADO 3/4</v>
          </cell>
          <cell r="B5470">
            <v>3952</v>
          </cell>
          <cell r="C5470" t="str">
            <v>UND</v>
          </cell>
          <cell r="D5470">
            <v>3952</v>
          </cell>
          <cell r="E5470">
            <v>790.40000000000009</v>
          </cell>
          <cell r="F5470">
            <v>4742</v>
          </cell>
          <cell r="G5470">
            <v>0</v>
          </cell>
          <cell r="H5470">
            <v>0</v>
          </cell>
        </row>
        <row r="5471">
          <cell r="A5471" t="str">
            <v>TUERCA OJO ALARGADO 5/8</v>
          </cell>
          <cell r="B5471">
            <v>5020.39990234375</v>
          </cell>
          <cell r="C5471" t="str">
            <v>UND</v>
          </cell>
          <cell r="D5471">
            <v>5020.39990234375</v>
          </cell>
          <cell r="E5471">
            <v>1004.07998046875</v>
          </cell>
          <cell r="F5471">
            <v>6024</v>
          </cell>
          <cell r="G5471">
            <v>0</v>
          </cell>
          <cell r="H5471">
            <v>0</v>
          </cell>
        </row>
        <row r="5472">
          <cell r="A5472" t="str">
            <v>TUERCA OJO REDONDA 1/2</v>
          </cell>
          <cell r="B5472">
            <v>3541</v>
          </cell>
          <cell r="C5472" t="str">
            <v>UND</v>
          </cell>
          <cell r="D5472">
            <v>3541</v>
          </cell>
          <cell r="E5472">
            <v>708.2</v>
          </cell>
          <cell r="F5472">
            <v>4249</v>
          </cell>
          <cell r="G5472">
            <v>0</v>
          </cell>
          <cell r="H5472">
            <v>0</v>
          </cell>
        </row>
        <row r="5473">
          <cell r="A5473" t="str">
            <v>TUERCA OJO REDONDA 5/8</v>
          </cell>
          <cell r="B5473">
            <v>2770</v>
          </cell>
          <cell r="C5473" t="str">
            <v>UND</v>
          </cell>
          <cell r="D5473">
            <v>2770</v>
          </cell>
          <cell r="E5473">
            <v>554</v>
          </cell>
          <cell r="F5473">
            <v>3324</v>
          </cell>
          <cell r="G5473">
            <v>0</v>
          </cell>
          <cell r="H5473">
            <v>0</v>
          </cell>
        </row>
        <row r="5474">
          <cell r="A5474" t="str">
            <v>U PARA GRAPA RET. TUERCA Y WASSA</v>
          </cell>
          <cell r="B5474">
            <v>750</v>
          </cell>
          <cell r="C5474" t="str">
            <v>UND</v>
          </cell>
          <cell r="D5474">
            <v>750</v>
          </cell>
          <cell r="E5474">
            <v>150</v>
          </cell>
          <cell r="F5474">
            <v>900</v>
          </cell>
          <cell r="G5474">
            <v>0</v>
          </cell>
          <cell r="H5474">
            <v>0</v>
          </cell>
        </row>
        <row r="5475">
          <cell r="A5475" t="str">
            <v>UNIDAD DE DISPARO MA150 3P 3D</v>
          </cell>
          <cell r="B5475">
            <v>533000</v>
          </cell>
          <cell r="C5475" t="str">
            <v>UND</v>
          </cell>
          <cell r="D5475">
            <v>533000</v>
          </cell>
          <cell r="E5475">
            <v>106600</v>
          </cell>
          <cell r="F5475">
            <v>639600</v>
          </cell>
          <cell r="G5475">
            <v>0</v>
          </cell>
          <cell r="H5475">
            <v>0</v>
          </cell>
        </row>
        <row r="5476">
          <cell r="A5476" t="str">
            <v>UNIDAD DEPROTECCION INTEGRADA TPU</v>
          </cell>
          <cell r="B5476">
            <v>11748537</v>
          </cell>
          <cell r="C5476" t="str">
            <v>UND</v>
          </cell>
          <cell r="D5476">
            <v>11748537</v>
          </cell>
          <cell r="E5476">
            <v>2349707.4</v>
          </cell>
          <cell r="F5476">
            <v>14098244</v>
          </cell>
          <cell r="G5476">
            <v>0</v>
          </cell>
          <cell r="H5476">
            <v>0</v>
          </cell>
        </row>
        <row r="5477">
          <cell r="A5477" t="str">
            <v>UNION CONDUIT EMT- 1</v>
          </cell>
          <cell r="B5477">
            <v>757</v>
          </cell>
          <cell r="C5477" t="str">
            <v>UND</v>
          </cell>
          <cell r="D5477">
            <v>757</v>
          </cell>
          <cell r="E5477">
            <v>151.4</v>
          </cell>
          <cell r="F5477">
            <v>908</v>
          </cell>
          <cell r="G5477">
            <v>0</v>
          </cell>
          <cell r="H5477">
            <v>0</v>
          </cell>
        </row>
        <row r="5478">
          <cell r="A5478" t="str">
            <v>UNION CONDUIT EMT 1/2</v>
          </cell>
          <cell r="B5478">
            <v>642</v>
          </cell>
          <cell r="C5478" t="str">
            <v>UND</v>
          </cell>
          <cell r="D5478">
            <v>642</v>
          </cell>
          <cell r="E5478">
            <v>128.4</v>
          </cell>
          <cell r="F5478">
            <v>770</v>
          </cell>
          <cell r="G5478">
            <v>0</v>
          </cell>
          <cell r="H5478">
            <v>0</v>
          </cell>
        </row>
        <row r="5479">
          <cell r="A5479" t="str">
            <v>UNION CONDUIT EMT 3/4</v>
          </cell>
          <cell r="B5479">
            <v>1182</v>
          </cell>
          <cell r="C5479" t="str">
            <v>UND</v>
          </cell>
          <cell r="D5479">
            <v>1182</v>
          </cell>
          <cell r="E5479">
            <v>236.4</v>
          </cell>
          <cell r="F5479">
            <v>1418</v>
          </cell>
          <cell r="G5479">
            <v>0</v>
          </cell>
          <cell r="H5479">
            <v>0</v>
          </cell>
        </row>
        <row r="5480">
          <cell r="A5480" t="str">
            <v>UNION CONDUIT EMT 2"</v>
          </cell>
          <cell r="B5480">
            <v>3000</v>
          </cell>
          <cell r="C5480" t="str">
            <v>UND</v>
          </cell>
          <cell r="D5480">
            <v>3000</v>
          </cell>
          <cell r="E5480">
            <v>600</v>
          </cell>
          <cell r="F5480">
            <v>3600</v>
          </cell>
          <cell r="G5480">
            <v>0</v>
          </cell>
          <cell r="H5480">
            <v>0</v>
          </cell>
        </row>
        <row r="5481">
          <cell r="A5481" t="str">
            <v>UNION CONDUIT GALVANIZADA 4</v>
          </cell>
          <cell r="B5481">
            <v>15557</v>
          </cell>
          <cell r="C5481" t="str">
            <v>UND</v>
          </cell>
          <cell r="D5481">
            <v>15557</v>
          </cell>
          <cell r="E5481">
            <v>3111.4</v>
          </cell>
          <cell r="F5481">
            <v>18668</v>
          </cell>
          <cell r="G5481">
            <v>0</v>
          </cell>
          <cell r="H5481">
            <v>0</v>
          </cell>
        </row>
        <row r="5482">
          <cell r="A5482" t="str">
            <v>UNION CONDUIT PVC 1"</v>
          </cell>
          <cell r="B5482">
            <v>293</v>
          </cell>
          <cell r="C5482" t="str">
            <v>UND</v>
          </cell>
          <cell r="D5482">
            <v>293</v>
          </cell>
          <cell r="E5482">
            <v>58.6</v>
          </cell>
          <cell r="F5482">
            <v>352</v>
          </cell>
          <cell r="G5482">
            <v>0</v>
          </cell>
          <cell r="H5482">
            <v>0</v>
          </cell>
        </row>
        <row r="5483">
          <cell r="A5483" t="str">
            <v>UNION CONDUIT PVC 1/2"</v>
          </cell>
          <cell r="B5483">
            <v>96</v>
          </cell>
          <cell r="C5483" t="str">
            <v>UND</v>
          </cell>
          <cell r="D5483">
            <v>96</v>
          </cell>
          <cell r="E5483">
            <v>19.200000000000003</v>
          </cell>
          <cell r="F5483">
            <v>115</v>
          </cell>
          <cell r="G5483">
            <v>0</v>
          </cell>
          <cell r="H5483">
            <v>0</v>
          </cell>
        </row>
        <row r="5484">
          <cell r="A5484" t="str">
            <v>UNION CONDUIT PVC 11/2"</v>
          </cell>
          <cell r="B5484">
            <v>570</v>
          </cell>
          <cell r="C5484" t="str">
            <v>UND</v>
          </cell>
          <cell r="D5484">
            <v>570</v>
          </cell>
          <cell r="E5484">
            <v>114</v>
          </cell>
          <cell r="F5484">
            <v>684</v>
          </cell>
          <cell r="G5484">
            <v>0</v>
          </cell>
          <cell r="H5484">
            <v>0</v>
          </cell>
        </row>
        <row r="5485">
          <cell r="A5485" t="str">
            <v>UNION CONDUIT PVC 11/4"</v>
          </cell>
          <cell r="B5485">
            <v>467</v>
          </cell>
          <cell r="C5485" t="str">
            <v>UND</v>
          </cell>
          <cell r="D5485">
            <v>467</v>
          </cell>
          <cell r="E5485">
            <v>93.4</v>
          </cell>
          <cell r="F5485">
            <v>560</v>
          </cell>
          <cell r="G5485">
            <v>0</v>
          </cell>
          <cell r="H5485">
            <v>0</v>
          </cell>
        </row>
        <row r="5486">
          <cell r="A5486" t="str">
            <v>UNION CONDUIT PVC 2"</v>
          </cell>
          <cell r="B5486">
            <v>755</v>
          </cell>
          <cell r="C5486" t="str">
            <v>UND</v>
          </cell>
          <cell r="D5486">
            <v>755</v>
          </cell>
          <cell r="E5486">
            <v>151</v>
          </cell>
          <cell r="F5486">
            <v>906</v>
          </cell>
          <cell r="G5486">
            <v>0</v>
          </cell>
          <cell r="H5486">
            <v>0</v>
          </cell>
        </row>
        <row r="5487">
          <cell r="A5487" t="str">
            <v>UNION CONDUIT PVC 3"</v>
          </cell>
          <cell r="B5487">
            <v>1858</v>
          </cell>
          <cell r="C5487" t="str">
            <v>UND</v>
          </cell>
          <cell r="D5487">
            <v>1858</v>
          </cell>
          <cell r="E5487">
            <v>371.6</v>
          </cell>
          <cell r="F5487">
            <v>2230</v>
          </cell>
          <cell r="G5487">
            <v>0</v>
          </cell>
          <cell r="H5487">
            <v>0</v>
          </cell>
        </row>
        <row r="5488">
          <cell r="A5488" t="str">
            <v>UNION CONDUIT PVC 3/4"</v>
          </cell>
          <cell r="B5488">
            <v>147</v>
          </cell>
          <cell r="C5488" t="str">
            <v>UND</v>
          </cell>
          <cell r="D5488">
            <v>147</v>
          </cell>
          <cell r="E5488">
            <v>29.400000000000002</v>
          </cell>
          <cell r="F5488">
            <v>176</v>
          </cell>
          <cell r="G5488">
            <v>0</v>
          </cell>
          <cell r="H5488">
            <v>0</v>
          </cell>
        </row>
        <row r="5489">
          <cell r="A5489" t="str">
            <v>UNION CONDUIT PVC 6"</v>
          </cell>
          <cell r="B5489">
            <v>7420</v>
          </cell>
          <cell r="C5489" t="str">
            <v>UND</v>
          </cell>
          <cell r="D5489">
            <v>7420</v>
          </cell>
          <cell r="E5489">
            <v>1484</v>
          </cell>
          <cell r="F5489">
            <v>8904</v>
          </cell>
          <cell r="G5489">
            <v>0</v>
          </cell>
          <cell r="H5489">
            <v>0</v>
          </cell>
        </row>
        <row r="5490">
          <cell r="A5490" t="str">
            <v>UNION GALVANIZADA 1"</v>
          </cell>
          <cell r="B5490">
            <v>1222</v>
          </cell>
          <cell r="C5490" t="str">
            <v>UND</v>
          </cell>
          <cell r="D5490">
            <v>1222</v>
          </cell>
          <cell r="E5490">
            <v>244.4</v>
          </cell>
          <cell r="F5490">
            <v>1466</v>
          </cell>
          <cell r="G5490">
            <v>0</v>
          </cell>
          <cell r="H5490">
            <v>0</v>
          </cell>
        </row>
        <row r="5491">
          <cell r="A5491" t="str">
            <v>UNION GALVANIZADA 1/2"</v>
          </cell>
          <cell r="B5491">
            <v>611</v>
          </cell>
          <cell r="C5491" t="str">
            <v>UND</v>
          </cell>
          <cell r="D5491">
            <v>611</v>
          </cell>
          <cell r="E5491">
            <v>122.2</v>
          </cell>
          <cell r="F5491">
            <v>910</v>
          </cell>
          <cell r="G5491">
            <v>0</v>
          </cell>
          <cell r="H5491">
            <v>0</v>
          </cell>
        </row>
        <row r="5492">
          <cell r="A5492" t="str">
            <v>UNION GALVANIZADA 11/2"</v>
          </cell>
          <cell r="B5492">
            <v>1728</v>
          </cell>
          <cell r="C5492" t="str">
            <v>UND</v>
          </cell>
          <cell r="D5492">
            <v>1728</v>
          </cell>
          <cell r="E5492">
            <v>345.6</v>
          </cell>
          <cell r="F5492">
            <v>2074</v>
          </cell>
          <cell r="G5492">
            <v>0</v>
          </cell>
          <cell r="H5492">
            <v>0</v>
          </cell>
        </row>
        <row r="5493">
          <cell r="A5493" t="str">
            <v>UNION GALVANIZADA 11/4"</v>
          </cell>
          <cell r="B5493">
            <v>1405</v>
          </cell>
          <cell r="C5493" t="str">
            <v>UND</v>
          </cell>
          <cell r="D5493">
            <v>1405</v>
          </cell>
          <cell r="E5493">
            <v>281</v>
          </cell>
          <cell r="F5493">
            <v>1686</v>
          </cell>
          <cell r="G5493">
            <v>0</v>
          </cell>
          <cell r="H5493">
            <v>0</v>
          </cell>
        </row>
        <row r="5494">
          <cell r="A5494" t="str">
            <v>UNION GALVANIZADA 2"</v>
          </cell>
          <cell r="B5494">
            <v>2269</v>
          </cell>
          <cell r="C5494" t="str">
            <v>UND</v>
          </cell>
          <cell r="D5494">
            <v>2269</v>
          </cell>
          <cell r="E5494">
            <v>453.8</v>
          </cell>
          <cell r="F5494">
            <v>2723</v>
          </cell>
          <cell r="G5494">
            <v>0</v>
          </cell>
          <cell r="H5494">
            <v>0</v>
          </cell>
        </row>
        <row r="5495">
          <cell r="A5495" t="str">
            <v>UNION GALVANIZADA 21/2"</v>
          </cell>
          <cell r="B5495">
            <v>7638</v>
          </cell>
          <cell r="C5495" t="str">
            <v>UND</v>
          </cell>
          <cell r="D5495">
            <v>7638</v>
          </cell>
          <cell r="E5495">
            <v>1527.6000000000001</v>
          </cell>
          <cell r="F5495">
            <v>9166</v>
          </cell>
          <cell r="G5495">
            <v>0</v>
          </cell>
          <cell r="H5495">
            <v>0</v>
          </cell>
        </row>
        <row r="5496">
          <cell r="A5496" t="str">
            <v>UNION GALVANIZADA 3"</v>
          </cell>
          <cell r="B5496">
            <v>9420</v>
          </cell>
          <cell r="C5496" t="str">
            <v>UND</v>
          </cell>
          <cell r="D5496">
            <v>9420</v>
          </cell>
          <cell r="E5496">
            <v>1884</v>
          </cell>
          <cell r="F5496">
            <v>11304</v>
          </cell>
          <cell r="G5496">
            <v>0</v>
          </cell>
          <cell r="H5496">
            <v>0</v>
          </cell>
        </row>
        <row r="5497">
          <cell r="A5497" t="str">
            <v>UNION GALVANIZADA 3/4"</v>
          </cell>
          <cell r="B5497">
            <v>768</v>
          </cell>
          <cell r="C5497" t="str">
            <v>UND</v>
          </cell>
          <cell r="D5497">
            <v>768</v>
          </cell>
          <cell r="E5497">
            <v>153.60000000000002</v>
          </cell>
          <cell r="F5497">
            <v>922</v>
          </cell>
          <cell r="G5497">
            <v>0</v>
          </cell>
          <cell r="H5497">
            <v>0</v>
          </cell>
        </row>
        <row r="5498">
          <cell r="A5498" t="str">
            <v>UNION GALVANIZADA 4"</v>
          </cell>
          <cell r="B5498">
            <v>15600</v>
          </cell>
          <cell r="C5498" t="str">
            <v>UND</v>
          </cell>
          <cell r="D5498">
            <v>15600</v>
          </cell>
          <cell r="E5498">
            <v>3120</v>
          </cell>
          <cell r="F5498">
            <v>18720</v>
          </cell>
          <cell r="G5498">
            <v>0</v>
          </cell>
          <cell r="H5498">
            <v>0</v>
          </cell>
        </row>
        <row r="5499">
          <cell r="A5499" t="str">
            <v>UNION GALVANIZADA 6"</v>
          </cell>
          <cell r="B5499">
            <v>33204</v>
          </cell>
          <cell r="C5499" t="str">
            <v>UND</v>
          </cell>
          <cell r="D5499">
            <v>33204</v>
          </cell>
          <cell r="E5499">
            <v>6640.8</v>
          </cell>
          <cell r="F5499">
            <v>39845</v>
          </cell>
          <cell r="G5499">
            <v>0</v>
          </cell>
          <cell r="H5499">
            <v>0</v>
          </cell>
        </row>
        <row r="5500">
          <cell r="A5500" t="str">
            <v>UNION GRIS 1"</v>
          </cell>
          <cell r="B5500">
            <v>873</v>
          </cell>
          <cell r="C5500" t="str">
            <v>UND</v>
          </cell>
          <cell r="D5500">
            <v>873</v>
          </cell>
          <cell r="E5500">
            <v>174.60000000000002</v>
          </cell>
          <cell r="F5500">
            <v>1048</v>
          </cell>
          <cell r="G5500">
            <v>0</v>
          </cell>
          <cell r="H5500">
            <v>0</v>
          </cell>
        </row>
        <row r="5501">
          <cell r="A5501" t="str">
            <v>UNION GRIS 1/2"</v>
          </cell>
          <cell r="B5501">
            <v>357</v>
          </cell>
          <cell r="C5501" t="str">
            <v>UND</v>
          </cell>
          <cell r="D5501">
            <v>357</v>
          </cell>
          <cell r="E5501">
            <v>71.400000000000006</v>
          </cell>
          <cell r="F5501">
            <v>428</v>
          </cell>
          <cell r="G5501">
            <v>0</v>
          </cell>
          <cell r="H5501">
            <v>0</v>
          </cell>
        </row>
        <row r="5502">
          <cell r="A5502" t="str">
            <v>UNION GRIS 11/2"</v>
          </cell>
          <cell r="B5502">
            <v>1502</v>
          </cell>
          <cell r="C5502" t="str">
            <v>UND</v>
          </cell>
          <cell r="D5502">
            <v>1502</v>
          </cell>
          <cell r="E5502">
            <v>300.40000000000003</v>
          </cell>
          <cell r="F5502">
            <v>1802</v>
          </cell>
          <cell r="G5502">
            <v>0</v>
          </cell>
          <cell r="H5502">
            <v>0</v>
          </cell>
        </row>
        <row r="5503">
          <cell r="A5503" t="str">
            <v>UNION GRIS 11/4"</v>
          </cell>
          <cell r="B5503">
            <v>1240</v>
          </cell>
          <cell r="C5503" t="str">
            <v>UND</v>
          </cell>
          <cell r="D5503">
            <v>1240</v>
          </cell>
          <cell r="E5503">
            <v>248</v>
          </cell>
          <cell r="F5503">
            <v>1488</v>
          </cell>
          <cell r="G5503">
            <v>0</v>
          </cell>
          <cell r="H5503">
            <v>0</v>
          </cell>
        </row>
        <row r="5504">
          <cell r="A5504" t="str">
            <v>UNION GRIS 2"</v>
          </cell>
          <cell r="B5504">
            <v>2095</v>
          </cell>
          <cell r="C5504" t="str">
            <v>UND</v>
          </cell>
          <cell r="D5504">
            <v>2095</v>
          </cell>
          <cell r="E5504">
            <v>419</v>
          </cell>
          <cell r="F5504">
            <v>2514</v>
          </cell>
          <cell r="G5504">
            <v>0</v>
          </cell>
          <cell r="H5504">
            <v>0</v>
          </cell>
        </row>
        <row r="5505">
          <cell r="A5505" t="str">
            <v>UNION GRIS 21/2"</v>
          </cell>
          <cell r="B5505">
            <v>6808</v>
          </cell>
          <cell r="C5505" t="str">
            <v>UND</v>
          </cell>
          <cell r="D5505">
            <v>6808</v>
          </cell>
          <cell r="E5505">
            <v>1361.6000000000001</v>
          </cell>
          <cell r="F5505">
            <v>8170</v>
          </cell>
          <cell r="G5505">
            <v>0</v>
          </cell>
          <cell r="H5505">
            <v>0</v>
          </cell>
        </row>
        <row r="5506">
          <cell r="A5506" t="str">
            <v>UNION GRIS 3"</v>
          </cell>
          <cell r="B5506">
            <v>8466</v>
          </cell>
          <cell r="C5506" t="str">
            <v>UND</v>
          </cell>
          <cell r="D5506">
            <v>8466</v>
          </cell>
          <cell r="E5506">
            <v>1693.2</v>
          </cell>
          <cell r="F5506">
            <v>10159</v>
          </cell>
          <cell r="G5506">
            <v>0</v>
          </cell>
          <cell r="H5506">
            <v>0</v>
          </cell>
        </row>
        <row r="5507">
          <cell r="A5507" t="str">
            <v>UNION GRIS 3/4"</v>
          </cell>
          <cell r="B5507">
            <v>559</v>
          </cell>
          <cell r="C5507" t="str">
            <v>UND</v>
          </cell>
          <cell r="D5507">
            <v>559</v>
          </cell>
          <cell r="E5507">
            <v>111.80000000000001</v>
          </cell>
          <cell r="F5507">
            <v>671</v>
          </cell>
          <cell r="G5507">
            <v>0</v>
          </cell>
          <cell r="H5507">
            <v>0</v>
          </cell>
        </row>
        <row r="5508">
          <cell r="A5508" t="str">
            <v>UNION NEGRA 1"</v>
          </cell>
          <cell r="B5508">
            <v>873</v>
          </cell>
          <cell r="C5508" t="str">
            <v>UND</v>
          </cell>
          <cell r="D5508">
            <v>873</v>
          </cell>
          <cell r="E5508">
            <v>174.60000000000002</v>
          </cell>
          <cell r="F5508">
            <v>1048</v>
          </cell>
          <cell r="G5508">
            <v>0</v>
          </cell>
          <cell r="H5508">
            <v>0</v>
          </cell>
        </row>
        <row r="5509">
          <cell r="A5509" t="str">
            <v>UNION NEGRA 1/2"</v>
          </cell>
          <cell r="B5509">
            <v>357</v>
          </cell>
          <cell r="C5509" t="str">
            <v>UND</v>
          </cell>
          <cell r="D5509">
            <v>357</v>
          </cell>
          <cell r="E5509">
            <v>71.400000000000006</v>
          </cell>
          <cell r="F5509">
            <v>428</v>
          </cell>
          <cell r="G5509">
            <v>0</v>
          </cell>
          <cell r="H5509">
            <v>0</v>
          </cell>
        </row>
        <row r="5510">
          <cell r="A5510" t="str">
            <v>UNION NEGRA 11/2"</v>
          </cell>
          <cell r="B5510">
            <v>1502</v>
          </cell>
          <cell r="C5510" t="str">
            <v>UND</v>
          </cell>
          <cell r="D5510">
            <v>1502</v>
          </cell>
          <cell r="E5510">
            <v>300.40000000000003</v>
          </cell>
          <cell r="F5510">
            <v>1802</v>
          </cell>
          <cell r="G5510">
            <v>0</v>
          </cell>
          <cell r="H5510">
            <v>0</v>
          </cell>
        </row>
        <row r="5511">
          <cell r="A5511" t="str">
            <v>UNION NEGRA 11/4"</v>
          </cell>
          <cell r="B5511">
            <v>1240</v>
          </cell>
          <cell r="C5511" t="str">
            <v>UND</v>
          </cell>
          <cell r="D5511">
            <v>1240</v>
          </cell>
          <cell r="E5511">
            <v>248</v>
          </cell>
          <cell r="F5511">
            <v>1488</v>
          </cell>
          <cell r="G5511">
            <v>0</v>
          </cell>
          <cell r="H5511">
            <v>0</v>
          </cell>
        </row>
        <row r="5512">
          <cell r="A5512" t="str">
            <v>UNION NEGRA 2"</v>
          </cell>
          <cell r="B5512">
            <v>2095</v>
          </cell>
          <cell r="C5512" t="str">
            <v>UND</v>
          </cell>
          <cell r="D5512">
            <v>2095</v>
          </cell>
          <cell r="E5512">
            <v>419</v>
          </cell>
          <cell r="F5512">
            <v>2514</v>
          </cell>
          <cell r="G5512">
            <v>0</v>
          </cell>
          <cell r="H5512">
            <v>0</v>
          </cell>
        </row>
        <row r="5513">
          <cell r="A5513" t="str">
            <v>UNION NEGRA 3/4"</v>
          </cell>
          <cell r="B5513">
            <v>559</v>
          </cell>
          <cell r="C5513" t="str">
            <v>UND</v>
          </cell>
          <cell r="D5513">
            <v>559</v>
          </cell>
          <cell r="E5513">
            <v>111.80000000000001</v>
          </cell>
          <cell r="F5513">
            <v>671</v>
          </cell>
          <cell r="G5513">
            <v>0</v>
          </cell>
          <cell r="H5513">
            <v>0</v>
          </cell>
        </row>
        <row r="5514">
          <cell r="A5514" t="str">
            <v>VALVULA PVLC  111619</v>
          </cell>
          <cell r="B5514">
            <v>112000</v>
          </cell>
          <cell r="C5514" t="str">
            <v>UND</v>
          </cell>
          <cell r="D5514">
            <v>112000</v>
          </cell>
          <cell r="E5514">
            <v>22400</v>
          </cell>
          <cell r="F5514">
            <v>134400</v>
          </cell>
        </row>
        <row r="5515">
          <cell r="A5515" t="str">
            <v>VALVULA PVLC 11619</v>
          </cell>
          <cell r="B5515">
            <v>110000</v>
          </cell>
          <cell r="C5515" t="str">
            <v>UND</v>
          </cell>
          <cell r="D5515">
            <v>110000</v>
          </cell>
          <cell r="E5515">
            <v>22000</v>
          </cell>
          <cell r="F5515">
            <v>132000</v>
          </cell>
        </row>
        <row r="5516">
          <cell r="A5516" t="str">
            <v>VARIADOR ALIVAR 18 3HP 220V</v>
          </cell>
          <cell r="B5516">
            <v>954000</v>
          </cell>
          <cell r="C5516" t="str">
            <v>UND</v>
          </cell>
          <cell r="D5516">
            <v>954000</v>
          </cell>
          <cell r="E5516">
            <v>190800</v>
          </cell>
          <cell r="F5516">
            <v>1144800</v>
          </cell>
        </row>
        <row r="5517">
          <cell r="A5517" t="str">
            <v>VARIADOR ALTIVAR 18 5.0 HP</v>
          </cell>
          <cell r="B5517">
            <v>1489000</v>
          </cell>
          <cell r="C5517" t="str">
            <v>UND</v>
          </cell>
          <cell r="D5517">
            <v>1489000</v>
          </cell>
          <cell r="E5517">
            <v>297800</v>
          </cell>
          <cell r="F5517">
            <v>1786800</v>
          </cell>
        </row>
        <row r="5518">
          <cell r="A5518" t="str">
            <v>VARIADOR ELECTRONICO 1HP 220V.</v>
          </cell>
          <cell r="B5518">
            <v>867000</v>
          </cell>
          <cell r="C5518" t="str">
            <v>UND</v>
          </cell>
          <cell r="D5518">
            <v>867000</v>
          </cell>
          <cell r="E5518">
            <v>173400</v>
          </cell>
          <cell r="F5518">
            <v>1040400</v>
          </cell>
        </row>
        <row r="5519">
          <cell r="A5519" t="str">
            <v>VARILLA ANCLAJE 3/4X2.00MTS</v>
          </cell>
          <cell r="B5519">
            <v>10395</v>
          </cell>
          <cell r="C5519" t="str">
            <v>UND</v>
          </cell>
          <cell r="D5519">
            <v>10395</v>
          </cell>
          <cell r="E5519">
            <v>2079</v>
          </cell>
          <cell r="F5519">
            <v>12474</v>
          </cell>
        </row>
        <row r="5520">
          <cell r="A5520" t="str">
            <v>VARILLA ANCLAJE 3/4X2.40MTS</v>
          </cell>
          <cell r="B5520">
            <v>12456</v>
          </cell>
          <cell r="C5520" t="str">
            <v>UND</v>
          </cell>
          <cell r="D5520">
            <v>12456</v>
          </cell>
          <cell r="E5520">
            <v>2491.2000000000003</v>
          </cell>
          <cell r="F5520">
            <v>14947</v>
          </cell>
        </row>
        <row r="5521">
          <cell r="A5521" t="str">
            <v>VARILLA ANCLAJE 5/8X1.5MTS</v>
          </cell>
          <cell r="B5521">
            <v>12500</v>
          </cell>
          <cell r="C5521" t="str">
            <v>UND</v>
          </cell>
          <cell r="D5521">
            <v>12500</v>
          </cell>
          <cell r="E5521">
            <v>2500</v>
          </cell>
          <cell r="F5521">
            <v>15000</v>
          </cell>
        </row>
        <row r="5522">
          <cell r="A5522" t="str">
            <v>VARILLA ANCLAJE 5/8X1.80MTS</v>
          </cell>
          <cell r="B5522">
            <v>13000</v>
          </cell>
          <cell r="C5522" t="str">
            <v>UND</v>
          </cell>
          <cell r="D5522">
            <v>13000</v>
          </cell>
          <cell r="E5522">
            <v>2600</v>
          </cell>
          <cell r="F5522">
            <v>15600</v>
          </cell>
        </row>
        <row r="5523">
          <cell r="A5523" t="str">
            <v>VARILLA ANCLAJE 5/8X2.00MTS</v>
          </cell>
          <cell r="B5523">
            <v>6136</v>
          </cell>
          <cell r="C5523" t="str">
            <v>UND</v>
          </cell>
          <cell r="D5523">
            <v>6136</v>
          </cell>
          <cell r="E5523">
            <v>1227.2</v>
          </cell>
          <cell r="F5523">
            <v>7363</v>
          </cell>
        </row>
        <row r="5524">
          <cell r="A5524" t="str">
            <v>VARILLA ANCLAJE 5/8X2.40MTS</v>
          </cell>
          <cell r="B5524">
            <v>17852</v>
          </cell>
          <cell r="C5524" t="str">
            <v>UND</v>
          </cell>
          <cell r="D5524">
            <v>17852</v>
          </cell>
          <cell r="E5524">
            <v>3570.4</v>
          </cell>
          <cell r="F5524">
            <v>21422</v>
          </cell>
        </row>
        <row r="5525">
          <cell r="A5525" t="str">
            <v>VARILLA COOPERWELD 3/4 X 2.00 M Cu Cu</v>
          </cell>
          <cell r="B5525">
            <v>33000</v>
          </cell>
          <cell r="C5525" t="str">
            <v>UND</v>
          </cell>
          <cell r="D5525">
            <v>33000</v>
          </cell>
          <cell r="E5525">
            <v>6600</v>
          </cell>
          <cell r="F5525">
            <v>39600</v>
          </cell>
        </row>
        <row r="5526">
          <cell r="A5526" t="str">
            <v>VARILLA COOPERWELD 3/4X2.40M</v>
          </cell>
          <cell r="B5526">
            <v>34172</v>
          </cell>
          <cell r="C5526" t="str">
            <v>UND</v>
          </cell>
          <cell r="D5526">
            <v>34172</v>
          </cell>
          <cell r="E5526">
            <v>6834.4000000000005</v>
          </cell>
          <cell r="F5526">
            <v>41006</v>
          </cell>
        </row>
        <row r="5527">
          <cell r="A5527" t="str">
            <v>VARILLA COOPERWELD 5/8X1.50M</v>
          </cell>
          <cell r="B5527">
            <v>52000</v>
          </cell>
          <cell r="C5527" t="str">
            <v>UND</v>
          </cell>
          <cell r="D5527">
            <v>52000</v>
          </cell>
          <cell r="E5527">
            <v>10400</v>
          </cell>
          <cell r="F5527">
            <v>62400</v>
          </cell>
        </row>
        <row r="5528">
          <cell r="A5528" t="str">
            <v>VARILLA COOPERWELD 5/8X1.50M Cu-Cu</v>
          </cell>
          <cell r="B5528">
            <v>52000</v>
          </cell>
          <cell r="C5528" t="str">
            <v>UND</v>
          </cell>
          <cell r="D5528">
            <v>52000</v>
          </cell>
          <cell r="E5528">
            <v>10400</v>
          </cell>
          <cell r="F5528">
            <v>62400</v>
          </cell>
        </row>
        <row r="5529">
          <cell r="A5529" t="str">
            <v>VARILLA COOPERWELD 5/8X1.80M</v>
          </cell>
          <cell r="B5529">
            <v>21034</v>
          </cell>
          <cell r="C5529" t="str">
            <v>UND</v>
          </cell>
          <cell r="D5529">
            <v>21034</v>
          </cell>
          <cell r="E5529">
            <v>4206.8</v>
          </cell>
          <cell r="F5529">
            <v>25241</v>
          </cell>
        </row>
        <row r="5530">
          <cell r="A5530" t="str">
            <v>VARILLA COOPERWELD 5/8X1.80M Cu-Cu</v>
          </cell>
          <cell r="B5530">
            <v>29750</v>
          </cell>
          <cell r="C5530" t="str">
            <v>UND</v>
          </cell>
          <cell r="D5530">
            <v>29750</v>
          </cell>
          <cell r="E5530">
            <v>5950</v>
          </cell>
          <cell r="F5530">
            <v>67000</v>
          </cell>
        </row>
        <row r="5531">
          <cell r="A5531" t="str">
            <v>VARILLA COOPERWELD 5/8X2.40M</v>
          </cell>
          <cell r="B5531">
            <v>82500</v>
          </cell>
          <cell r="C5531" t="str">
            <v>UND</v>
          </cell>
          <cell r="D5531">
            <v>82500</v>
          </cell>
          <cell r="E5531">
            <v>16500</v>
          </cell>
          <cell r="F5531">
            <v>99000</v>
          </cell>
        </row>
        <row r="5532">
          <cell r="A5532" t="str">
            <v>VARILLA COOPERWELD 5/8X2.40M Cu-Cu</v>
          </cell>
          <cell r="B5532">
            <v>118500</v>
          </cell>
          <cell r="C5532" t="str">
            <v>UND</v>
          </cell>
          <cell r="D5532">
            <v>118500</v>
          </cell>
          <cell r="E5532">
            <v>23700</v>
          </cell>
          <cell r="F5532">
            <v>142200</v>
          </cell>
          <cell r="G5532">
            <v>0</v>
          </cell>
          <cell r="H5532">
            <v>80.388000000000005</v>
          </cell>
        </row>
        <row r="5533">
          <cell r="A5533" t="str">
            <v>VARILLA DE ARMAR  CABLE ACSR 397.5</v>
          </cell>
          <cell r="B5533">
            <v>27000</v>
          </cell>
          <cell r="C5533" t="str">
            <v>UND</v>
          </cell>
          <cell r="D5533">
            <v>27000</v>
          </cell>
          <cell r="E5533">
            <v>5400</v>
          </cell>
          <cell r="F5533">
            <v>32400</v>
          </cell>
          <cell r="G5533">
            <v>0</v>
          </cell>
          <cell r="H5533">
            <v>0</v>
          </cell>
        </row>
        <row r="5534">
          <cell r="A5534" t="str">
            <v>VARILLA DE ARMAR CABLE 266.8MCM</v>
          </cell>
          <cell r="B5534">
            <v>22899</v>
          </cell>
          <cell r="C5534" t="str">
            <v>UND</v>
          </cell>
          <cell r="D5534">
            <v>22899</v>
          </cell>
          <cell r="E5534">
            <v>4579.8</v>
          </cell>
          <cell r="F5534">
            <v>27479</v>
          </cell>
          <cell r="G5534">
            <v>0</v>
          </cell>
          <cell r="H5534">
            <v>0</v>
          </cell>
        </row>
        <row r="5535">
          <cell r="A5535" t="str">
            <v>VARILLA RIGIDA REGULABLE</v>
          </cell>
          <cell r="B5535">
            <v>145000</v>
          </cell>
          <cell r="C5535" t="str">
            <v>UND</v>
          </cell>
          <cell r="D5535">
            <v>145000</v>
          </cell>
          <cell r="E5535">
            <v>29000</v>
          </cell>
          <cell r="F5535">
            <v>174000</v>
          </cell>
          <cell r="G5535">
            <v>0</v>
          </cell>
          <cell r="H5535">
            <v>0</v>
          </cell>
        </row>
        <row r="5536">
          <cell r="A5536" t="str">
            <v>VARILLAP/TIERRA 2.40X3/4CONECTORSOLDADO</v>
          </cell>
          <cell r="B5536">
            <v>17968</v>
          </cell>
          <cell r="C5536" t="str">
            <v>UND</v>
          </cell>
          <cell r="D5536">
            <v>17968</v>
          </cell>
          <cell r="E5536">
            <v>3593.6000000000004</v>
          </cell>
          <cell r="F5536">
            <v>21562</v>
          </cell>
          <cell r="G5536">
            <v>0</v>
          </cell>
          <cell r="H5536">
            <v>0</v>
          </cell>
        </row>
        <row r="5537">
          <cell r="A5537" t="str">
            <v>VELA P/CORTACIRCUITO 34.5 X 60 CMS</v>
          </cell>
          <cell r="B5537">
            <v>30000</v>
          </cell>
          <cell r="C5537" t="str">
            <v>UND</v>
          </cell>
          <cell r="D5537">
            <v>30000</v>
          </cell>
          <cell r="E5537">
            <v>6000</v>
          </cell>
          <cell r="F5537">
            <v>36000</v>
          </cell>
          <cell r="G5537">
            <v>0</v>
          </cell>
          <cell r="H5537">
            <v>0</v>
          </cell>
        </row>
        <row r="5538">
          <cell r="A5538" t="str">
            <v>VELA PARA CAÑUELA 1 " X 35 CM</v>
          </cell>
          <cell r="B5538">
            <v>42000</v>
          </cell>
          <cell r="C5538" t="str">
            <v>UND</v>
          </cell>
          <cell r="D5538">
            <v>42000</v>
          </cell>
          <cell r="E5538">
            <v>8400</v>
          </cell>
          <cell r="F5538">
            <v>50400</v>
          </cell>
          <cell r="G5538">
            <v>0</v>
          </cell>
          <cell r="H5538">
            <v>0</v>
          </cell>
        </row>
        <row r="5539">
          <cell r="A5539" t="str">
            <v>VELA PARA CAÑUELA 11/4"X35CM</v>
          </cell>
          <cell r="B5539">
            <v>9000</v>
          </cell>
          <cell r="C5539" t="str">
            <v>UND</v>
          </cell>
          <cell r="D5539">
            <v>9000</v>
          </cell>
          <cell r="E5539">
            <v>1800</v>
          </cell>
          <cell r="F5539">
            <v>10800</v>
          </cell>
          <cell r="G5539">
            <v>0</v>
          </cell>
          <cell r="H5539">
            <v>0</v>
          </cell>
        </row>
        <row r="5540">
          <cell r="A5540" t="str">
            <v>VENTILADOR</v>
          </cell>
          <cell r="B5540">
            <v>106900</v>
          </cell>
          <cell r="C5540" t="str">
            <v>UND</v>
          </cell>
          <cell r="D5540">
            <v>106900</v>
          </cell>
          <cell r="E5540">
            <v>21380</v>
          </cell>
          <cell r="F5540">
            <v>128280</v>
          </cell>
          <cell r="G5540">
            <v>0</v>
          </cell>
          <cell r="H5540">
            <v>0</v>
          </cell>
        </row>
        <row r="5541">
          <cell r="A5541" t="str">
            <v>VENTILADOR 25CM EIB</v>
          </cell>
          <cell r="B5541">
            <v>35630</v>
          </cell>
          <cell r="C5541" t="str">
            <v>UND</v>
          </cell>
          <cell r="D5541">
            <v>35630</v>
          </cell>
          <cell r="E5541">
            <v>7126</v>
          </cell>
          <cell r="F5541">
            <v>42756</v>
          </cell>
          <cell r="G5541">
            <v>0</v>
          </cell>
          <cell r="H5541">
            <v>0</v>
          </cell>
        </row>
        <row r="5542">
          <cell r="A5542" t="str">
            <v>VENTILADOR 2CC404</v>
          </cell>
          <cell r="B5542">
            <v>107100</v>
          </cell>
          <cell r="C5542" t="str">
            <v>UND</v>
          </cell>
          <cell r="D5542">
            <v>107100</v>
          </cell>
          <cell r="E5542">
            <v>21420</v>
          </cell>
          <cell r="F5542">
            <v>128520</v>
          </cell>
          <cell r="G5542">
            <v>0</v>
          </cell>
          <cell r="H5542">
            <v>0</v>
          </cell>
        </row>
        <row r="5543">
          <cell r="A5543" t="str">
            <v>VENTILADOR 4X4</v>
          </cell>
          <cell r="B5543">
            <v>106250</v>
          </cell>
          <cell r="C5543" t="str">
            <v>UND</v>
          </cell>
          <cell r="D5543">
            <v>106250</v>
          </cell>
          <cell r="E5543">
            <v>21250</v>
          </cell>
          <cell r="F5543">
            <v>127500</v>
          </cell>
          <cell r="G5543">
            <v>0</v>
          </cell>
          <cell r="H5543">
            <v>0</v>
          </cell>
        </row>
        <row r="5544">
          <cell r="A5544" t="str">
            <v>VENTILADOR AIRE ACONDICIONADO TOSHIBA</v>
          </cell>
          <cell r="B5544">
            <v>60000</v>
          </cell>
          <cell r="C5544" t="str">
            <v>UND</v>
          </cell>
          <cell r="D5544">
            <v>60000</v>
          </cell>
          <cell r="E5544">
            <v>12000</v>
          </cell>
          <cell r="F5544">
            <v>72000</v>
          </cell>
          <cell r="G5544">
            <v>0</v>
          </cell>
          <cell r="H5544">
            <v>0</v>
          </cell>
        </row>
        <row r="5545">
          <cell r="A5545" t="str">
            <v>VENTILADOR M,ONO.1800RPM110V.D310/USADO</v>
          </cell>
          <cell r="B5545">
            <v>152568</v>
          </cell>
          <cell r="C5545" t="str">
            <v>UND</v>
          </cell>
          <cell r="D5545">
            <v>152568</v>
          </cell>
          <cell r="E5545">
            <v>30513.600000000002</v>
          </cell>
          <cell r="F5545">
            <v>183082</v>
          </cell>
          <cell r="G5545">
            <v>0</v>
          </cell>
          <cell r="H5545">
            <v>0</v>
          </cell>
        </row>
        <row r="5546">
          <cell r="A5546" t="str">
            <v>VENTILADOR MONO 1800RPM 110V.D=250MM</v>
          </cell>
          <cell r="B5546">
            <v>241600</v>
          </cell>
          <cell r="C5546" t="str">
            <v>UND</v>
          </cell>
          <cell r="D5546">
            <v>241600</v>
          </cell>
          <cell r="E5546">
            <v>48320</v>
          </cell>
          <cell r="F5546">
            <v>289920</v>
          </cell>
          <cell r="G5546">
            <v>0</v>
          </cell>
          <cell r="H5546">
            <v>0</v>
          </cell>
        </row>
        <row r="5547">
          <cell r="A5547" t="str">
            <v>VENTILADOR MONO 1800RPM 110V.D=310MM</v>
          </cell>
          <cell r="B5547">
            <v>260800</v>
          </cell>
          <cell r="C5547" t="str">
            <v>UND</v>
          </cell>
          <cell r="D5547">
            <v>260800</v>
          </cell>
          <cell r="E5547">
            <v>52160</v>
          </cell>
          <cell r="F5547">
            <v>312960</v>
          </cell>
          <cell r="G5547">
            <v>0</v>
          </cell>
          <cell r="H5547">
            <v>0</v>
          </cell>
        </row>
        <row r="5548">
          <cell r="A5548" t="str">
            <v>VENTILADOR MONO 1800RPM 110V.D=350MM</v>
          </cell>
          <cell r="B5548">
            <v>301700</v>
          </cell>
          <cell r="C5548" t="str">
            <v>UND</v>
          </cell>
          <cell r="D5548">
            <v>301700</v>
          </cell>
          <cell r="E5548">
            <v>60340</v>
          </cell>
          <cell r="F5548">
            <v>362040</v>
          </cell>
          <cell r="G5548">
            <v>0</v>
          </cell>
          <cell r="H5548">
            <v>0</v>
          </cell>
        </row>
        <row r="5549">
          <cell r="A5549" t="str">
            <v>VENTILADOR MONO 1800RPM 110V.D=400MM</v>
          </cell>
          <cell r="B5549">
            <v>366300</v>
          </cell>
          <cell r="C5549" t="str">
            <v>UND</v>
          </cell>
          <cell r="D5549">
            <v>366300</v>
          </cell>
          <cell r="E5549">
            <v>73260</v>
          </cell>
          <cell r="F5549">
            <v>439560</v>
          </cell>
          <cell r="G5549">
            <v>0</v>
          </cell>
          <cell r="H5549">
            <v>0</v>
          </cell>
        </row>
        <row r="5550">
          <cell r="A5550" t="str">
            <v>VENTILADOR MONO 1800RPM 110V.D=500MM</v>
          </cell>
          <cell r="B5550">
            <v>599800</v>
          </cell>
          <cell r="C5550" t="str">
            <v>UND</v>
          </cell>
          <cell r="D5550">
            <v>599800</v>
          </cell>
          <cell r="E5550">
            <v>119960</v>
          </cell>
          <cell r="F5550">
            <v>719760</v>
          </cell>
          <cell r="G5550">
            <v>0</v>
          </cell>
          <cell r="H5550">
            <v>0</v>
          </cell>
        </row>
        <row r="5551">
          <cell r="A5551" t="str">
            <v>VENTILADOR MONO1800RPM.110VD400/USADO</v>
          </cell>
          <cell r="B5551">
            <v>214286</v>
          </cell>
          <cell r="C5551" t="str">
            <v>UND</v>
          </cell>
          <cell r="D5551">
            <v>214286</v>
          </cell>
          <cell r="E5551">
            <v>42857.200000000004</v>
          </cell>
          <cell r="F5551">
            <v>257143</v>
          </cell>
          <cell r="G5551">
            <v>0</v>
          </cell>
          <cell r="H5551">
            <v>0</v>
          </cell>
        </row>
        <row r="5552">
          <cell r="A5552" t="str">
            <v>VENTILADOR P/MOTOR 1LF3 TAMANO 90</v>
          </cell>
          <cell r="B5552">
            <v>23400</v>
          </cell>
          <cell r="C5552" t="str">
            <v>UND</v>
          </cell>
          <cell r="D5552">
            <v>23400</v>
          </cell>
          <cell r="E5552">
            <v>4680</v>
          </cell>
          <cell r="F5552">
            <v>28080</v>
          </cell>
          <cell r="G5552">
            <v>0</v>
          </cell>
          <cell r="H5552">
            <v>0</v>
          </cell>
        </row>
        <row r="5553">
          <cell r="A5553" t="str">
            <v>VENTILADOR P/MOTOR 1RF3</v>
          </cell>
          <cell r="B5553">
            <v>20400</v>
          </cell>
          <cell r="C5553" t="str">
            <v>UND</v>
          </cell>
          <cell r="D5553">
            <v>20400</v>
          </cell>
          <cell r="E5553">
            <v>4080</v>
          </cell>
          <cell r="F5553">
            <v>24480</v>
          </cell>
          <cell r="G5553">
            <v>0</v>
          </cell>
          <cell r="H5553">
            <v>0</v>
          </cell>
        </row>
        <row r="5554">
          <cell r="A5554" t="str">
            <v>VENTILADOR P/MOTOR 200L,225M</v>
          </cell>
          <cell r="B5554">
            <v>122200</v>
          </cell>
          <cell r="C5554" t="str">
            <v>UND</v>
          </cell>
          <cell r="D5554">
            <v>122200</v>
          </cell>
          <cell r="E5554">
            <v>24440</v>
          </cell>
          <cell r="F5554">
            <v>146640</v>
          </cell>
          <cell r="G5554">
            <v>0</v>
          </cell>
          <cell r="H5554">
            <v>0</v>
          </cell>
        </row>
        <row r="5555">
          <cell r="A5555" t="str">
            <v>VENTILADOR P/MOTOR 200L,225S/M</v>
          </cell>
          <cell r="B5555">
            <v>153000</v>
          </cell>
          <cell r="C5555" t="str">
            <v>UND</v>
          </cell>
          <cell r="D5555">
            <v>153000</v>
          </cell>
          <cell r="E5555">
            <v>30600</v>
          </cell>
          <cell r="F5555">
            <v>183600</v>
          </cell>
          <cell r="G5555">
            <v>0</v>
          </cell>
          <cell r="H5555">
            <v>0</v>
          </cell>
        </row>
        <row r="5556">
          <cell r="A5556" t="str">
            <v>VENTILADOR P/MOTOR CONSTRUC.100L/112M</v>
          </cell>
          <cell r="B5556">
            <v>21500</v>
          </cell>
          <cell r="C5556" t="str">
            <v>UND</v>
          </cell>
          <cell r="D5556">
            <v>21500</v>
          </cell>
          <cell r="E5556">
            <v>4300</v>
          </cell>
          <cell r="F5556">
            <v>25800</v>
          </cell>
          <cell r="G5556">
            <v>0</v>
          </cell>
          <cell r="H5556">
            <v>0</v>
          </cell>
        </row>
        <row r="5557">
          <cell r="A5557" t="str">
            <v>VENTILADOR P/MOTOR CONSTRUC.132S/M(1LA3)</v>
          </cell>
          <cell r="B5557">
            <v>27500</v>
          </cell>
          <cell r="C5557" t="str">
            <v>UND</v>
          </cell>
          <cell r="D5557">
            <v>27500</v>
          </cell>
          <cell r="E5557">
            <v>5500</v>
          </cell>
          <cell r="F5557">
            <v>33000</v>
          </cell>
          <cell r="G5557">
            <v>0</v>
          </cell>
          <cell r="H5557">
            <v>0</v>
          </cell>
        </row>
        <row r="5558">
          <cell r="A5558" t="str">
            <v>VENTILADOR P/MOTOR CONSTRUCT.080</v>
          </cell>
          <cell r="B5558">
            <v>16500</v>
          </cell>
          <cell r="C5558" t="str">
            <v>UND</v>
          </cell>
          <cell r="D5558">
            <v>16500</v>
          </cell>
          <cell r="E5558">
            <v>3300</v>
          </cell>
          <cell r="F5558">
            <v>19800</v>
          </cell>
          <cell r="G5558">
            <v>0</v>
          </cell>
          <cell r="H5558">
            <v>0</v>
          </cell>
        </row>
        <row r="5559">
          <cell r="A5559" t="str">
            <v>VENTILADOR P/MOTOR CONTRUCT.071</v>
          </cell>
          <cell r="B5559">
            <v>14800</v>
          </cell>
          <cell r="C5559" t="str">
            <v>UND</v>
          </cell>
          <cell r="D5559">
            <v>14800</v>
          </cell>
          <cell r="E5559">
            <v>2960</v>
          </cell>
          <cell r="F5559">
            <v>17760</v>
          </cell>
          <cell r="G5559">
            <v>0</v>
          </cell>
          <cell r="H5559">
            <v>0</v>
          </cell>
        </row>
        <row r="5560">
          <cell r="A5560" t="str">
            <v>VENTILADOR P/MOTOR CONTRUCT.090 S/L</v>
          </cell>
          <cell r="B5560">
            <v>20900</v>
          </cell>
          <cell r="C5560" t="str">
            <v>UND</v>
          </cell>
          <cell r="D5560">
            <v>20900</v>
          </cell>
          <cell r="E5560">
            <v>4180</v>
          </cell>
          <cell r="F5560">
            <v>25080</v>
          </cell>
          <cell r="G5560">
            <v>0</v>
          </cell>
          <cell r="H5560">
            <v>0</v>
          </cell>
        </row>
        <row r="5561">
          <cell r="A5561" t="str">
            <v>VENTILADOR PARA GABINETE EIB</v>
          </cell>
          <cell r="B5561">
            <v>32500</v>
          </cell>
          <cell r="C5561" t="str">
            <v>UND</v>
          </cell>
          <cell r="D5561">
            <v>32500</v>
          </cell>
          <cell r="E5561">
            <v>6500</v>
          </cell>
          <cell r="F5561">
            <v>39000</v>
          </cell>
          <cell r="G5561">
            <v>0</v>
          </cell>
          <cell r="H5561">
            <v>0</v>
          </cell>
        </row>
        <row r="5562">
          <cell r="A5562" t="str">
            <v>VENTILADOR TRIF.1200RPM 220/440V.D=500MM</v>
          </cell>
          <cell r="B5562">
            <v>603000</v>
          </cell>
          <cell r="C5562" t="str">
            <v>UND</v>
          </cell>
          <cell r="D5562">
            <v>603000</v>
          </cell>
          <cell r="E5562">
            <v>120600</v>
          </cell>
          <cell r="F5562">
            <v>723600</v>
          </cell>
          <cell r="G5562">
            <v>0</v>
          </cell>
          <cell r="H5562">
            <v>0</v>
          </cell>
        </row>
        <row r="5563">
          <cell r="A5563" t="str">
            <v>VENTILADOR TRIF.1200RPM 220/440V.D=630MM</v>
          </cell>
          <cell r="B5563">
            <v>694300</v>
          </cell>
          <cell r="C5563" t="str">
            <v>UND</v>
          </cell>
          <cell r="D5563">
            <v>694300</v>
          </cell>
          <cell r="E5563">
            <v>138860</v>
          </cell>
          <cell r="F5563">
            <v>833160</v>
          </cell>
          <cell r="G5563">
            <v>0</v>
          </cell>
          <cell r="H5563">
            <v>0</v>
          </cell>
        </row>
        <row r="5564">
          <cell r="A5564" t="str">
            <v>VENTILADOR TRIF.1200RPM 220/440V.D=710MM</v>
          </cell>
          <cell r="B5564">
            <v>892400</v>
          </cell>
          <cell r="C5564" t="str">
            <v>UND</v>
          </cell>
          <cell r="D5564">
            <v>892400</v>
          </cell>
          <cell r="E5564">
            <v>178480</v>
          </cell>
          <cell r="F5564">
            <v>1070880</v>
          </cell>
          <cell r="G5564">
            <v>0</v>
          </cell>
          <cell r="H5564">
            <v>0</v>
          </cell>
        </row>
        <row r="5565">
          <cell r="A5565" t="str">
            <v>VENTILADOR TRIF.1800RPM 220/440V.D=400MM</v>
          </cell>
          <cell r="B5565">
            <v>376600</v>
          </cell>
          <cell r="C5565" t="str">
            <v>UND</v>
          </cell>
          <cell r="D5565">
            <v>376600</v>
          </cell>
          <cell r="E5565">
            <v>75320</v>
          </cell>
          <cell r="F5565">
            <v>451920</v>
          </cell>
          <cell r="G5565">
            <v>0</v>
          </cell>
          <cell r="H5565">
            <v>0</v>
          </cell>
        </row>
        <row r="5566">
          <cell r="A5566" t="str">
            <v>VENTILADOR TRIF.1800RPM 220/440V.D=500MM</v>
          </cell>
          <cell r="B5566">
            <v>599900</v>
          </cell>
          <cell r="C5566" t="str">
            <v>UND</v>
          </cell>
          <cell r="D5566">
            <v>599900</v>
          </cell>
          <cell r="E5566">
            <v>119980</v>
          </cell>
          <cell r="F5566">
            <v>719880</v>
          </cell>
          <cell r="G5566">
            <v>0</v>
          </cell>
          <cell r="H5566">
            <v>0</v>
          </cell>
        </row>
        <row r="5567">
          <cell r="A5567" t="str">
            <v>VENTILADOR TRIF.1800RPM 220/440V.D=630MM</v>
          </cell>
          <cell r="B5567">
            <v>853200</v>
          </cell>
          <cell r="C5567" t="str">
            <v>UND</v>
          </cell>
          <cell r="D5567">
            <v>853200</v>
          </cell>
          <cell r="E5567">
            <v>170640</v>
          </cell>
          <cell r="F5567">
            <v>1023840</v>
          </cell>
          <cell r="G5567">
            <v>0</v>
          </cell>
          <cell r="H5567">
            <v>0</v>
          </cell>
        </row>
        <row r="5568">
          <cell r="A5568" t="str">
            <v>VENTILADOR TRIF.1800RPM 220/440V.D=710MM</v>
          </cell>
          <cell r="B5568">
            <v>1147700</v>
          </cell>
          <cell r="C5568" t="str">
            <v>UND</v>
          </cell>
          <cell r="D5568">
            <v>1147700</v>
          </cell>
          <cell r="E5568">
            <v>229540</v>
          </cell>
          <cell r="F5568">
            <v>1377240</v>
          </cell>
          <cell r="G5568">
            <v>0</v>
          </cell>
          <cell r="H5568">
            <v>0</v>
          </cell>
        </row>
        <row r="5569">
          <cell r="A5569" t="str">
            <v>VIGA DE MADERA 2.50MTS</v>
          </cell>
          <cell r="B5569">
            <v>48500</v>
          </cell>
          <cell r="C5569" t="str">
            <v>UND</v>
          </cell>
          <cell r="D5569">
            <v>48500</v>
          </cell>
          <cell r="E5569">
            <v>9700</v>
          </cell>
          <cell r="F5569">
            <v>58200</v>
          </cell>
          <cell r="G5569">
            <v>0</v>
          </cell>
          <cell r="H5569">
            <v>0</v>
          </cell>
        </row>
        <row r="5570">
          <cell r="A5570" t="str">
            <v>VIGUETA DE ANCLAJE CONICA</v>
          </cell>
          <cell r="B5570">
            <v>6000</v>
          </cell>
          <cell r="C5570" t="str">
            <v>UND</v>
          </cell>
          <cell r="D5570">
            <v>6000</v>
          </cell>
          <cell r="E5570">
            <v>1200</v>
          </cell>
          <cell r="F5570">
            <v>7200</v>
          </cell>
          <cell r="G5570">
            <v>0</v>
          </cell>
          <cell r="H5570">
            <v>0</v>
          </cell>
        </row>
        <row r="5571">
          <cell r="A5571" t="str">
            <v>VIGUETA DE ANCLAJE RECTANGULAR</v>
          </cell>
          <cell r="B5571">
            <v>13500</v>
          </cell>
          <cell r="C5571" t="str">
            <v>UND</v>
          </cell>
          <cell r="D5571">
            <v>13500</v>
          </cell>
          <cell r="E5571">
            <v>2700</v>
          </cell>
          <cell r="F5571">
            <v>16200</v>
          </cell>
          <cell r="G5571">
            <v>0</v>
          </cell>
          <cell r="H5571">
            <v>0</v>
          </cell>
        </row>
        <row r="5572">
          <cell r="A5572" t="str">
            <v>VOLTIMETRO 0-150V.</v>
          </cell>
          <cell r="B5572">
            <v>42772.80078125</v>
          </cell>
          <cell r="C5572" t="str">
            <v>UND</v>
          </cell>
          <cell r="D5572">
            <v>42772.80078125</v>
          </cell>
          <cell r="E5572">
            <v>8554.5601562499996</v>
          </cell>
          <cell r="F5572">
            <v>51327</v>
          </cell>
          <cell r="G5572">
            <v>0</v>
          </cell>
          <cell r="H5572">
            <v>0</v>
          </cell>
        </row>
        <row r="5573">
          <cell r="A5573" t="str">
            <v>VOLTIMETRO 0-250V.</v>
          </cell>
          <cell r="B5573">
            <v>116900</v>
          </cell>
          <cell r="C5573" t="str">
            <v>UND</v>
          </cell>
          <cell r="D5573">
            <v>116900</v>
          </cell>
          <cell r="E5573">
            <v>23380</v>
          </cell>
          <cell r="F5573">
            <v>140280</v>
          </cell>
          <cell r="G5573">
            <v>0</v>
          </cell>
          <cell r="H5573">
            <v>0</v>
          </cell>
        </row>
        <row r="5574">
          <cell r="A5574" t="str">
            <v>VOLTIMETRO 34.5/110V</v>
          </cell>
          <cell r="B5574">
            <v>148920</v>
          </cell>
          <cell r="C5574" t="str">
            <v>UND</v>
          </cell>
          <cell r="D5574">
            <v>148920</v>
          </cell>
          <cell r="E5574">
            <v>29784</v>
          </cell>
          <cell r="F5574">
            <v>178704</v>
          </cell>
          <cell r="G5574">
            <v>0</v>
          </cell>
          <cell r="H5574">
            <v>0</v>
          </cell>
        </row>
        <row r="5575">
          <cell r="A5575" t="str">
            <v>VOLTIMETRO 96X96 - 0/600 CELSA</v>
          </cell>
          <cell r="B5575">
            <v>52800</v>
          </cell>
          <cell r="C5575" t="str">
            <v>UND</v>
          </cell>
          <cell r="D5575">
            <v>52800</v>
          </cell>
          <cell r="E5575">
            <v>10560</v>
          </cell>
          <cell r="F5575">
            <v>63360</v>
          </cell>
          <cell r="G5575">
            <v>0</v>
          </cell>
          <cell r="H5575">
            <v>0</v>
          </cell>
        </row>
        <row r="5576">
          <cell r="A5576" t="str">
            <v>VOLTIMETRO 96X96 0-300 CELSA</v>
          </cell>
          <cell r="B5576">
            <v>50000</v>
          </cell>
          <cell r="C5576" t="str">
            <v>UND</v>
          </cell>
          <cell r="D5576">
            <v>50000</v>
          </cell>
          <cell r="E5576">
            <v>10000</v>
          </cell>
          <cell r="F5576">
            <v>60000</v>
          </cell>
          <cell r="G5576">
            <v>0</v>
          </cell>
          <cell r="H5576">
            <v>0</v>
          </cell>
        </row>
        <row r="5577">
          <cell r="A5577" t="str">
            <v>VOTIMETRO 0-600V.</v>
          </cell>
          <cell r="B5577">
            <v>116900</v>
          </cell>
          <cell r="C5577" t="str">
            <v>UND</v>
          </cell>
          <cell r="D5577">
            <v>116900</v>
          </cell>
          <cell r="E5577">
            <v>23380</v>
          </cell>
          <cell r="F5577">
            <v>140280</v>
          </cell>
          <cell r="G5577">
            <v>0</v>
          </cell>
          <cell r="H5577">
            <v>0</v>
          </cell>
        </row>
        <row r="5578">
          <cell r="A5578" t="str">
            <v>ZINC PARA HERRAJES</v>
          </cell>
          <cell r="B5578">
            <v>3037</v>
          </cell>
          <cell r="C5578" t="str">
            <v>UND</v>
          </cell>
          <cell r="D5578">
            <v>3037</v>
          </cell>
          <cell r="E5578">
            <v>607.4</v>
          </cell>
          <cell r="F5578">
            <v>3644</v>
          </cell>
          <cell r="G5578">
            <v>0</v>
          </cell>
          <cell r="H5578">
            <v>0</v>
          </cell>
        </row>
        <row r="5579">
          <cell r="A5579" t="str">
            <v>ZUMBADOR DIGISOUN 110 Vcc</v>
          </cell>
          <cell r="B5579">
            <v>50000</v>
          </cell>
          <cell r="C5579" t="str">
            <v>UND</v>
          </cell>
          <cell r="D5579">
            <v>50000</v>
          </cell>
          <cell r="E5579">
            <v>10000</v>
          </cell>
          <cell r="F5579">
            <v>60000</v>
          </cell>
          <cell r="G5579">
            <v>0</v>
          </cell>
          <cell r="H5579">
            <v>0</v>
          </cell>
        </row>
        <row r="5580">
          <cell r="A5580" t="str">
            <v>ZUNCHADORA  PRINCE</v>
          </cell>
          <cell r="B5580">
            <v>200000</v>
          </cell>
          <cell r="C5580" t="str">
            <v>UND</v>
          </cell>
          <cell r="D5580">
            <v>200000</v>
          </cell>
          <cell r="E5580">
            <v>40000</v>
          </cell>
          <cell r="F5580">
            <v>240000</v>
          </cell>
          <cell r="G5580">
            <v>0</v>
          </cell>
          <cell r="H5580">
            <v>0</v>
          </cell>
        </row>
        <row r="5581">
          <cell r="A5581" t="str">
            <v>ZUNCHADORA BANDIT</v>
          </cell>
          <cell r="B5581">
            <v>175560</v>
          </cell>
          <cell r="C5581" t="str">
            <v>UND</v>
          </cell>
          <cell r="D5581">
            <v>175560</v>
          </cell>
          <cell r="E5581">
            <v>35112</v>
          </cell>
          <cell r="F5581">
            <v>210672</v>
          </cell>
          <cell r="G5581">
            <v>0</v>
          </cell>
          <cell r="H5581">
            <v>0</v>
          </cell>
        </row>
        <row r="5582">
          <cell r="F5582">
            <v>0</v>
          </cell>
        </row>
        <row r="5583">
          <cell r="A5583" t="str">
            <v>OBRA CIVIL</v>
          </cell>
          <cell r="F5583">
            <v>0</v>
          </cell>
        </row>
        <row r="5584">
          <cell r="F5584">
            <v>0</v>
          </cell>
        </row>
        <row r="5585">
          <cell r="A5585" t="str">
            <v>AGUA</v>
          </cell>
          <cell r="C5585" t="str">
            <v>LT</v>
          </cell>
          <cell r="F5585">
            <v>20</v>
          </cell>
        </row>
        <row r="5586">
          <cell r="A5586" t="str">
            <v>ARENA</v>
          </cell>
          <cell r="C5586" t="str">
            <v>M3</v>
          </cell>
          <cell r="F5586">
            <v>25000</v>
          </cell>
        </row>
        <row r="5587">
          <cell r="A5587" t="str">
            <v>CEMENTO</v>
          </cell>
          <cell r="C5587" t="str">
            <v>KG</v>
          </cell>
          <cell r="F5587">
            <v>450</v>
          </cell>
        </row>
        <row r="5588">
          <cell r="A5588" t="str">
            <v>TRITURADO</v>
          </cell>
          <cell r="C5588" t="str">
            <v>M3</v>
          </cell>
          <cell r="F5588">
            <v>100000</v>
          </cell>
        </row>
        <row r="5589">
          <cell r="A5589" t="str">
            <v>DESPERDICIO</v>
          </cell>
          <cell r="C5589" t="str">
            <v>%</v>
          </cell>
          <cell r="F5589">
            <v>0</v>
          </cell>
        </row>
        <row r="5590">
          <cell r="A5590" t="str">
            <v>ARCILLA</v>
          </cell>
          <cell r="C5590" t="str">
            <v>M3</v>
          </cell>
          <cell r="F5590">
            <v>12000</v>
          </cell>
        </row>
        <row r="5591">
          <cell r="A5591" t="str">
            <v>MARCO Y TAPA</v>
          </cell>
          <cell r="C5591" t="str">
            <v>UND</v>
          </cell>
          <cell r="F5591">
            <v>120000</v>
          </cell>
        </row>
        <row r="5592">
          <cell r="A5592" t="str">
            <v>LADRILLO TOLETE</v>
          </cell>
          <cell r="C5592" t="str">
            <v>UND</v>
          </cell>
          <cell r="F5592">
            <v>595</v>
          </cell>
        </row>
        <row r="5593">
          <cell r="A5593" t="str">
            <v>PAÑETE</v>
          </cell>
          <cell r="C5593" t="str">
            <v>M2</v>
          </cell>
          <cell r="F5593">
            <v>7500</v>
          </cell>
        </row>
        <row r="5594">
          <cell r="A5594" t="str">
            <v>TUBO DESAGUE 2"</v>
          </cell>
          <cell r="C5594" t="str">
            <v>ML</v>
          </cell>
          <cell r="F5594">
            <v>3500</v>
          </cell>
        </row>
        <row r="5595">
          <cell r="A5595" t="str">
            <v>MORTERO</v>
          </cell>
          <cell r="C5595" t="str">
            <v>M3</v>
          </cell>
          <cell r="F5595">
            <v>189328</v>
          </cell>
        </row>
        <row r="5596">
          <cell r="A5596" t="str">
            <v>MORTERO DE PEGA 1:3</v>
          </cell>
          <cell r="C5596" t="str">
            <v>M2</v>
          </cell>
          <cell r="F5596">
            <v>270000</v>
          </cell>
        </row>
        <row r="5597">
          <cell r="A5597" t="str">
            <v>CONCRETO DE 2500 PSI</v>
          </cell>
          <cell r="C5597" t="str">
            <v>M3</v>
          </cell>
          <cell r="F5597">
            <v>313157</v>
          </cell>
        </row>
        <row r="5598">
          <cell r="A5598" t="str">
            <v>CONCRETO DE 3000 PSI</v>
          </cell>
          <cell r="C5598" t="str">
            <v>M3</v>
          </cell>
          <cell r="F5598">
            <v>438199</v>
          </cell>
        </row>
        <row r="5599">
          <cell r="A5599" t="str">
            <v>CONCRETO POBRE 1:3:6</v>
          </cell>
          <cell r="C5599" t="str">
            <v>M3</v>
          </cell>
          <cell r="F5599">
            <v>246178</v>
          </cell>
        </row>
        <row r="5600">
          <cell r="A5600" t="str">
            <v>MINERAL ROJO</v>
          </cell>
          <cell r="C5600" t="str">
            <v>GL</v>
          </cell>
          <cell r="F5600">
            <v>300</v>
          </cell>
        </row>
        <row r="5601">
          <cell r="A5601" t="str">
            <v>BALDOSA</v>
          </cell>
          <cell r="C5601" t="str">
            <v>M2</v>
          </cell>
          <cell r="F5601">
            <v>30000</v>
          </cell>
          <cell r="H5601">
            <v>49</v>
          </cell>
        </row>
        <row r="5602">
          <cell r="A5602" t="str">
            <v>AFINADO PARA PISO</v>
          </cell>
          <cell r="C5602" t="str">
            <v>M3</v>
          </cell>
          <cell r="F5602">
            <v>270000</v>
          </cell>
          <cell r="H5602">
            <v>13</v>
          </cell>
        </row>
        <row r="5603">
          <cell r="A5603" t="str">
            <v>MATERIAL SELECCIONADO</v>
          </cell>
          <cell r="C5603" t="str">
            <v>M4</v>
          </cell>
          <cell r="F5603">
            <v>8800</v>
          </cell>
        </row>
        <row r="5604">
          <cell r="A5604" t="str">
            <v>FORMALETA</v>
          </cell>
          <cell r="C5604" t="str">
            <v>USO</v>
          </cell>
          <cell r="F5604">
            <v>15000</v>
          </cell>
        </row>
        <row r="5605">
          <cell r="A5605" t="str">
            <v>BLOQUE DEARCILLA No 5</v>
          </cell>
          <cell r="C5605" t="str">
            <v>UND</v>
          </cell>
          <cell r="F5605">
            <v>1100</v>
          </cell>
        </row>
        <row r="5606">
          <cell r="A5606" t="str">
            <v>MORTERO 1:4</v>
          </cell>
          <cell r="C5606" t="str">
            <v>M3</v>
          </cell>
          <cell r="F5606">
            <v>313157</v>
          </cell>
        </row>
        <row r="5607">
          <cell r="A5607" t="str">
            <v>DISCO DIAMANTADO 14"</v>
          </cell>
          <cell r="C5607" t="str">
            <v>UND</v>
          </cell>
          <cell r="F5607">
            <v>1200000</v>
          </cell>
        </row>
        <row r="5608">
          <cell r="A5608" t="str">
            <v>VINILO LAVABLE</v>
          </cell>
          <cell r="C5608" t="str">
            <v>GAL</v>
          </cell>
          <cell r="F5608">
            <v>44800</v>
          </cell>
        </row>
        <row r="5609">
          <cell r="A5609" t="str">
            <v>CEMENTO BLANCO</v>
          </cell>
          <cell r="C5609" t="str">
            <v>KG</v>
          </cell>
          <cell r="F5609">
            <v>1150</v>
          </cell>
        </row>
        <row r="5610">
          <cell r="A5610" t="str">
            <v>RODILLO DE FELPA</v>
          </cell>
          <cell r="C5610" t="str">
            <v>UND</v>
          </cell>
          <cell r="F5610">
            <v>12000</v>
          </cell>
        </row>
        <row r="5611">
          <cell r="A5611" t="str">
            <v>LIJA</v>
          </cell>
          <cell r="C5611" t="str">
            <v>PLEGO</v>
          </cell>
          <cell r="F5611">
            <v>1500</v>
          </cell>
        </row>
        <row r="5612">
          <cell r="A5612" t="str">
            <v>TABLON DE GRES 30x30 CM</v>
          </cell>
          <cell r="C5612" t="str">
            <v>M2</v>
          </cell>
          <cell r="F5612">
            <v>12500</v>
          </cell>
        </row>
        <row r="5613">
          <cell r="A5613" t="str">
            <v>COLOR MINERAL</v>
          </cell>
          <cell r="C5613" t="str">
            <v>KG</v>
          </cell>
          <cell r="F5613">
            <v>7000</v>
          </cell>
        </row>
        <row r="5614">
          <cell r="F5614">
            <v>0</v>
          </cell>
        </row>
        <row r="5615">
          <cell r="F5615">
            <v>0</v>
          </cell>
        </row>
        <row r="5616">
          <cell r="F5616">
            <v>0</v>
          </cell>
        </row>
        <row r="5617">
          <cell r="F5617">
            <v>0</v>
          </cell>
        </row>
        <row r="5618">
          <cell r="F5618">
            <v>0</v>
          </cell>
        </row>
        <row r="5619">
          <cell r="F5619">
            <v>0</v>
          </cell>
        </row>
        <row r="5620">
          <cell r="F5620">
            <v>0</v>
          </cell>
        </row>
        <row r="5621">
          <cell r="F5621">
            <v>0</v>
          </cell>
        </row>
        <row r="5622">
          <cell r="F5622">
            <v>0</v>
          </cell>
        </row>
        <row r="5623">
          <cell r="F5623">
            <v>0</v>
          </cell>
        </row>
        <row r="5624">
          <cell r="F5624">
            <v>0</v>
          </cell>
        </row>
        <row r="5625">
          <cell r="F5625">
            <v>0</v>
          </cell>
        </row>
        <row r="5626">
          <cell r="F5626">
            <v>0</v>
          </cell>
        </row>
        <row r="5627">
          <cell r="F5627">
            <v>0</v>
          </cell>
        </row>
        <row r="5628">
          <cell r="F5628">
            <v>0</v>
          </cell>
        </row>
        <row r="5629">
          <cell r="F5629">
            <v>0</v>
          </cell>
        </row>
        <row r="5630">
          <cell r="F5630">
            <v>0</v>
          </cell>
        </row>
        <row r="5631">
          <cell r="F5631">
            <v>0</v>
          </cell>
        </row>
        <row r="5632">
          <cell r="F5632">
            <v>0</v>
          </cell>
        </row>
        <row r="5633">
          <cell r="F5633">
            <v>0</v>
          </cell>
        </row>
        <row r="5634">
          <cell r="F5634">
            <v>0</v>
          </cell>
        </row>
        <row r="5635">
          <cell r="F5635">
            <v>0</v>
          </cell>
        </row>
        <row r="5636">
          <cell r="F5636">
            <v>0</v>
          </cell>
        </row>
        <row r="5637">
          <cell r="F5637">
            <v>0</v>
          </cell>
        </row>
        <row r="5638">
          <cell r="F5638">
            <v>0</v>
          </cell>
        </row>
        <row r="5639">
          <cell r="F5639">
            <v>0</v>
          </cell>
        </row>
        <row r="5640">
          <cell r="F5640">
            <v>0</v>
          </cell>
        </row>
        <row r="5641">
          <cell r="F5641">
            <v>0</v>
          </cell>
        </row>
        <row r="5642">
          <cell r="F5642">
            <v>0</v>
          </cell>
        </row>
        <row r="5643">
          <cell r="F5643">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4.1"/>
      <sheetName val="5.1"/>
      <sheetName val="6.1"/>
      <sheetName val="C123"/>
      <sheetName val="M14"/>
    </sheetNames>
    <sheetDataSet>
      <sheetData sheetId="0" refreshError="1"/>
      <sheetData sheetId="1" refreshError="1"/>
      <sheetData sheetId="2"/>
      <sheetData sheetId="3">
        <row r="106">
          <cell r="B106" t="str">
            <v>MANGUERA 1/2 X 1/2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_CDI90"/>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_CDI90"/>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1"/>
      <sheetName val="EBI-2"/>
      <sheetName val="ID-01"/>
      <sheetName val="ID-02"/>
      <sheetName val="ID-03"/>
      <sheetName val="ID-04"/>
      <sheetName val="PE-01A"/>
      <sheetName val="PE-01B"/>
      <sheetName val="PE-02"/>
      <sheetName val="PE-03"/>
      <sheetName val="PE-04"/>
      <sheetName val="FS-01"/>
      <sheetName val="FF-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ANDA"/>
      <sheetName val="PREDIMENSIONAMIENTO TANQUES"/>
      <sheetName val="TANQUES REGULADORES"/>
      <sheetName val="NC y DOTACIÓN NETA"/>
      <sheetName val="FACTORES CURVA M0DULACIÓN"/>
      <sheetName val="CONCLUSIONES"/>
      <sheetName val="RESULTADOS EVALUACIÓN"/>
      <sheetName val="Dotaciones (Uso Suelo)"/>
      <sheetName val="RAS 2000"/>
      <sheetName val="INVENTARIO TUBERÍAS CN"/>
      <sheetName val="PRESUPUESTO CN OPT SISTEXIS"/>
    </sheetNames>
    <sheetDataSet>
      <sheetData sheetId="0"/>
      <sheetData sheetId="1"/>
      <sheetData sheetId="2">
        <row r="15">
          <cell r="Q15">
            <v>367</v>
          </cell>
        </row>
      </sheetData>
      <sheetData sheetId="3"/>
      <sheetData sheetId="4"/>
      <sheetData sheetId="5"/>
      <sheetData sheetId="6"/>
      <sheetData sheetId="7"/>
      <sheetData sheetId="8"/>
      <sheetData sheetId="9"/>
      <sheetData sheetId="1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item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ACTA 1 INICIO"/>
      <sheetName val="[UNITARIOS GENERALES.xls]\Docum"/>
      <sheetName val="[UNITARIOS GENERALES.xls]\Users"/>
      <sheetName val="[UNITARIOS GENERALES.xls]\Cofin"/>
      <sheetName val="[UNITARIOS GENERALES.xls]\A\Cof"/>
      <sheetName val="Sheet1"/>
      <sheetName val="ANEXO_9_(MATERIAL)21"/>
      <sheetName val="UNITARIOS_GENERALES22"/>
      <sheetName val="FICHA_EBI_1_de_6_21"/>
      <sheetName val="Estruc__Tarif21"/>
      <sheetName val="MANO_DE_OBRA21"/>
      <sheetName val="1_121"/>
      <sheetName val="RECIBO_FINAL21"/>
      <sheetName val="BASE_DATOS21"/>
      <sheetName val="5__MODIFICATORIA22"/>
      <sheetName val="CRA_MODI21"/>
      <sheetName val="Desmonte_y_Limpieza21"/>
      <sheetName val="Form5__Pág__121"/>
      <sheetName val="Form5__Pág__221"/>
      <sheetName val="UNITARIOS_GENERALES_xls21"/>
      <sheetName val="\Documents_and_Settings\Admin21"/>
      <sheetName val="\Cofinanciacion\FICHAS_Y_FORM21"/>
      <sheetName val="ESTADO_RED21"/>
      <sheetName val="GENERALIDADES_21"/>
      <sheetName val="Anexo_1321"/>
      <sheetName val="Datos_Generales21"/>
      <sheetName val="DATOS_GRAFICOS21"/>
      <sheetName val="7_1221"/>
      <sheetName val="\Users\user\Library\Mail_Downl1"/>
      <sheetName val="\A\Cofinanciacion\FICHAS_Y_FOR1"/>
      <sheetName val="PRESUP__RESUMEN1"/>
      <sheetName val="UNITARIOS%20GENERALES_xls1"/>
      <sheetName val="ANALISIS_DE_PRECIOS_UNITARIOS1"/>
      <sheetName val="Presupuesto_Total1"/>
      <sheetName val="[UNITARIOS_GENERALES_xls][UNITA"/>
      <sheetName val="ACTA_1_INICIO"/>
      <sheetName val="[UNITARIOS_GENERALES_xls]\Docum"/>
      <sheetName val="[UNITARIOS_GENERALES_xls]\Users"/>
      <sheetName val="[UNITARIOS_GENERALES_xls]\Cofin"/>
      <sheetName val="[UNITARIOS_GENERALES_xls]\A\Cof"/>
      <sheetName val="ANEXO_9_(MATERIAL)22"/>
      <sheetName val="UNITARIOS_GENERALES23"/>
      <sheetName val="FICHA_EBI_1_de_6_22"/>
      <sheetName val="Estruc__Tarif22"/>
      <sheetName val="MANO_DE_OBRA22"/>
      <sheetName val="1_122"/>
      <sheetName val="RECIBO_FINAL22"/>
      <sheetName val="BASE_DATOS22"/>
      <sheetName val="5__MODIFICATORIA23"/>
      <sheetName val="CRA_MODI22"/>
      <sheetName val="Desmonte_y_Limpieza22"/>
      <sheetName val="Form5__Pág__122"/>
      <sheetName val="Form5__Pág__222"/>
      <sheetName val="UNITARIOS_GENERALES_xls22"/>
      <sheetName val="\Documents_and_Settings\Admin22"/>
      <sheetName val="\Cofinanciacion\FICHAS_Y_FORM22"/>
      <sheetName val="ESTADO_RED22"/>
      <sheetName val="GENERALIDADES_22"/>
      <sheetName val="Anexo_1322"/>
      <sheetName val="Datos_Generales22"/>
      <sheetName val="DATOS_GRAFICOS22"/>
      <sheetName val="7_1222"/>
      <sheetName val="\Users\user\Library\Mail_Downl2"/>
      <sheetName val="\A\Cofinanciacion\FICHAS_Y_FOR2"/>
      <sheetName val="PRESUP__RESUMEN2"/>
      <sheetName val="UNITARIOS%20GENERALES_xls2"/>
      <sheetName val="ANALISIS_DE_PRECIOS_UNITARIOS2"/>
      <sheetName val="Presupuesto_Total2"/>
      <sheetName val="[UNITARIOS_GENERALES_xls][UNIT1"/>
      <sheetName val="ACTA_1_INICIO1"/>
      <sheetName val="[UNITARIOS_GENERALES_xls]\Docu1"/>
      <sheetName val="[UNITARIOS_GENERALES_xls]\User1"/>
      <sheetName val="[UNITARIOS_GENERALES_xls]\Cofi1"/>
      <sheetName val="[UNITARIOS_GENERALES_xls]\A\Co1"/>
      <sheetName val="CHEQ LIST FASE III"/>
      <sheetName val="Actividades Contractuales"/>
      <sheetName val="_Documents and Settings_Adminis"/>
      <sheetName val="_Cofinanciacion_FICHAS Y FORMAT"/>
      <sheetName val="PRECIO. MAT"/>
      <sheetName val="ATHE"/>
      <sheetName val="PRTSOCIALES"/>
      <sheetName val="Listas "/>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Modelo"/>
      <sheetName val="COSTEO TOTAL OBR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item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UNITARIOS GENERALES.xls][UNITA"/>
      <sheetName val="ACTA 1 INICIO"/>
      <sheetName val="[UNITARIOS GENERALES.xls]\Docum"/>
      <sheetName val="[UNITARIOS GENERALES.xls]\Users"/>
      <sheetName val="[UNITARIOS GENERALES.xls]\Cofin"/>
      <sheetName val="[UNITARIOS GENERALES.xls]\A\Cof"/>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_Documents and Settings_Adminis"/>
      <sheetName val="_Cofinanciacion_FICHAS Y FORMAT"/>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Listas "/>
      <sheetName val="Modelo"/>
      <sheetName val="COSTEO TOTAL OBRA"/>
      <sheetName val="Sheet1"/>
      <sheetName val="ANEXO_9_(MATERIAL)21"/>
      <sheetName val="UNITARIOS_GENERALES22"/>
      <sheetName val="FICHA_EBI_1_de_6_21"/>
      <sheetName val="Estruc__Tarif21"/>
      <sheetName val="MANO_DE_OBRA21"/>
      <sheetName val="1_121"/>
      <sheetName val="RECIBO_FINAL21"/>
      <sheetName val="BASE_DATOS21"/>
      <sheetName val="5__MODIFICATORIA22"/>
      <sheetName val="CRA_MODI21"/>
      <sheetName val="Desmonte_y_Limpieza21"/>
      <sheetName val="Form5__Pág__121"/>
      <sheetName val="Form5__Pág__221"/>
      <sheetName val="UNITARIOS_GENERALES_xls21"/>
      <sheetName val="\Documents_and_Settings\Admin21"/>
      <sheetName val="\Cofinanciacion\FICHAS_Y_FORM21"/>
      <sheetName val="ESTADO_RED21"/>
      <sheetName val="GENERALIDADES_21"/>
      <sheetName val="Anexo_1321"/>
      <sheetName val="Datos_Generales21"/>
      <sheetName val="DATOS_GRAFICOS21"/>
      <sheetName val="7_1221"/>
      <sheetName val="\Users\user\Library\Mail_Downl1"/>
      <sheetName val="\A\Cofinanciacion\FICHAS_Y_FOR1"/>
      <sheetName val="PRESUP__RESUMEN1"/>
      <sheetName val="UNITARIOS%20GENERALES_xls1"/>
      <sheetName val="ANALISIS_DE_PRECIOS_UNITARIOS1"/>
      <sheetName val="Presupuesto_Total1"/>
      <sheetName val="[UNITARIOS_GENERALES_xls][UNITA"/>
      <sheetName val="ACTA_1_INICIO"/>
      <sheetName val="[UNITARIOS_GENERALES_xls]\Docum"/>
      <sheetName val="[UNITARIOS_GENERALES_xls]\Users"/>
      <sheetName val="[UNITARIOS_GENERALES_xls]\Cofin"/>
      <sheetName val="[UNITARIOS_GENERALES_xls]\A\Cof"/>
      <sheetName val="ANEXO_9_(MATERIAL)22"/>
      <sheetName val="UNITARIOS_GENERALES23"/>
      <sheetName val="FICHA_EBI_1_de_6_22"/>
      <sheetName val="Estruc__Tarif22"/>
      <sheetName val="MANO_DE_OBRA22"/>
      <sheetName val="1_122"/>
      <sheetName val="RECIBO_FINAL22"/>
      <sheetName val="BASE_DATOS22"/>
      <sheetName val="5__MODIFICATORIA23"/>
      <sheetName val="CRA_MODI22"/>
      <sheetName val="Desmonte_y_Limpieza22"/>
      <sheetName val="Form5__Pág__122"/>
      <sheetName val="Form5__Pág__222"/>
      <sheetName val="UNITARIOS_GENERALES_xls22"/>
      <sheetName val="\Documents_and_Settings\Admin22"/>
      <sheetName val="\Cofinanciacion\FICHAS_Y_FORM22"/>
      <sheetName val="ESTADO_RED22"/>
      <sheetName val="GENERALIDADES_22"/>
      <sheetName val="Anexo_1322"/>
      <sheetName val="Datos_Generales22"/>
      <sheetName val="DATOS_GRAFICOS22"/>
      <sheetName val="7_1222"/>
      <sheetName val="\Users\user\Library\Mail_Downl2"/>
      <sheetName val="\A\Cofinanciacion\FICHAS_Y_FOR2"/>
      <sheetName val="PRESUP__RESUMEN2"/>
      <sheetName val="UNITARIOS%20GENERALES_xls2"/>
      <sheetName val="ANALISIS_DE_PRECIOS_UNITARIOS2"/>
      <sheetName val="Presupuesto_Total2"/>
      <sheetName val="[UNITARIOS_GENERALES_xls][UNIT1"/>
      <sheetName val="ACTA_1_INICIO1"/>
      <sheetName val="[UNITARIOS_GENERALES_xls]\Docu1"/>
      <sheetName val="[UNITARIOS_GENERALES_xls]\User1"/>
      <sheetName val="[UNITARIOS_GENERALES_xls]\Cofi1"/>
      <sheetName val="[UNITARIOS_GENERALES_xls]\A\Co1"/>
      <sheetName val="CHEQ LIST FASE III"/>
      <sheetName val="Actividades Contractuales"/>
      <sheetName val="PRECIO. MAT"/>
      <sheetName val="ATHE"/>
      <sheetName val="PRTSOCIALES"/>
      <sheetName val="\\Pc_85\compartida\Cofinanciaci"/>
      <sheetName val="UNITARIOS%20GENERALES"/>
      <sheetName val="ACTA PARCIAL"/>
      <sheetName val="Hoja7"/>
      <sheetName val="CANTIDADES RIGIDO"/>
      <sheetName val="PRESUPUESTO PAV RIGIDO"/>
      <sheetName val="CANT RIGID"/>
      <sheetName val="PRESUPUESTO PAV FLEXIBLE "/>
      <sheetName val="PZ11A-PZ12"/>
      <sheetName val="PZ10-PZ11A"/>
      <sheetName val="PZN36 - PZN14"/>
      <sheetName val="PZA11 - PZA12"/>
      <sheetName val="PZA8 - PZA11 "/>
      <sheetName val="PZN35 - PZN13"/>
      <sheetName val="PZN29 - PZN12 "/>
      <sheetName val="PZN34 - PZN12  "/>
      <sheetName val="PZN28 - PZN11"/>
      <sheetName val="PZN33 - PZN11 "/>
      <sheetName val="PZN26 - PZN9"/>
      <sheetName val="PZN31 - PZN9"/>
      <sheetName val="PZN25 - PZN8"/>
      <sheetName val="PZN7 - PZN8"/>
      <sheetName val="PZA10 - PZA11 "/>
      <sheetName val="PZAA10 - PZAA11 "/>
      <sheetName val="PZN30 - PZN16  "/>
      <sheetName val="PZN14 - PZN15"/>
      <sheetName val="PZN13 - PZN14"/>
      <sheetName val="PZN12 - PZN13"/>
      <sheetName val="PZN11 - PZN12 "/>
      <sheetName val="PZN10 - PZN11"/>
      <sheetName val="PZN9 - PZN10"/>
      <sheetName val="PZN8 - PZN9"/>
      <sheetName val="Carrera 7A entre 10 y 11"/>
      <sheetName val="Carrera 8 entre 2 y 4"/>
      <sheetName val="Carrera 8 entre 8 y 11"/>
      <sheetName val="Carrera 8a entre 10y11"/>
      <sheetName val="CARRERA 9 ENTRE 2Y4"/>
      <sheetName val="CARRERA 9 ENTRE 9 Y 11"/>
      <sheetName val="CARRERA 9A ENTRE 10Y11"/>
      <sheetName val="CARRERA 10 ENTRE 9 Y 11 D"/>
      <sheetName val="CARRERA 10 ENTRE 9Y11 I"/>
      <sheetName val="CARRERA 10A ENTRE 10Y11"/>
      <sheetName val="CARRERA 11 ENTRE 8Y9"/>
      <sheetName val="CARRERA 11 ENTRE 10 Y 11"/>
      <sheetName val="CARRERA 13 ENTRE 8 Y 11"/>
      <sheetName val="CARRERA 13A ENTRE 10 Y 11"/>
      <sheetName val="CARRERA 14 ENTRE 8 Y 11"/>
      <sheetName val="CARRERA 14A ENTRE 5 Y 6"/>
      <sheetName val="CARRERA 14A ENTRE 8Y11"/>
      <sheetName val="CALLE 2A ENTRE 7 Y 9"/>
      <sheetName val="CALLE 3 ENTRE 7 Y 10"/>
      <sheetName val="CALLE 5A ENTRE 14 Y 14A"/>
      <sheetName val="CALLE 5 A ENTRE 14A Y15"/>
      <sheetName val="CALLE 9 ENTRE 7Y10"/>
      <sheetName val="CALLE 9 ENTRE 12 Y 15"/>
      <sheetName val="CALLE 10 ENTRE 7 Y 11"/>
      <sheetName val="CALLE 10 ENTRE 12 Y 15 "/>
      <sheetName val="CARRRERA 10 ENTRE 2 Y 4"/>
      <sheetName val="CARRERA 10 ENTRE 2 Y 4 IZ"/>
      <sheetName val="CALLE 5 ENTRE 16 Y 17"/>
      <sheetName val="CARRERA 20 ENTRE 4 Y 6"/>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ow r="1">
          <cell r="A1" t="str">
            <v>MEMORIAS DE CALCULO</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TRAPM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UNITARIOS"/>
      <sheetName val="THE"/>
      <sheetName val="ATHE"/>
      <sheetName val="PUNITARIOS_PARA_241201_2S10"/>
      <sheetName val="PR_110"/>
      <sheetName val="ESTADO_RED_TEC10"/>
      <sheetName val="PREACTA_1010"/>
      <sheetName val="PREACTA_910"/>
      <sheetName val="Presup_Cancha"/>
      <sheetName val="ESTADO VÍA-CRIT.TECNICO"/>
      <sheetName val="TABLA 2008"/>
      <sheetName val="Listas"/>
      <sheetName val="Excavación Mat. Común Estacione"/>
      <sheetName val="Demolición Pavimento"/>
      <sheetName val="Insum"/>
      <sheetName val="SUB APU"/>
      <sheetName val="PRESUPUESTO"/>
      <sheetName val="CLASIFICACION"/>
      <sheetName val=" Liquidacion de Obra por Tramos"/>
      <sheetName val="REC-COD,"/>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sheetName val="2,2,6,1 Pilotes 0,30"/>
      <sheetName val="Lp"/>
      <sheetName val="Requisición1"/>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APU"/>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Bajadas"/>
      <sheetName val="NARIÑO"/>
      <sheetName val="OCTUBRE"/>
      <sheetName val="Summary"/>
      <sheetName val="CODCONST"/>
      <sheetName val="7.1.8.1.1"/>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Cuadr."/>
      <sheetName val="inst"/>
      <sheetName val="TABLAS"/>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c2_5y2_613"/>
      <sheetName val="c2_5y2_612"/>
      <sheetName val="c2_5y2_611"/>
      <sheetName val="c2_5y2_614"/>
      <sheetName val="Proveedores y acreedores"/>
      <sheetName val="CONT_ADI"/>
      <sheetName val="EVA"/>
      <sheetName val="AIU"/>
      <sheetName val="Program"/>
      <sheetName val="BALANCE"/>
      <sheetName val="ITEMS NO REVISTOS"/>
      <sheetName val="APU ELECTRICOS"/>
      <sheetName val="Cálculo"/>
      <sheetName val="BASE"/>
      <sheetName val="CHINCHINA FINAL . A CEROS"/>
      <sheetName val="Memoria de calculo"/>
      <sheetName val="glvc"/>
      <sheetName val="Poblacion"/>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ow r="48">
          <cell r="E48">
            <v>0</v>
          </cell>
        </row>
      </sheetData>
      <sheetData sheetId="94">
        <row r="48">
          <cell r="E48">
            <v>0</v>
          </cell>
        </row>
      </sheetData>
      <sheetData sheetId="95">
        <row r="48">
          <cell r="E48">
            <v>0</v>
          </cell>
        </row>
      </sheetData>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row r="48">
          <cell r="E48">
            <v>0</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ow r="48">
          <cell r="E48">
            <v>0</v>
          </cell>
        </row>
      </sheetData>
      <sheetData sheetId="312"/>
      <sheetData sheetId="313"/>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des_rps"/>
      <sheetName val="Entidades_Financiadoras1"/>
      <sheetName val="Entidades_Financiadoras"/>
      <sheetName val="Entidades_Financiadoras2"/>
      <sheetName val="Entidades_Financiadoras3"/>
      <sheetName val="Entidades_Financiadoras4"/>
      <sheetName val="Entidades_Financiadoras6"/>
      <sheetName val="Entidades_Financiadoras5"/>
      <sheetName val="desmonte"/>
      <sheetName val="Hoja3"/>
      <sheetName val="TARIFAS"/>
      <sheetName val="M.DEO."/>
      <sheetName val="MATERIALES"/>
      <sheetName val="Acero de 60.000psi"/>
      <sheetName val="Concreto de 2000 psi"/>
      <sheetName val="Equipo"/>
      <sheetName val="Material"/>
      <sheetName val="M.Obra"/>
      <sheetName val="Transp."/>
      <sheetName val="4.2"/>
      <sheetName val="glvc"/>
      <sheetName val="nits"/>
    </sheetNames>
    <sheetDataSet>
      <sheetData sheetId="0">
        <row r="2">
          <cell r="AH2" t="str">
            <v>Beneficios Ambientales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AI2" t="str">
            <v>amperio</v>
          </cell>
        </row>
      </sheetData>
      <sheetData sheetId="21">
        <row r="2">
          <cell r="AH2" t="str">
            <v>Beneficios Ambientales</v>
          </cell>
        </row>
      </sheetData>
      <sheetData sheetId="22">
        <row r="2">
          <cell r="AI2" t="str">
            <v>amperio</v>
          </cell>
        </row>
      </sheetData>
      <sheetData sheetId="23"/>
      <sheetData sheetId="24"/>
      <sheetData sheetId="25"/>
      <sheetData sheetId="26">
        <row r="2">
          <cell r="AH2" t="str">
            <v>Beneficios Ambientales</v>
          </cell>
        </row>
      </sheetData>
      <sheetData sheetId="27">
        <row r="2">
          <cell r="AI2" t="str">
            <v>amperio</v>
          </cell>
        </row>
      </sheetData>
      <sheetData sheetId="28"/>
      <sheetData sheetId="29"/>
      <sheetData sheetId="30"/>
      <sheetData sheetId="31">
        <row r="2">
          <cell r="AI2" t="str">
            <v>amperio</v>
          </cell>
        </row>
      </sheetData>
      <sheetData sheetId="32">
        <row r="2">
          <cell r="AH2" t="str">
            <v>Beneficios Ambientales</v>
          </cell>
          <cell r="AI2" t="str">
            <v>ampere</v>
          </cell>
        </row>
        <row r="3">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 sheetId="33"/>
      <sheetData sheetId="34">
        <row r="2">
          <cell r="AI2" t="str">
            <v>amperio</v>
          </cell>
        </row>
      </sheetData>
      <sheetData sheetId="35"/>
      <sheetData sheetId="36">
        <row r="2">
          <cell r="AI2" t="str">
            <v>amperio</v>
          </cell>
        </row>
      </sheetData>
      <sheetData sheetId="37">
        <row r="2">
          <cell r="AI2" t="str">
            <v>amperio</v>
          </cell>
        </row>
      </sheetData>
      <sheetData sheetId="38">
        <row r="2">
          <cell r="AI2" t="str">
            <v>amperio</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EF15D-251C-4441-B617-EB0946DDB92A}">
  <sheetPr>
    <pageSetUpPr fitToPage="1"/>
  </sheetPr>
  <dimension ref="A1:H148"/>
  <sheetViews>
    <sheetView tabSelected="1" view="pageBreakPreview" zoomScale="80" zoomScaleNormal="80" zoomScaleSheetLayoutView="80" zoomScalePageLayoutView="75" workbookViewId="0">
      <selection activeCell="G11" sqref="G11"/>
    </sheetView>
  </sheetViews>
  <sheetFormatPr baseColWidth="10" defaultColWidth="11.42578125" defaultRowHeight="12" x14ac:dyDescent="0.2"/>
  <cols>
    <col min="1" max="1" width="9.140625" style="5" bestFit="1" customWidth="1"/>
    <col min="2" max="2" width="52" style="28" customWidth="1"/>
    <col min="3" max="3" width="11" style="8" customWidth="1"/>
    <col min="4" max="4" width="11.85546875" style="32" customWidth="1"/>
    <col min="5" max="5" width="16.7109375" style="33" customWidth="1"/>
    <col min="6" max="6" width="21.85546875" style="5" customWidth="1"/>
    <col min="7" max="7" width="17.140625" style="198" customWidth="1"/>
    <col min="8" max="8" width="17.140625" style="8" customWidth="1"/>
    <col min="9" max="9" width="16.140625" style="8" bestFit="1" customWidth="1"/>
    <col min="10" max="16384" width="11.42578125" style="8"/>
  </cols>
  <sheetData>
    <row r="1" spans="1:8" x14ac:dyDescent="0.2">
      <c r="A1" s="7"/>
      <c r="B1" s="23"/>
      <c r="C1" s="24"/>
      <c r="D1" s="25"/>
      <c r="E1" s="26"/>
      <c r="F1" s="27"/>
    </row>
    <row r="2" spans="1:8" x14ac:dyDescent="0.2">
      <c r="A2" s="4"/>
      <c r="D2" s="1"/>
      <c r="E2" s="29"/>
      <c r="F2" s="6"/>
    </row>
    <row r="3" spans="1:8" ht="21.75" customHeight="1" x14ac:dyDescent="0.2">
      <c r="A3" s="245" t="s">
        <v>83</v>
      </c>
      <c r="B3" s="246"/>
      <c r="C3" s="246"/>
      <c r="D3" s="246"/>
      <c r="E3" s="246"/>
      <c r="F3" s="247"/>
    </row>
    <row r="4" spans="1:8" ht="23.25" customHeight="1" x14ac:dyDescent="0.2">
      <c r="A4" s="245"/>
      <c r="B4" s="246"/>
      <c r="C4" s="246"/>
      <c r="D4" s="246"/>
      <c r="E4" s="246"/>
      <c r="F4" s="247"/>
    </row>
    <row r="5" spans="1:8" ht="13.5" customHeight="1" thickBot="1" x14ac:dyDescent="0.25">
      <c r="A5" s="248"/>
      <c r="B5" s="249"/>
      <c r="C5" s="249"/>
      <c r="D5" s="249"/>
      <c r="E5" s="249"/>
      <c r="F5" s="250"/>
    </row>
    <row r="6" spans="1:8" ht="26.25" customHeight="1" x14ac:dyDescent="0.2">
      <c r="A6" s="251" t="s">
        <v>141</v>
      </c>
      <c r="B6" s="252"/>
      <c r="C6" s="252"/>
      <c r="D6" s="252"/>
      <c r="E6" s="252"/>
      <c r="F6" s="253"/>
    </row>
    <row r="7" spans="1:8" ht="21.75" customHeight="1" x14ac:dyDescent="0.2">
      <c r="A7" s="254" t="s">
        <v>123</v>
      </c>
      <c r="B7" s="255"/>
      <c r="C7" s="255"/>
      <c r="D7" s="255"/>
      <c r="E7" s="255"/>
      <c r="F7" s="256"/>
      <c r="G7" s="199"/>
      <c r="H7" s="5"/>
    </row>
    <row r="8" spans="1:8" x14ac:dyDescent="0.2">
      <c r="A8" s="257"/>
      <c r="B8" s="258"/>
      <c r="C8" s="258"/>
      <c r="D8" s="258"/>
      <c r="E8" s="258"/>
      <c r="F8" s="259"/>
      <c r="G8" s="199"/>
      <c r="H8" s="5"/>
    </row>
    <row r="9" spans="1:8" s="59" customFormat="1" ht="24" customHeight="1" x14ac:dyDescent="0.2">
      <c r="A9" s="260" t="s">
        <v>1</v>
      </c>
      <c r="B9" s="261" t="s">
        <v>2</v>
      </c>
      <c r="C9" s="262" t="s">
        <v>3</v>
      </c>
      <c r="D9" s="263"/>
      <c r="E9" s="263"/>
      <c r="F9" s="264"/>
      <c r="G9" s="200"/>
      <c r="H9" s="58"/>
    </row>
    <row r="10" spans="1:8" s="59" customFormat="1" ht="33" customHeight="1" x14ac:dyDescent="0.2">
      <c r="A10" s="260"/>
      <c r="B10" s="261"/>
      <c r="C10" s="2" t="s">
        <v>4</v>
      </c>
      <c r="D10" s="9" t="s">
        <v>5</v>
      </c>
      <c r="E10" s="9" t="s">
        <v>6</v>
      </c>
      <c r="F10" s="10" t="s">
        <v>7</v>
      </c>
      <c r="G10" s="201"/>
      <c r="H10" s="60"/>
    </row>
    <row r="11" spans="1:8" ht="35.25" customHeight="1" x14ac:dyDescent="0.2">
      <c r="A11" s="11">
        <v>1</v>
      </c>
      <c r="B11" s="12" t="s">
        <v>86</v>
      </c>
      <c r="C11" s="3" t="s">
        <v>46</v>
      </c>
      <c r="D11" s="13">
        <f>'1.0 DESM CIELORRA'!AH13</f>
        <v>118.93</v>
      </c>
      <c r="E11" s="14">
        <v>30363.39</v>
      </c>
      <c r="F11" s="15">
        <f>ROUND(D11*E11,2)</f>
        <v>3611117.97</v>
      </c>
      <c r="G11" s="202"/>
      <c r="H11" s="16"/>
    </row>
    <row r="12" spans="1:8" s="18" customFormat="1" ht="45" customHeight="1" x14ac:dyDescent="0.2">
      <c r="A12" s="11">
        <v>2</v>
      </c>
      <c r="B12" s="12" t="s">
        <v>142</v>
      </c>
      <c r="C12" s="3" t="s">
        <v>46</v>
      </c>
      <c r="D12" s="13">
        <f>'2.0 CIELORRASO'!AH13</f>
        <v>118.93</v>
      </c>
      <c r="E12" s="14">
        <v>107323</v>
      </c>
      <c r="F12" s="15">
        <f t="shared" ref="F12:F15" si="0">ROUND(D12*E12,2)</f>
        <v>12763924.390000001</v>
      </c>
      <c r="G12" s="203"/>
      <c r="H12" s="17"/>
    </row>
    <row r="13" spans="1:8" s="18" customFormat="1" ht="35.25" customHeight="1" x14ac:dyDescent="0.2">
      <c r="A13" s="11">
        <v>3</v>
      </c>
      <c r="B13" s="12" t="s">
        <v>101</v>
      </c>
      <c r="C13" s="3" t="s">
        <v>4</v>
      </c>
      <c r="D13" s="13">
        <f>'3.0 LUMINARIA'!AH12</f>
        <v>36</v>
      </c>
      <c r="E13" s="14">
        <f>+APU!I162</f>
        <v>184033</v>
      </c>
      <c r="F13" s="15">
        <f t="shared" si="0"/>
        <v>6625188</v>
      </c>
      <c r="G13" s="203"/>
      <c r="H13" s="17"/>
    </row>
    <row r="14" spans="1:8" s="18" customFormat="1" ht="35.25" customHeight="1" x14ac:dyDescent="0.2">
      <c r="A14" s="11">
        <v>4</v>
      </c>
      <c r="B14" s="12" t="s">
        <v>115</v>
      </c>
      <c r="C14" s="3" t="s">
        <v>46</v>
      </c>
      <c r="D14" s="13">
        <f>+'4.0 VIDRIO'!AH22</f>
        <v>9.0399999999999991</v>
      </c>
      <c r="E14" s="14">
        <f>+APU!I220</f>
        <v>142764</v>
      </c>
      <c r="F14" s="15">
        <f t="shared" si="0"/>
        <v>1290586.56</v>
      </c>
      <c r="G14" s="203"/>
      <c r="H14" s="17"/>
    </row>
    <row r="15" spans="1:8" s="18" customFormat="1" ht="35.25" customHeight="1" x14ac:dyDescent="0.2">
      <c r="A15" s="11">
        <v>5</v>
      </c>
      <c r="B15" s="12" t="s">
        <v>143</v>
      </c>
      <c r="C15" s="3" t="s">
        <v>4</v>
      </c>
      <c r="D15" s="13">
        <f>+'5.0 AIRE ACO'!AH12</f>
        <v>1</v>
      </c>
      <c r="E15" s="14">
        <v>2900626.06</v>
      </c>
      <c r="F15" s="15">
        <f t="shared" si="0"/>
        <v>2900626.06</v>
      </c>
      <c r="G15" s="203"/>
      <c r="H15" s="17"/>
    </row>
    <row r="16" spans="1:8" s="59" customFormat="1" ht="24" customHeight="1" x14ac:dyDescent="0.2">
      <c r="A16" s="61"/>
      <c r="B16" s="62" t="s">
        <v>74</v>
      </c>
      <c r="C16" s="63"/>
      <c r="D16" s="64"/>
      <c r="E16" s="65"/>
      <c r="F16" s="66"/>
      <c r="G16" s="204"/>
      <c r="H16" s="67"/>
    </row>
    <row r="17" spans="1:8" ht="18.75" customHeight="1" x14ac:dyDescent="0.2">
      <c r="A17" s="11"/>
      <c r="B17" s="12" t="s">
        <v>74</v>
      </c>
      <c r="C17" s="3" t="s">
        <v>84</v>
      </c>
      <c r="D17" s="13">
        <v>1</v>
      </c>
      <c r="E17" s="14">
        <v>341003.51</v>
      </c>
      <c r="F17" s="19">
        <f>D17*E17</f>
        <v>341003.51</v>
      </c>
      <c r="G17" s="202">
        <f>+F17+F33</f>
        <v>5402897.0200000014</v>
      </c>
      <c r="H17" s="16"/>
    </row>
    <row r="18" spans="1:8" s="59" customFormat="1" ht="34.5" customHeight="1" x14ac:dyDescent="0.2">
      <c r="A18" s="237" t="s">
        <v>8</v>
      </c>
      <c r="B18" s="238"/>
      <c r="C18" s="238"/>
      <c r="D18" s="238"/>
      <c r="E18" s="238"/>
      <c r="F18" s="20">
        <f>SUM(F11:F17)</f>
        <v>27532446.489999998</v>
      </c>
      <c r="G18" s="205">
        <f>+F18*0.01</f>
        <v>275324.46489999996</v>
      </c>
      <c r="H18" s="68"/>
    </row>
    <row r="19" spans="1:8" ht="99.75" customHeight="1" x14ac:dyDescent="0.2">
      <c r="A19" s="239" t="s">
        <v>124</v>
      </c>
      <c r="B19" s="240"/>
      <c r="C19" s="240"/>
      <c r="D19" s="240"/>
      <c r="E19" s="240"/>
      <c r="F19" s="241"/>
      <c r="G19" s="198">
        <f>+E17-G18</f>
        <v>65679.045100000047</v>
      </c>
      <c r="H19" s="198">
        <f>+F17-250000</f>
        <v>91003.510000000009</v>
      </c>
    </row>
    <row r="20" spans="1:8" ht="15.95" customHeight="1" x14ac:dyDescent="0.2">
      <c r="A20" s="239" t="s">
        <v>125</v>
      </c>
      <c r="B20" s="240"/>
      <c r="C20" s="240"/>
      <c r="D20" s="240"/>
      <c r="E20" s="240"/>
      <c r="F20" s="241"/>
    </row>
    <row r="21" spans="1:8" ht="15.95" customHeight="1" x14ac:dyDescent="0.2">
      <c r="A21" s="239"/>
      <c r="B21" s="240"/>
      <c r="C21" s="240"/>
      <c r="D21" s="240"/>
      <c r="E21" s="240"/>
      <c r="F21" s="241"/>
    </row>
    <row r="22" spans="1:8" ht="66" customHeight="1" x14ac:dyDescent="0.2">
      <c r="A22" s="239"/>
      <c r="B22" s="240"/>
      <c r="C22" s="240"/>
      <c r="D22" s="240"/>
      <c r="E22" s="240"/>
      <c r="F22" s="241"/>
    </row>
    <row r="23" spans="1:8" ht="24.95" customHeight="1" x14ac:dyDescent="0.2">
      <c r="A23" s="242" t="s">
        <v>112</v>
      </c>
      <c r="B23" s="243"/>
      <c r="C23" s="21"/>
      <c r="D23" s="244"/>
      <c r="E23" s="244"/>
      <c r="F23" s="207"/>
    </row>
    <row r="24" spans="1:8" ht="24.95" customHeight="1" x14ac:dyDescent="0.2">
      <c r="A24" s="215"/>
      <c r="B24" s="212"/>
      <c r="D24" s="210"/>
      <c r="E24" s="210"/>
      <c r="F24" s="207"/>
    </row>
    <row r="25" spans="1:8" ht="64.5" customHeight="1" x14ac:dyDescent="0.2">
      <c r="A25" s="215"/>
      <c r="B25" s="212"/>
      <c r="D25" s="210"/>
      <c r="E25" s="210"/>
      <c r="F25" s="207"/>
    </row>
    <row r="26" spans="1:8" ht="17.25" customHeight="1" x14ac:dyDescent="0.2">
      <c r="A26" s="216" t="s">
        <v>126</v>
      </c>
      <c r="B26" s="212"/>
      <c r="D26" s="210"/>
      <c r="E26" s="210"/>
      <c r="F26" s="207"/>
    </row>
    <row r="27" spans="1:8" ht="20.25" customHeight="1" x14ac:dyDescent="0.2">
      <c r="A27" s="211" t="s">
        <v>127</v>
      </c>
      <c r="B27" s="212"/>
      <c r="D27" s="210"/>
      <c r="E27" s="210"/>
      <c r="F27" s="207"/>
    </row>
    <row r="28" spans="1:8" ht="24.95" customHeight="1" x14ac:dyDescent="0.2">
      <c r="A28" s="233"/>
      <c r="B28" s="234"/>
      <c r="D28" s="235"/>
      <c r="E28" s="235"/>
      <c r="F28" s="208"/>
    </row>
    <row r="29" spans="1:8" ht="24.95" customHeight="1" thickBot="1" x14ac:dyDescent="0.25">
      <c r="A29" s="22"/>
      <c r="B29" s="30"/>
      <c r="C29" s="31"/>
      <c r="D29" s="236"/>
      <c r="E29" s="236"/>
      <c r="F29" s="209"/>
    </row>
    <row r="30" spans="1:8" ht="14.1" customHeight="1" x14ac:dyDescent="0.2"/>
    <row r="31" spans="1:8" ht="14.1" customHeight="1" x14ac:dyDescent="0.2"/>
    <row r="32" spans="1:8" ht="14.1" customHeight="1" x14ac:dyDescent="0.2">
      <c r="F32" s="213">
        <v>32594340</v>
      </c>
    </row>
    <row r="33" spans="6:6" ht="14.1" customHeight="1" x14ac:dyDescent="0.2">
      <c r="F33" s="214">
        <f>+F32-F18</f>
        <v>5061893.5100000016</v>
      </c>
    </row>
    <row r="34" spans="6:6" ht="14.1" customHeight="1" x14ac:dyDescent="0.2"/>
    <row r="35" spans="6:6" ht="14.1" customHeight="1" x14ac:dyDescent="0.2"/>
    <row r="36" spans="6:6" ht="14.1" customHeight="1" x14ac:dyDescent="0.2"/>
    <row r="37" spans="6:6" ht="14.1" customHeight="1" x14ac:dyDescent="0.2"/>
    <row r="38" spans="6:6" ht="14.1" customHeight="1" x14ac:dyDescent="0.2"/>
    <row r="39" spans="6:6" ht="14.1" customHeight="1" x14ac:dyDescent="0.2"/>
    <row r="40" spans="6:6" ht="14.1" customHeight="1" x14ac:dyDescent="0.2"/>
    <row r="41" spans="6:6" ht="14.1" customHeight="1" x14ac:dyDescent="0.2"/>
    <row r="42" spans="6:6" ht="14.1" customHeight="1" x14ac:dyDescent="0.2"/>
    <row r="43" spans="6:6" ht="14.1" customHeight="1" x14ac:dyDescent="0.2"/>
    <row r="44" spans="6:6" ht="14.1" customHeight="1" x14ac:dyDescent="0.2"/>
    <row r="45" spans="6:6" ht="14.1" customHeight="1" x14ac:dyDescent="0.2"/>
    <row r="46" spans="6:6" ht="14.1" customHeight="1" x14ac:dyDescent="0.2"/>
    <row r="47" spans="6:6" ht="14.1" customHeight="1" x14ac:dyDescent="0.2"/>
    <row r="48" spans="6:6" ht="14.1" customHeight="1" x14ac:dyDescent="0.2"/>
    <row r="49" ht="14.1" customHeight="1" x14ac:dyDescent="0.2"/>
    <row r="50" ht="14.1" customHeight="1" x14ac:dyDescent="0.2"/>
    <row r="51" ht="14.1" customHeight="1" x14ac:dyDescent="0.2"/>
    <row r="52" ht="14.1" customHeight="1" x14ac:dyDescent="0.2"/>
    <row r="53" ht="14.1" customHeight="1" x14ac:dyDescent="0.2"/>
    <row r="54" ht="14.1" customHeight="1" x14ac:dyDescent="0.2"/>
    <row r="55" ht="14.1" customHeight="1" x14ac:dyDescent="0.2"/>
    <row r="56" ht="14.1" customHeight="1" x14ac:dyDescent="0.2"/>
    <row r="57" ht="14.1" customHeight="1" x14ac:dyDescent="0.2"/>
    <row r="58" ht="14.1" customHeight="1" x14ac:dyDescent="0.2"/>
    <row r="59" ht="14.1" customHeight="1" x14ac:dyDescent="0.2"/>
    <row r="60" ht="14.1" customHeight="1" x14ac:dyDescent="0.2"/>
    <row r="61" ht="14.1" customHeight="1" x14ac:dyDescent="0.2"/>
    <row r="62" ht="14.1" customHeight="1" x14ac:dyDescent="0.2"/>
    <row r="63" ht="14.1" customHeight="1" x14ac:dyDescent="0.2"/>
    <row r="64"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row r="78" ht="14.1" customHeight="1" x14ac:dyDescent="0.2"/>
    <row r="79" ht="14.1" customHeight="1" x14ac:dyDescent="0.2"/>
    <row r="80" ht="14.1" customHeight="1" x14ac:dyDescent="0.2"/>
    <row r="81" ht="14.1" customHeight="1" x14ac:dyDescent="0.2"/>
    <row r="82" ht="14.1" customHeight="1" x14ac:dyDescent="0.2"/>
    <row r="83" ht="14.1" customHeight="1" x14ac:dyDescent="0.2"/>
    <row r="84" ht="14.1" customHeight="1" x14ac:dyDescent="0.2"/>
    <row r="85" ht="14.1" customHeight="1" x14ac:dyDescent="0.2"/>
    <row r="86" ht="14.1" customHeight="1" x14ac:dyDescent="0.2"/>
    <row r="87" ht="14.1" customHeight="1" x14ac:dyDescent="0.2"/>
    <row r="88" ht="14.1" customHeight="1" x14ac:dyDescent="0.2"/>
    <row r="89" ht="14.1" customHeight="1" x14ac:dyDescent="0.2"/>
    <row r="90" ht="14.1" customHeight="1" x14ac:dyDescent="0.2"/>
    <row r="91" ht="14.1" customHeight="1" x14ac:dyDescent="0.2"/>
    <row r="92" ht="14.1" customHeight="1" x14ac:dyDescent="0.2"/>
    <row r="93" ht="14.1" customHeight="1" x14ac:dyDescent="0.2"/>
    <row r="94" ht="14.1" customHeight="1" x14ac:dyDescent="0.2"/>
    <row r="95" ht="14.1" customHeight="1" x14ac:dyDescent="0.2"/>
    <row r="96" ht="14.1" customHeight="1" x14ac:dyDescent="0.2"/>
    <row r="97" ht="14.1" customHeight="1" x14ac:dyDescent="0.2"/>
    <row r="98" ht="14.1" customHeight="1" x14ac:dyDescent="0.2"/>
    <row r="99" ht="14.1" customHeight="1" x14ac:dyDescent="0.2"/>
    <row r="100" ht="14.1" customHeight="1" x14ac:dyDescent="0.2"/>
    <row r="101" ht="14.1" customHeight="1" x14ac:dyDescent="0.2"/>
    <row r="102" ht="14.1" customHeight="1" x14ac:dyDescent="0.2"/>
    <row r="103" ht="14.1" customHeight="1" x14ac:dyDescent="0.2"/>
    <row r="104" ht="14.1" customHeight="1" x14ac:dyDescent="0.2"/>
    <row r="105" ht="14.1" customHeight="1" x14ac:dyDescent="0.2"/>
    <row r="106" ht="14.1" customHeight="1" x14ac:dyDescent="0.2"/>
    <row r="107" ht="14.1" customHeight="1" x14ac:dyDescent="0.2"/>
    <row r="108" ht="14.1" customHeight="1" x14ac:dyDescent="0.2"/>
    <row r="109" ht="14.1" customHeight="1" x14ac:dyDescent="0.2"/>
    <row r="110" ht="14.1" customHeight="1" x14ac:dyDescent="0.2"/>
    <row r="111" ht="14.1" customHeight="1" x14ac:dyDescent="0.2"/>
    <row r="112" ht="14.1" customHeight="1" x14ac:dyDescent="0.2"/>
    <row r="113" ht="14.1" customHeight="1" x14ac:dyDescent="0.2"/>
    <row r="114" ht="14.1" customHeight="1" x14ac:dyDescent="0.2"/>
    <row r="115" ht="14.1" customHeight="1" x14ac:dyDescent="0.2"/>
    <row r="116" ht="14.1" customHeight="1" x14ac:dyDescent="0.2"/>
    <row r="117" ht="14.1" customHeight="1" x14ac:dyDescent="0.2"/>
    <row r="118" ht="14.1" customHeight="1" x14ac:dyDescent="0.2"/>
    <row r="119" ht="14.1" customHeight="1" x14ac:dyDescent="0.2"/>
    <row r="120" ht="14.1" customHeight="1" x14ac:dyDescent="0.2"/>
    <row r="121" ht="14.1" customHeight="1" x14ac:dyDescent="0.2"/>
    <row r="122" ht="14.1" customHeight="1" x14ac:dyDescent="0.2"/>
    <row r="123" ht="14.1" customHeight="1" x14ac:dyDescent="0.2"/>
    <row r="124" ht="14.1" customHeight="1" x14ac:dyDescent="0.2"/>
    <row r="125" ht="14.1" customHeight="1" x14ac:dyDescent="0.2"/>
    <row r="126" ht="14.1" customHeight="1" x14ac:dyDescent="0.2"/>
    <row r="127" ht="14.1" customHeight="1" x14ac:dyDescent="0.2"/>
    <row r="128" ht="14.1" customHeight="1" x14ac:dyDescent="0.2"/>
    <row r="129" ht="14.1" customHeight="1" x14ac:dyDescent="0.2"/>
    <row r="130" ht="14.1" customHeight="1" x14ac:dyDescent="0.2"/>
    <row r="131" ht="14.1" customHeight="1" x14ac:dyDescent="0.2"/>
    <row r="132" ht="14.1" customHeight="1" x14ac:dyDescent="0.2"/>
    <row r="133" ht="14.1" customHeight="1" x14ac:dyDescent="0.2"/>
    <row r="134" ht="14.1" customHeight="1" x14ac:dyDescent="0.2"/>
    <row r="135" ht="14.1" customHeight="1" x14ac:dyDescent="0.2"/>
    <row r="136" ht="14.1" customHeight="1" x14ac:dyDescent="0.2"/>
    <row r="137" ht="14.1" customHeight="1" x14ac:dyDescent="0.2"/>
    <row r="138" ht="14.1" customHeight="1" x14ac:dyDescent="0.2"/>
    <row r="139" ht="14.1" customHeight="1" x14ac:dyDescent="0.2"/>
    <row r="140" ht="14.1" customHeight="1" x14ac:dyDescent="0.2"/>
    <row r="141" ht="14.1" customHeight="1" x14ac:dyDescent="0.2"/>
    <row r="142" ht="14.1" customHeight="1" x14ac:dyDescent="0.2"/>
    <row r="143" ht="14.1" customHeight="1" x14ac:dyDescent="0.2"/>
    <row r="144" ht="14.1" customHeight="1" x14ac:dyDescent="0.2"/>
    <row r="145" ht="14.1" customHeight="1" x14ac:dyDescent="0.2"/>
    <row r="146" ht="14.1" customHeight="1" x14ac:dyDescent="0.2"/>
    <row r="147" ht="14.1" customHeight="1" x14ac:dyDescent="0.2"/>
    <row r="148" ht="14.1" customHeight="1" x14ac:dyDescent="0.2"/>
  </sheetData>
  <mergeCells count="15">
    <mergeCell ref="A28:B28"/>
    <mergeCell ref="D28:E28"/>
    <mergeCell ref="D29:E29"/>
    <mergeCell ref="A18:E18"/>
    <mergeCell ref="A19:F19"/>
    <mergeCell ref="A20:F21"/>
    <mergeCell ref="A22:F22"/>
    <mergeCell ref="A23:B23"/>
    <mergeCell ref="D23:E23"/>
    <mergeCell ref="A3:F5"/>
    <mergeCell ref="A6:F6"/>
    <mergeCell ref="A7:F8"/>
    <mergeCell ref="A9:A10"/>
    <mergeCell ref="B9:B10"/>
    <mergeCell ref="C9:F9"/>
  </mergeCells>
  <pageMargins left="0.59055118110236227" right="0.43307086614173229" top="0.74803149606299213" bottom="0.94488188976377963" header="0.31496062992125984" footer="0.31496062992125984"/>
  <pageSetup scale="7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48"/>
  <sheetViews>
    <sheetView view="pageBreakPreview" topLeftCell="A3" zoomScale="80" zoomScaleNormal="80" zoomScaleSheetLayoutView="80" zoomScalePageLayoutView="75" workbookViewId="0">
      <selection activeCell="B13" sqref="B13"/>
    </sheetView>
  </sheetViews>
  <sheetFormatPr baseColWidth="10" defaultColWidth="11.42578125" defaultRowHeight="12" x14ac:dyDescent="0.2"/>
  <cols>
    <col min="1" max="1" width="9.140625" style="5" bestFit="1" customWidth="1"/>
    <col min="2" max="2" width="52" style="28" customWidth="1"/>
    <col min="3" max="3" width="11" style="8" customWidth="1"/>
    <col min="4" max="4" width="11.85546875" style="32" customWidth="1"/>
    <col min="5" max="5" width="16.7109375" style="33" customWidth="1"/>
    <col min="6" max="6" width="21.85546875" style="5" customWidth="1"/>
    <col min="7" max="7" width="17.140625" style="198" customWidth="1"/>
    <col min="8" max="8" width="17.140625" style="8" customWidth="1"/>
    <col min="9" max="9" width="16.140625" style="8" bestFit="1" customWidth="1"/>
    <col min="10" max="16384" width="11.42578125" style="8"/>
  </cols>
  <sheetData>
    <row r="1" spans="1:8" x14ac:dyDescent="0.2">
      <c r="A1" s="7"/>
      <c r="B1" s="23"/>
      <c r="C1" s="24"/>
      <c r="D1" s="25"/>
      <c r="E1" s="26"/>
      <c r="F1" s="27"/>
    </row>
    <row r="2" spans="1:8" x14ac:dyDescent="0.2">
      <c r="A2" s="4"/>
      <c r="D2" s="1"/>
      <c r="E2" s="29"/>
      <c r="F2" s="6"/>
    </row>
    <row r="3" spans="1:8" ht="21.75" customHeight="1" x14ac:dyDescent="0.2">
      <c r="A3" s="245" t="s">
        <v>83</v>
      </c>
      <c r="B3" s="246"/>
      <c r="C3" s="246"/>
      <c r="D3" s="246"/>
      <c r="E3" s="246"/>
      <c r="F3" s="247"/>
    </row>
    <row r="4" spans="1:8" ht="23.25" customHeight="1" x14ac:dyDescent="0.2">
      <c r="A4" s="245"/>
      <c r="B4" s="246"/>
      <c r="C4" s="246"/>
      <c r="D4" s="246"/>
      <c r="E4" s="246"/>
      <c r="F4" s="247"/>
    </row>
    <row r="5" spans="1:8" ht="13.5" customHeight="1" thickBot="1" x14ac:dyDescent="0.25">
      <c r="A5" s="248"/>
      <c r="B5" s="249"/>
      <c r="C5" s="249"/>
      <c r="D5" s="249"/>
      <c r="E5" s="249"/>
      <c r="F5" s="250"/>
    </row>
    <row r="6" spans="1:8" ht="26.25" customHeight="1" x14ac:dyDescent="0.2">
      <c r="A6" s="251" t="s">
        <v>141</v>
      </c>
      <c r="B6" s="252"/>
      <c r="C6" s="252"/>
      <c r="D6" s="252"/>
      <c r="E6" s="252"/>
      <c r="F6" s="253"/>
    </row>
    <row r="7" spans="1:8" ht="21.75" customHeight="1" x14ac:dyDescent="0.2">
      <c r="A7" s="254" t="s">
        <v>123</v>
      </c>
      <c r="B7" s="255"/>
      <c r="C7" s="255"/>
      <c r="D7" s="255"/>
      <c r="E7" s="255"/>
      <c r="F7" s="256"/>
      <c r="G7" s="199"/>
      <c r="H7" s="5"/>
    </row>
    <row r="8" spans="1:8" x14ac:dyDescent="0.2">
      <c r="A8" s="257"/>
      <c r="B8" s="258"/>
      <c r="C8" s="258"/>
      <c r="D8" s="258"/>
      <c r="E8" s="258"/>
      <c r="F8" s="259"/>
      <c r="G8" s="199"/>
      <c r="H8" s="5"/>
    </row>
    <row r="9" spans="1:8" s="59" customFormat="1" ht="24" customHeight="1" x14ac:dyDescent="0.2">
      <c r="A9" s="260" t="s">
        <v>1</v>
      </c>
      <c r="B9" s="261" t="s">
        <v>2</v>
      </c>
      <c r="C9" s="262" t="s">
        <v>3</v>
      </c>
      <c r="D9" s="263"/>
      <c r="E9" s="263"/>
      <c r="F9" s="264"/>
      <c r="G9" s="200"/>
      <c r="H9" s="58"/>
    </row>
    <row r="10" spans="1:8" s="59" customFormat="1" ht="33" customHeight="1" x14ac:dyDescent="0.2">
      <c r="A10" s="260"/>
      <c r="B10" s="261"/>
      <c r="C10" s="2" t="s">
        <v>4</v>
      </c>
      <c r="D10" s="9" t="s">
        <v>5</v>
      </c>
      <c r="E10" s="9" t="s">
        <v>6</v>
      </c>
      <c r="F10" s="10" t="s">
        <v>7</v>
      </c>
      <c r="G10" s="201"/>
      <c r="H10" s="60"/>
    </row>
    <row r="11" spans="1:8" ht="35.25" customHeight="1" x14ac:dyDescent="0.2">
      <c r="A11" s="11">
        <v>1</v>
      </c>
      <c r="B11" s="12" t="s">
        <v>86</v>
      </c>
      <c r="C11" s="3" t="s">
        <v>46</v>
      </c>
      <c r="D11" s="13">
        <f>'1.0 DESM CIELORRA'!AH13</f>
        <v>118.93</v>
      </c>
      <c r="E11" s="14">
        <f>APU!I43</f>
        <v>31962</v>
      </c>
      <c r="F11" s="15">
        <f>ROUND(D11*E11,2)</f>
        <v>3801240.66</v>
      </c>
      <c r="G11" s="202"/>
      <c r="H11" s="16"/>
    </row>
    <row r="12" spans="1:8" s="18" customFormat="1" ht="45" customHeight="1" x14ac:dyDescent="0.2">
      <c r="A12" s="11">
        <v>2</v>
      </c>
      <c r="B12" s="12" t="s">
        <v>142</v>
      </c>
      <c r="C12" s="3" t="s">
        <v>46</v>
      </c>
      <c r="D12" s="13">
        <f>'2.0 CIELORRASO'!AH13</f>
        <v>118.93</v>
      </c>
      <c r="E12" s="14">
        <f>APU!I102</f>
        <v>147439</v>
      </c>
      <c r="F12" s="15">
        <f t="shared" ref="F12:F15" si="0">ROUND(D12*E12,2)</f>
        <v>17534920.27</v>
      </c>
      <c r="G12" s="203"/>
      <c r="H12" s="17"/>
    </row>
    <row r="13" spans="1:8" s="18" customFormat="1" ht="35.25" customHeight="1" x14ac:dyDescent="0.2">
      <c r="A13" s="11">
        <v>3</v>
      </c>
      <c r="B13" s="12" t="s">
        <v>101</v>
      </c>
      <c r="C13" s="3" t="s">
        <v>4</v>
      </c>
      <c r="D13" s="13">
        <f>'3.0 LUMINARIA'!AH12</f>
        <v>36</v>
      </c>
      <c r="E13" s="14">
        <f>+APU!I162</f>
        <v>184033</v>
      </c>
      <c r="F13" s="15">
        <f t="shared" si="0"/>
        <v>6625188</v>
      </c>
      <c r="G13" s="203"/>
      <c r="H13" s="17"/>
    </row>
    <row r="14" spans="1:8" s="18" customFormat="1" ht="35.25" customHeight="1" x14ac:dyDescent="0.2">
      <c r="A14" s="11">
        <v>4</v>
      </c>
      <c r="B14" s="12" t="s">
        <v>115</v>
      </c>
      <c r="C14" s="3" t="s">
        <v>46</v>
      </c>
      <c r="D14" s="13">
        <f>+'4.0 VIDRIO'!AH22</f>
        <v>9.0399999999999991</v>
      </c>
      <c r="E14" s="14">
        <f>+APU!I220</f>
        <v>142764</v>
      </c>
      <c r="F14" s="15">
        <f t="shared" si="0"/>
        <v>1290586.56</v>
      </c>
      <c r="G14" s="203"/>
      <c r="H14" s="17"/>
    </row>
    <row r="15" spans="1:8" s="18" customFormat="1" ht="35.25" customHeight="1" x14ac:dyDescent="0.2">
      <c r="A15" s="11">
        <v>5</v>
      </c>
      <c r="B15" s="12" t="s">
        <v>143</v>
      </c>
      <c r="C15" s="3" t="s">
        <v>4</v>
      </c>
      <c r="D15" s="13">
        <f>+'5.0 AIRE ACO'!AH12</f>
        <v>1</v>
      </c>
      <c r="E15" s="14">
        <f>+APU!I280</f>
        <v>3001401</v>
      </c>
      <c r="F15" s="15">
        <f t="shared" si="0"/>
        <v>3001401</v>
      </c>
      <c r="G15" s="203"/>
      <c r="H15" s="17"/>
    </row>
    <row r="16" spans="1:8" s="59" customFormat="1" ht="24" customHeight="1" x14ac:dyDescent="0.2">
      <c r="A16" s="61"/>
      <c r="B16" s="62" t="s">
        <v>74</v>
      </c>
      <c r="C16" s="63"/>
      <c r="D16" s="64"/>
      <c r="E16" s="65"/>
      <c r="F16" s="66"/>
      <c r="G16" s="204"/>
      <c r="H16" s="67"/>
    </row>
    <row r="17" spans="1:8" ht="18.75" customHeight="1" x14ac:dyDescent="0.2">
      <c r="A17" s="11"/>
      <c r="B17" s="12" t="s">
        <v>74</v>
      </c>
      <c r="C17" s="3" t="s">
        <v>84</v>
      </c>
      <c r="D17" s="13">
        <v>1</v>
      </c>
      <c r="E17" s="14">
        <v>341003.51</v>
      </c>
      <c r="F17" s="19">
        <f>D17*E17</f>
        <v>341003.51</v>
      </c>
      <c r="G17" s="202">
        <f>+F17+F33</f>
        <v>341003.51</v>
      </c>
      <c r="H17" s="16"/>
    </row>
    <row r="18" spans="1:8" s="59" customFormat="1" ht="34.5" customHeight="1" x14ac:dyDescent="0.2">
      <c r="A18" s="237" t="s">
        <v>8</v>
      </c>
      <c r="B18" s="238"/>
      <c r="C18" s="238"/>
      <c r="D18" s="238"/>
      <c r="E18" s="238"/>
      <c r="F18" s="20">
        <f>SUM(F11:F17)</f>
        <v>32594340</v>
      </c>
      <c r="G18" s="205">
        <f>+F18*0.01</f>
        <v>325943.40000000002</v>
      </c>
      <c r="H18" s="68"/>
    </row>
    <row r="19" spans="1:8" ht="99.75" customHeight="1" x14ac:dyDescent="0.2">
      <c r="A19" s="239" t="s">
        <v>124</v>
      </c>
      <c r="B19" s="240"/>
      <c r="C19" s="240"/>
      <c r="D19" s="240"/>
      <c r="E19" s="240"/>
      <c r="F19" s="241"/>
      <c r="G19" s="198">
        <f>+E17-G18</f>
        <v>15060.109999999986</v>
      </c>
      <c r="H19" s="198">
        <f>+F17-250000</f>
        <v>91003.510000000009</v>
      </c>
    </row>
    <row r="20" spans="1:8" ht="15.95" customHeight="1" x14ac:dyDescent="0.2">
      <c r="A20" s="239" t="s">
        <v>125</v>
      </c>
      <c r="B20" s="240"/>
      <c r="C20" s="240"/>
      <c r="D20" s="240"/>
      <c r="E20" s="240"/>
      <c r="F20" s="241"/>
    </row>
    <row r="21" spans="1:8" ht="15.95" customHeight="1" x14ac:dyDescent="0.2">
      <c r="A21" s="239"/>
      <c r="B21" s="240"/>
      <c r="C21" s="240"/>
      <c r="D21" s="240"/>
      <c r="E21" s="240"/>
      <c r="F21" s="241"/>
    </row>
    <row r="22" spans="1:8" ht="66" customHeight="1" x14ac:dyDescent="0.2">
      <c r="A22" s="239"/>
      <c r="B22" s="240"/>
      <c r="C22" s="240"/>
      <c r="D22" s="240"/>
      <c r="E22" s="240"/>
      <c r="F22" s="241"/>
    </row>
    <row r="23" spans="1:8" ht="24.95" customHeight="1" x14ac:dyDescent="0.2">
      <c r="A23" s="242" t="s">
        <v>112</v>
      </c>
      <c r="B23" s="243"/>
      <c r="C23" s="21"/>
      <c r="D23" s="244"/>
      <c r="E23" s="244"/>
      <c r="F23" s="207"/>
    </row>
    <row r="24" spans="1:8" ht="24.95" customHeight="1" x14ac:dyDescent="0.2">
      <c r="A24" s="215"/>
      <c r="B24" s="212"/>
      <c r="D24" s="210"/>
      <c r="E24" s="210"/>
      <c r="F24" s="207"/>
    </row>
    <row r="25" spans="1:8" ht="64.5" customHeight="1" x14ac:dyDescent="0.2">
      <c r="A25" s="215"/>
      <c r="B25" s="212"/>
      <c r="D25" s="210"/>
      <c r="E25" s="210"/>
      <c r="F25" s="207"/>
    </row>
    <row r="26" spans="1:8" ht="17.25" customHeight="1" x14ac:dyDescent="0.2">
      <c r="A26" s="216" t="s">
        <v>126</v>
      </c>
      <c r="B26" s="212"/>
      <c r="D26" s="210"/>
      <c r="E26" s="210"/>
      <c r="F26" s="207"/>
    </row>
    <row r="27" spans="1:8" ht="20.25" customHeight="1" x14ac:dyDescent="0.2">
      <c r="A27" s="211" t="s">
        <v>127</v>
      </c>
      <c r="B27" s="212"/>
      <c r="D27" s="210"/>
      <c r="E27" s="210"/>
      <c r="F27" s="207"/>
    </row>
    <row r="28" spans="1:8" ht="24.95" customHeight="1" x14ac:dyDescent="0.2">
      <c r="A28" s="233"/>
      <c r="B28" s="234"/>
      <c r="D28" s="235"/>
      <c r="E28" s="235"/>
      <c r="F28" s="208"/>
    </row>
    <row r="29" spans="1:8" ht="24.95" customHeight="1" thickBot="1" x14ac:dyDescent="0.25">
      <c r="A29" s="22"/>
      <c r="B29" s="30"/>
      <c r="C29" s="31"/>
      <c r="D29" s="236"/>
      <c r="E29" s="236"/>
      <c r="F29" s="209"/>
    </row>
    <row r="30" spans="1:8" ht="14.1" customHeight="1" x14ac:dyDescent="0.2"/>
    <row r="31" spans="1:8" ht="14.1" customHeight="1" x14ac:dyDescent="0.2"/>
    <row r="32" spans="1:8" ht="14.1" customHeight="1" x14ac:dyDescent="0.2">
      <c r="F32" s="213">
        <v>32594340</v>
      </c>
    </row>
    <row r="33" spans="6:6" ht="14.1" customHeight="1" x14ac:dyDescent="0.2">
      <c r="F33" s="214">
        <f>+F32-F18</f>
        <v>0</v>
      </c>
    </row>
    <row r="34" spans="6:6" ht="14.1" customHeight="1" x14ac:dyDescent="0.2"/>
    <row r="35" spans="6:6" ht="14.1" customHeight="1" x14ac:dyDescent="0.2"/>
    <row r="36" spans="6:6" ht="14.1" customHeight="1" x14ac:dyDescent="0.2"/>
    <row r="37" spans="6:6" ht="14.1" customHeight="1" x14ac:dyDescent="0.2"/>
    <row r="38" spans="6:6" ht="14.1" customHeight="1" x14ac:dyDescent="0.2"/>
    <row r="39" spans="6:6" ht="14.1" customHeight="1" x14ac:dyDescent="0.2"/>
    <row r="40" spans="6:6" ht="14.1" customHeight="1" x14ac:dyDescent="0.2"/>
    <row r="41" spans="6:6" ht="14.1" customHeight="1" x14ac:dyDescent="0.2"/>
    <row r="42" spans="6:6" ht="14.1" customHeight="1" x14ac:dyDescent="0.2"/>
    <row r="43" spans="6:6" ht="14.1" customHeight="1" x14ac:dyDescent="0.2"/>
    <row r="44" spans="6:6" ht="14.1" customHeight="1" x14ac:dyDescent="0.2"/>
    <row r="45" spans="6:6" ht="14.1" customHeight="1" x14ac:dyDescent="0.2"/>
    <row r="46" spans="6:6" ht="14.1" customHeight="1" x14ac:dyDescent="0.2"/>
    <row r="47" spans="6:6" ht="14.1" customHeight="1" x14ac:dyDescent="0.2"/>
    <row r="48" spans="6:6" ht="14.1" customHeight="1" x14ac:dyDescent="0.2"/>
    <row r="49" ht="14.1" customHeight="1" x14ac:dyDescent="0.2"/>
    <row r="50" ht="14.1" customHeight="1" x14ac:dyDescent="0.2"/>
    <row r="51" ht="14.1" customHeight="1" x14ac:dyDescent="0.2"/>
    <row r="52" ht="14.1" customHeight="1" x14ac:dyDescent="0.2"/>
    <row r="53" ht="14.1" customHeight="1" x14ac:dyDescent="0.2"/>
    <row r="54" ht="14.1" customHeight="1" x14ac:dyDescent="0.2"/>
    <row r="55" ht="14.1" customHeight="1" x14ac:dyDescent="0.2"/>
    <row r="56" ht="14.1" customHeight="1" x14ac:dyDescent="0.2"/>
    <row r="57" ht="14.1" customHeight="1" x14ac:dyDescent="0.2"/>
    <row r="58" ht="14.1" customHeight="1" x14ac:dyDescent="0.2"/>
    <row r="59" ht="14.1" customHeight="1" x14ac:dyDescent="0.2"/>
    <row r="60" ht="14.1" customHeight="1" x14ac:dyDescent="0.2"/>
    <row r="61" ht="14.1" customHeight="1" x14ac:dyDescent="0.2"/>
    <row r="62" ht="14.1" customHeight="1" x14ac:dyDescent="0.2"/>
    <row r="63" ht="14.1" customHeight="1" x14ac:dyDescent="0.2"/>
    <row r="64"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row r="78" ht="14.1" customHeight="1" x14ac:dyDescent="0.2"/>
    <row r="79" ht="14.1" customHeight="1" x14ac:dyDescent="0.2"/>
    <row r="80" ht="14.1" customHeight="1" x14ac:dyDescent="0.2"/>
    <row r="81" ht="14.1" customHeight="1" x14ac:dyDescent="0.2"/>
    <row r="82" ht="14.1" customHeight="1" x14ac:dyDescent="0.2"/>
    <row r="83" ht="14.1" customHeight="1" x14ac:dyDescent="0.2"/>
    <row r="84" ht="14.1" customHeight="1" x14ac:dyDescent="0.2"/>
    <row r="85" ht="14.1" customHeight="1" x14ac:dyDescent="0.2"/>
    <row r="86" ht="14.1" customHeight="1" x14ac:dyDescent="0.2"/>
    <row r="87" ht="14.1" customHeight="1" x14ac:dyDescent="0.2"/>
    <row r="88" ht="14.1" customHeight="1" x14ac:dyDescent="0.2"/>
    <row r="89" ht="14.1" customHeight="1" x14ac:dyDescent="0.2"/>
    <row r="90" ht="14.1" customHeight="1" x14ac:dyDescent="0.2"/>
    <row r="91" ht="14.1" customHeight="1" x14ac:dyDescent="0.2"/>
    <row r="92" ht="14.1" customHeight="1" x14ac:dyDescent="0.2"/>
    <row r="93" ht="14.1" customHeight="1" x14ac:dyDescent="0.2"/>
    <row r="94" ht="14.1" customHeight="1" x14ac:dyDescent="0.2"/>
    <row r="95" ht="14.1" customHeight="1" x14ac:dyDescent="0.2"/>
    <row r="96" ht="14.1" customHeight="1" x14ac:dyDescent="0.2"/>
    <row r="97" ht="14.1" customHeight="1" x14ac:dyDescent="0.2"/>
    <row r="98" ht="14.1" customHeight="1" x14ac:dyDescent="0.2"/>
    <row r="99" ht="14.1" customHeight="1" x14ac:dyDescent="0.2"/>
    <row r="100" ht="14.1" customHeight="1" x14ac:dyDescent="0.2"/>
    <row r="101" ht="14.1" customHeight="1" x14ac:dyDescent="0.2"/>
    <row r="102" ht="14.1" customHeight="1" x14ac:dyDescent="0.2"/>
    <row r="103" ht="14.1" customHeight="1" x14ac:dyDescent="0.2"/>
    <row r="104" ht="14.1" customHeight="1" x14ac:dyDescent="0.2"/>
    <row r="105" ht="14.1" customHeight="1" x14ac:dyDescent="0.2"/>
    <row r="106" ht="14.1" customHeight="1" x14ac:dyDescent="0.2"/>
    <row r="107" ht="14.1" customHeight="1" x14ac:dyDescent="0.2"/>
    <row r="108" ht="14.1" customHeight="1" x14ac:dyDescent="0.2"/>
    <row r="109" ht="14.1" customHeight="1" x14ac:dyDescent="0.2"/>
    <row r="110" ht="14.1" customHeight="1" x14ac:dyDescent="0.2"/>
    <row r="111" ht="14.1" customHeight="1" x14ac:dyDescent="0.2"/>
    <row r="112" ht="14.1" customHeight="1" x14ac:dyDescent="0.2"/>
    <row r="113" ht="14.1" customHeight="1" x14ac:dyDescent="0.2"/>
    <row r="114" ht="14.1" customHeight="1" x14ac:dyDescent="0.2"/>
    <row r="115" ht="14.1" customHeight="1" x14ac:dyDescent="0.2"/>
    <row r="116" ht="14.1" customHeight="1" x14ac:dyDescent="0.2"/>
    <row r="117" ht="14.1" customHeight="1" x14ac:dyDescent="0.2"/>
    <row r="118" ht="14.1" customHeight="1" x14ac:dyDescent="0.2"/>
    <row r="119" ht="14.1" customHeight="1" x14ac:dyDescent="0.2"/>
    <row r="120" ht="14.1" customHeight="1" x14ac:dyDescent="0.2"/>
    <row r="121" ht="14.1" customHeight="1" x14ac:dyDescent="0.2"/>
    <row r="122" ht="14.1" customHeight="1" x14ac:dyDescent="0.2"/>
    <row r="123" ht="14.1" customHeight="1" x14ac:dyDescent="0.2"/>
    <row r="124" ht="14.1" customHeight="1" x14ac:dyDescent="0.2"/>
    <row r="125" ht="14.1" customHeight="1" x14ac:dyDescent="0.2"/>
    <row r="126" ht="14.1" customHeight="1" x14ac:dyDescent="0.2"/>
    <row r="127" ht="14.1" customHeight="1" x14ac:dyDescent="0.2"/>
    <row r="128" ht="14.1" customHeight="1" x14ac:dyDescent="0.2"/>
    <row r="129" ht="14.1" customHeight="1" x14ac:dyDescent="0.2"/>
    <row r="130" ht="14.1" customHeight="1" x14ac:dyDescent="0.2"/>
    <row r="131" ht="14.1" customHeight="1" x14ac:dyDescent="0.2"/>
    <row r="132" ht="14.1" customHeight="1" x14ac:dyDescent="0.2"/>
    <row r="133" ht="14.1" customHeight="1" x14ac:dyDescent="0.2"/>
    <row r="134" ht="14.1" customHeight="1" x14ac:dyDescent="0.2"/>
    <row r="135" ht="14.1" customHeight="1" x14ac:dyDescent="0.2"/>
    <row r="136" ht="14.1" customHeight="1" x14ac:dyDescent="0.2"/>
    <row r="137" ht="14.1" customHeight="1" x14ac:dyDescent="0.2"/>
    <row r="138" ht="14.1" customHeight="1" x14ac:dyDescent="0.2"/>
    <row r="139" ht="14.1" customHeight="1" x14ac:dyDescent="0.2"/>
    <row r="140" ht="14.1" customHeight="1" x14ac:dyDescent="0.2"/>
    <row r="141" ht="14.1" customHeight="1" x14ac:dyDescent="0.2"/>
    <row r="142" ht="14.1" customHeight="1" x14ac:dyDescent="0.2"/>
    <row r="143" ht="14.1" customHeight="1" x14ac:dyDescent="0.2"/>
    <row r="144" ht="14.1" customHeight="1" x14ac:dyDescent="0.2"/>
    <row r="145" ht="14.1" customHeight="1" x14ac:dyDescent="0.2"/>
    <row r="146" ht="14.1" customHeight="1" x14ac:dyDescent="0.2"/>
    <row r="147" ht="14.1" customHeight="1" x14ac:dyDescent="0.2"/>
    <row r="148" ht="14.1" customHeight="1" x14ac:dyDescent="0.2"/>
  </sheetData>
  <mergeCells count="15">
    <mergeCell ref="A3:F5"/>
    <mergeCell ref="B9:B10"/>
    <mergeCell ref="A18:E18"/>
    <mergeCell ref="D29:E29"/>
    <mergeCell ref="A19:F19"/>
    <mergeCell ref="A6:F6"/>
    <mergeCell ref="A7:F8"/>
    <mergeCell ref="A20:F21"/>
    <mergeCell ref="A22:F22"/>
    <mergeCell ref="D23:E23"/>
    <mergeCell ref="D28:E28"/>
    <mergeCell ref="A9:A10"/>
    <mergeCell ref="A23:B23"/>
    <mergeCell ref="A28:B28"/>
    <mergeCell ref="C9:F9"/>
  </mergeCells>
  <phoneticPr fontId="13" type="noConversion"/>
  <pageMargins left="0.59055118110236227" right="0.43307086614173229" top="0.74803149606299213" bottom="0.94488188976377963" header="0.31496062992125984" footer="0.31496062992125984"/>
  <pageSetup scale="7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90"/>
  <sheetViews>
    <sheetView view="pageBreakPreview" topLeftCell="A255" zoomScale="85" zoomScaleNormal="100" zoomScaleSheetLayoutView="85" workbookViewId="0">
      <selection activeCell="G33" sqref="G33"/>
    </sheetView>
  </sheetViews>
  <sheetFormatPr baseColWidth="10" defaultRowHeight="12" x14ac:dyDescent="0.2"/>
  <cols>
    <col min="1" max="1" width="43.5703125" style="134" customWidth="1"/>
    <col min="2" max="2" width="8.85546875" style="134" customWidth="1"/>
    <col min="3" max="3" width="8.5703125" style="134" customWidth="1"/>
    <col min="4" max="4" width="10.85546875" style="134" customWidth="1"/>
    <col min="5" max="5" width="7.85546875" style="134" customWidth="1"/>
    <col min="6" max="6" width="9.5703125" style="134" customWidth="1"/>
    <col min="7" max="7" width="9.85546875" style="134" customWidth="1"/>
    <col min="8" max="8" width="15.28515625" style="134" customWidth="1"/>
    <col min="9" max="9" width="16.5703125" style="134" customWidth="1"/>
    <col min="10" max="10" width="17.5703125" style="134" customWidth="1"/>
    <col min="11" max="11" width="16.5703125" style="134" bestFit="1" customWidth="1"/>
    <col min="12" max="12" width="15.7109375" style="134" bestFit="1" customWidth="1"/>
    <col min="13" max="13" width="17.7109375" style="134" bestFit="1" customWidth="1"/>
    <col min="14" max="16384" width="11.42578125" style="134"/>
  </cols>
  <sheetData>
    <row r="1" spans="1:11" x14ac:dyDescent="0.2">
      <c r="A1" s="128" t="s">
        <v>9</v>
      </c>
      <c r="B1" s="129"/>
      <c r="C1" s="130"/>
      <c r="D1" s="131"/>
      <c r="E1" s="131"/>
      <c r="F1" s="130"/>
      <c r="G1" s="130"/>
      <c r="H1" s="132"/>
      <c r="I1" s="133"/>
      <c r="J1" s="218" t="s">
        <v>104</v>
      </c>
      <c r="K1" s="219">
        <v>66984</v>
      </c>
    </row>
    <row r="2" spans="1:11" x14ac:dyDescent="0.2">
      <c r="A2" s="71" t="s">
        <v>10</v>
      </c>
      <c r="B2" s="123"/>
      <c r="C2" s="75"/>
      <c r="D2" s="76"/>
      <c r="E2" s="76"/>
      <c r="F2" s="75"/>
      <c r="G2" s="75"/>
      <c r="H2" s="112"/>
      <c r="I2" s="101"/>
      <c r="J2" s="218" t="s">
        <v>128</v>
      </c>
      <c r="K2" s="219">
        <v>87079</v>
      </c>
    </row>
    <row r="3" spans="1:11" x14ac:dyDescent="0.2">
      <c r="A3" s="71"/>
      <c r="B3" s="123"/>
      <c r="C3" s="75"/>
      <c r="D3" s="76"/>
      <c r="E3" s="76"/>
      <c r="F3" s="75"/>
      <c r="G3" s="75"/>
      <c r="H3" s="112"/>
      <c r="I3" s="101"/>
      <c r="J3" s="218" t="s">
        <v>129</v>
      </c>
      <c r="K3" s="219">
        <v>96140</v>
      </c>
    </row>
    <row r="4" spans="1:11" x14ac:dyDescent="0.2">
      <c r="A4" s="135" t="s">
        <v>11</v>
      </c>
      <c r="B4" s="119"/>
      <c r="C4" s="119"/>
      <c r="D4" s="136"/>
      <c r="E4" s="136"/>
      <c r="F4" s="119"/>
      <c r="G4" s="119"/>
      <c r="H4" s="120"/>
      <c r="I4" s="137"/>
      <c r="J4" s="218" t="s">
        <v>130</v>
      </c>
      <c r="K4" s="219">
        <f>47450*1.23</f>
        <v>58363.5</v>
      </c>
    </row>
    <row r="5" spans="1:11" x14ac:dyDescent="0.2">
      <c r="A5" s="135"/>
      <c r="B5" s="119"/>
      <c r="C5" s="119"/>
      <c r="D5" s="136"/>
      <c r="E5" s="136"/>
      <c r="F5" s="119"/>
      <c r="G5" s="119"/>
      <c r="H5" s="120"/>
      <c r="I5" s="137"/>
      <c r="J5" s="218" t="s">
        <v>103</v>
      </c>
      <c r="K5" s="219">
        <v>131094</v>
      </c>
    </row>
    <row r="6" spans="1:11" ht="29.25" customHeight="1" x14ac:dyDescent="0.2">
      <c r="A6" s="265" t="str">
        <f>PRESUPUESTO!A7</f>
        <v>OBJETO: “MEJORAMIENTO Y ADECUACIÓN DE LA INFRAESTRUCTURA ARTÍSTICA Y CULTURAL EN EL MUNICIPIO DE CRAVO NORTE, ARAUCA”</v>
      </c>
      <c r="B6" s="266"/>
      <c r="C6" s="266"/>
      <c r="D6" s="266"/>
      <c r="E6" s="266"/>
      <c r="F6" s="266"/>
      <c r="G6" s="266"/>
      <c r="H6" s="266"/>
      <c r="I6" s="267"/>
    </row>
    <row r="7" spans="1:11" x14ac:dyDescent="0.2">
      <c r="A7" s="71" t="s">
        <v>12</v>
      </c>
      <c r="B7" s="75"/>
      <c r="C7" s="75"/>
      <c r="D7" s="76"/>
      <c r="E7" s="76"/>
      <c r="F7" s="75"/>
      <c r="G7" s="75"/>
      <c r="H7" s="112"/>
      <c r="I7" s="101"/>
    </row>
    <row r="8" spans="1:11" x14ac:dyDescent="0.2">
      <c r="A8" s="71" t="s">
        <v>13</v>
      </c>
      <c r="B8" s="268"/>
      <c r="C8" s="268"/>
      <c r="D8" s="268"/>
      <c r="E8" s="268"/>
      <c r="F8" s="268"/>
      <c r="G8" s="268"/>
      <c r="H8" s="138"/>
      <c r="I8" s="101" t="s">
        <v>12</v>
      </c>
    </row>
    <row r="9" spans="1:11" ht="39" customHeight="1" x14ac:dyDescent="0.2">
      <c r="A9" s="72" t="s">
        <v>14</v>
      </c>
      <c r="B9" s="73">
        <f>PRESUPUESTO!A11</f>
        <v>1</v>
      </c>
      <c r="C9" s="269" t="str">
        <f>PRESUPUESTO!B11</f>
        <v>DESMONTE DE CIELORRASO EN PVC INCLUYE ESTRUCTURA DE SOPORTE</v>
      </c>
      <c r="D9" s="269"/>
      <c r="E9" s="269"/>
      <c r="F9" s="269"/>
      <c r="G9" s="269"/>
      <c r="H9" s="269"/>
      <c r="I9" s="270"/>
    </row>
    <row r="10" spans="1:11" x14ac:dyDescent="0.2">
      <c r="A10" s="71" t="s">
        <v>15</v>
      </c>
      <c r="B10" s="74" t="str">
        <f>PRESUPUESTO!C11</f>
        <v>M2</v>
      </c>
      <c r="C10" s="75"/>
      <c r="D10" s="76"/>
      <c r="E10" s="76"/>
      <c r="F10" s="75"/>
      <c r="G10" s="139"/>
      <c r="H10" s="271"/>
      <c r="I10" s="272"/>
    </row>
    <row r="11" spans="1:11" x14ac:dyDescent="0.2">
      <c r="A11" s="72"/>
      <c r="B11" s="140"/>
      <c r="C11" s="140"/>
      <c r="D11" s="141"/>
      <c r="E11" s="141"/>
      <c r="F11" s="140"/>
      <c r="G11" s="140"/>
      <c r="H11" s="138"/>
      <c r="I11" s="101"/>
    </row>
    <row r="12" spans="1:11" x14ac:dyDescent="0.2">
      <c r="A12" s="72" t="s">
        <v>16</v>
      </c>
      <c r="B12" s="75"/>
      <c r="C12" s="75"/>
      <c r="D12" s="76"/>
      <c r="E12" s="76"/>
      <c r="F12" s="75"/>
      <c r="G12" s="75"/>
      <c r="H12" s="112"/>
      <c r="I12" s="101"/>
    </row>
    <row r="13" spans="1:11" x14ac:dyDescent="0.2">
      <c r="A13" s="77" t="s">
        <v>17</v>
      </c>
      <c r="B13" s="78" t="s">
        <v>18</v>
      </c>
      <c r="C13" s="79" t="s">
        <v>19</v>
      </c>
      <c r="D13" s="273" t="s">
        <v>20</v>
      </c>
      <c r="E13" s="274"/>
      <c r="F13" s="275" t="s">
        <v>21</v>
      </c>
      <c r="G13" s="276"/>
      <c r="H13" s="80" t="s">
        <v>22</v>
      </c>
      <c r="I13" s="81"/>
    </row>
    <row r="14" spans="1:11" x14ac:dyDescent="0.2">
      <c r="A14" s="82" t="s">
        <v>23</v>
      </c>
      <c r="B14" s="83"/>
      <c r="C14" s="84"/>
      <c r="D14" s="277">
        <f>I35</f>
        <v>21522.997368421056</v>
      </c>
      <c r="E14" s="277"/>
      <c r="F14" s="278">
        <v>0.1</v>
      </c>
      <c r="G14" s="278"/>
      <c r="H14" s="85">
        <f>+D14*F14</f>
        <v>2152.2997368421056</v>
      </c>
      <c r="I14" s="86"/>
    </row>
    <row r="15" spans="1:11" x14ac:dyDescent="0.2">
      <c r="A15" s="87"/>
      <c r="B15" s="88"/>
      <c r="C15" s="89"/>
      <c r="D15" s="279"/>
      <c r="E15" s="280"/>
      <c r="F15" s="281"/>
      <c r="G15" s="281"/>
      <c r="H15" s="90"/>
      <c r="I15" s="86"/>
    </row>
    <row r="16" spans="1:11" x14ac:dyDescent="0.2">
      <c r="A16" s="87"/>
      <c r="B16" s="88"/>
      <c r="C16" s="89"/>
      <c r="D16" s="279"/>
      <c r="E16" s="280"/>
      <c r="F16" s="281"/>
      <c r="G16" s="281"/>
      <c r="H16" s="90"/>
      <c r="I16" s="86"/>
    </row>
    <row r="17" spans="1:12" x14ac:dyDescent="0.2">
      <c r="A17" s="87"/>
      <c r="B17" s="88"/>
      <c r="C17" s="89"/>
      <c r="D17" s="282"/>
      <c r="E17" s="283"/>
      <c r="F17" s="284"/>
      <c r="G17" s="284"/>
      <c r="H17" s="91"/>
      <c r="I17" s="142"/>
    </row>
    <row r="18" spans="1:12" x14ac:dyDescent="0.2">
      <c r="A18" s="285" t="s">
        <v>24</v>
      </c>
      <c r="B18" s="286"/>
      <c r="C18" s="286"/>
      <c r="D18" s="286"/>
      <c r="E18" s="286"/>
      <c r="F18" s="286"/>
      <c r="G18" s="286"/>
      <c r="H18" s="287"/>
      <c r="I18" s="92">
        <f>SUM(H14:H18)</f>
        <v>2152.2997368421056</v>
      </c>
    </row>
    <row r="19" spans="1:12" x14ac:dyDescent="0.2">
      <c r="A19" s="93" t="s">
        <v>25</v>
      </c>
      <c r="B19" s="94"/>
      <c r="C19" s="94"/>
      <c r="D19" s="95"/>
      <c r="E19" s="95"/>
      <c r="F19" s="94"/>
      <c r="G19" s="94"/>
      <c r="H19" s="96"/>
      <c r="I19" s="97"/>
    </row>
    <row r="20" spans="1:12" x14ac:dyDescent="0.2">
      <c r="A20" s="77" t="s">
        <v>17</v>
      </c>
      <c r="B20" s="275" t="s">
        <v>26</v>
      </c>
      <c r="C20" s="276"/>
      <c r="D20" s="288" t="s">
        <v>6</v>
      </c>
      <c r="E20" s="289"/>
      <c r="F20" s="275" t="s">
        <v>27</v>
      </c>
      <c r="G20" s="276"/>
      <c r="H20" s="80" t="s">
        <v>28</v>
      </c>
      <c r="I20" s="98"/>
    </row>
    <row r="21" spans="1:12" ht="33.75" customHeight="1" x14ac:dyDescent="0.2">
      <c r="A21" s="99"/>
      <c r="B21" s="290"/>
      <c r="C21" s="291"/>
      <c r="D21" s="292"/>
      <c r="E21" s="293"/>
      <c r="F21" s="294"/>
      <c r="G21" s="295"/>
      <c r="H21" s="100"/>
      <c r="I21" s="101"/>
      <c r="L21" s="143"/>
    </row>
    <row r="22" spans="1:12" x14ac:dyDescent="0.2">
      <c r="A22" s="87"/>
      <c r="B22" s="296"/>
      <c r="C22" s="297"/>
      <c r="D22" s="292"/>
      <c r="E22" s="293"/>
      <c r="F22" s="298"/>
      <c r="G22" s="298"/>
      <c r="H22" s="100"/>
      <c r="I22" s="101"/>
    </row>
    <row r="23" spans="1:12" x14ac:dyDescent="0.2">
      <c r="A23" s="102"/>
      <c r="B23" s="296"/>
      <c r="C23" s="297"/>
      <c r="D23" s="299"/>
      <c r="E23" s="300"/>
      <c r="F23" s="298"/>
      <c r="G23" s="298"/>
      <c r="H23" s="103"/>
      <c r="I23" s="101"/>
    </row>
    <row r="24" spans="1:12" x14ac:dyDescent="0.2">
      <c r="A24" s="102"/>
      <c r="B24" s="296"/>
      <c r="C24" s="297"/>
      <c r="D24" s="299"/>
      <c r="E24" s="300"/>
      <c r="F24" s="298"/>
      <c r="G24" s="298"/>
      <c r="H24" s="103"/>
      <c r="I24" s="101"/>
    </row>
    <row r="25" spans="1:12" x14ac:dyDescent="0.2">
      <c r="A25" s="102"/>
      <c r="B25" s="296"/>
      <c r="C25" s="297"/>
      <c r="D25" s="296" t="s">
        <v>62</v>
      </c>
      <c r="E25" s="297"/>
      <c r="F25" s="308">
        <v>0.05</v>
      </c>
      <c r="G25" s="297"/>
      <c r="H25" s="91">
        <f>F25*(SUM(H21:H21))</f>
        <v>0</v>
      </c>
      <c r="I25" s="101"/>
    </row>
    <row r="26" spans="1:12" x14ac:dyDescent="0.2">
      <c r="A26" s="285" t="s">
        <v>24</v>
      </c>
      <c r="B26" s="309"/>
      <c r="C26" s="309"/>
      <c r="D26" s="309"/>
      <c r="E26" s="309"/>
      <c r="F26" s="309"/>
      <c r="G26" s="309"/>
      <c r="H26" s="310"/>
      <c r="I26" s="92">
        <f>SUM(H21:H25)</f>
        <v>0</v>
      </c>
    </row>
    <row r="27" spans="1:12" x14ac:dyDescent="0.2">
      <c r="A27" s="104" t="s">
        <v>29</v>
      </c>
      <c r="B27" s="105"/>
      <c r="C27" s="105"/>
      <c r="D27" s="106"/>
      <c r="E27" s="106"/>
      <c r="F27" s="105"/>
      <c r="G27" s="105"/>
      <c r="H27" s="107"/>
      <c r="I27" s="108"/>
    </row>
    <row r="28" spans="1:12" x14ac:dyDescent="0.2">
      <c r="A28" s="77" t="s">
        <v>30</v>
      </c>
      <c r="B28" s="275" t="s">
        <v>31</v>
      </c>
      <c r="C28" s="276"/>
      <c r="D28" s="273" t="s">
        <v>32</v>
      </c>
      <c r="E28" s="274"/>
      <c r="F28" s="275" t="s">
        <v>33</v>
      </c>
      <c r="G28" s="276"/>
      <c r="H28" s="80" t="s">
        <v>22</v>
      </c>
      <c r="I28" s="109"/>
    </row>
    <row r="29" spans="1:12" x14ac:dyDescent="0.2">
      <c r="A29" s="82"/>
      <c r="B29" s="311"/>
      <c r="C29" s="312"/>
      <c r="D29" s="313"/>
      <c r="E29" s="314"/>
      <c r="F29" s="315"/>
      <c r="G29" s="316"/>
      <c r="H29" s="110"/>
      <c r="I29" s="101"/>
    </row>
    <row r="30" spans="1:12" x14ac:dyDescent="0.2">
      <c r="A30" s="301" t="s">
        <v>34</v>
      </c>
      <c r="B30" s="302"/>
      <c r="C30" s="302"/>
      <c r="D30" s="302"/>
      <c r="E30" s="302"/>
      <c r="F30" s="302"/>
      <c r="G30" s="302"/>
      <c r="H30" s="303"/>
      <c r="I30" s="111">
        <f>SUM(H29:H30)</f>
        <v>0</v>
      </c>
    </row>
    <row r="31" spans="1:12" x14ac:dyDescent="0.2">
      <c r="A31" s="72" t="s">
        <v>35</v>
      </c>
      <c r="B31" s="75"/>
      <c r="C31" s="75"/>
      <c r="D31" s="76"/>
      <c r="E31" s="76"/>
      <c r="F31" s="75"/>
      <c r="G31" s="75"/>
      <c r="H31" s="112"/>
      <c r="I31" s="101"/>
    </row>
    <row r="32" spans="1:12" x14ac:dyDescent="0.2">
      <c r="A32" s="77" t="s">
        <v>36</v>
      </c>
      <c r="B32" s="275" t="s">
        <v>37</v>
      </c>
      <c r="C32" s="276"/>
      <c r="D32" s="113" t="s">
        <v>38</v>
      </c>
      <c r="E32" s="273" t="s">
        <v>39</v>
      </c>
      <c r="F32" s="274"/>
      <c r="G32" s="79" t="s">
        <v>40</v>
      </c>
      <c r="H32" s="114" t="s">
        <v>22</v>
      </c>
      <c r="I32" s="109"/>
    </row>
    <row r="33" spans="1:10" x14ac:dyDescent="0.2">
      <c r="A33" s="82" t="s">
        <v>131</v>
      </c>
      <c r="B33" s="304">
        <f>+$K$1*2</f>
        <v>133968</v>
      </c>
      <c r="C33" s="305">
        <v>85840</v>
      </c>
      <c r="D33" s="125">
        <v>85</v>
      </c>
      <c r="E33" s="304">
        <f>+B33*(1+D33/100)</f>
        <v>247840.80000000002</v>
      </c>
      <c r="F33" s="305"/>
      <c r="G33" s="126">
        <v>19</v>
      </c>
      <c r="H33" s="127">
        <f>+E33/G33</f>
        <v>13044.252631578949</v>
      </c>
      <c r="I33" s="101"/>
      <c r="J33" s="151"/>
    </row>
    <row r="34" spans="1:10" x14ac:dyDescent="0.2">
      <c r="A34" s="102" t="s">
        <v>60</v>
      </c>
      <c r="B34" s="306">
        <f>+$K$2</f>
        <v>87079</v>
      </c>
      <c r="C34" s="307"/>
      <c r="D34" s="115">
        <v>85</v>
      </c>
      <c r="E34" s="306">
        <f>+B34*(1+D34/100)</f>
        <v>161096.15</v>
      </c>
      <c r="F34" s="307"/>
      <c r="G34" s="116">
        <f>G33</f>
        <v>19</v>
      </c>
      <c r="H34" s="91">
        <f>+E34/G34</f>
        <v>8478.7447368421053</v>
      </c>
      <c r="I34" s="117"/>
    </row>
    <row r="35" spans="1:10" x14ac:dyDescent="0.2">
      <c r="A35" s="317" t="s">
        <v>34</v>
      </c>
      <c r="B35" s="318"/>
      <c r="C35" s="318"/>
      <c r="D35" s="318"/>
      <c r="E35" s="318"/>
      <c r="F35" s="318"/>
      <c r="G35" s="318"/>
      <c r="H35" s="319"/>
      <c r="I35" s="92">
        <f>SUM(H33:H34)</f>
        <v>21522.997368421056</v>
      </c>
      <c r="J35" s="144"/>
    </row>
    <row r="36" spans="1:10" x14ac:dyDescent="0.2">
      <c r="A36" s="118" t="s">
        <v>12</v>
      </c>
      <c r="B36" s="75"/>
      <c r="C36" s="75"/>
      <c r="D36" s="76"/>
      <c r="E36" s="76"/>
      <c r="F36" s="119" t="s">
        <v>41</v>
      </c>
      <c r="G36" s="119"/>
      <c r="H36" s="120"/>
      <c r="I36" s="92">
        <f>+I35+I30+I26+I18</f>
        <v>23675.297105263162</v>
      </c>
    </row>
    <row r="37" spans="1:10" x14ac:dyDescent="0.2">
      <c r="A37" s="72" t="s">
        <v>42</v>
      </c>
      <c r="B37" s="75"/>
      <c r="C37" s="75"/>
      <c r="D37" s="76"/>
      <c r="E37" s="76"/>
      <c r="F37" s="75"/>
      <c r="G37" s="75"/>
      <c r="H37" s="112"/>
      <c r="I37" s="101"/>
    </row>
    <row r="38" spans="1:10" x14ac:dyDescent="0.2">
      <c r="A38" s="121" t="s">
        <v>58</v>
      </c>
      <c r="B38" s="320" t="s">
        <v>56</v>
      </c>
      <c r="C38" s="321"/>
      <c r="D38" s="322"/>
      <c r="E38" s="273" t="s">
        <v>57</v>
      </c>
      <c r="F38" s="274"/>
      <c r="G38" s="275" t="s">
        <v>43</v>
      </c>
      <c r="H38" s="276"/>
      <c r="I38" s="92">
        <f>+I36*35%</f>
        <v>8286.3539868421067</v>
      </c>
    </row>
    <row r="39" spans="1:10" x14ac:dyDescent="0.2">
      <c r="A39" s="122"/>
      <c r="B39" s="75"/>
      <c r="C39" s="75"/>
      <c r="D39" s="76"/>
      <c r="E39" s="76"/>
      <c r="F39" s="275"/>
      <c r="G39" s="323"/>
      <c r="H39" s="276"/>
      <c r="I39" s="111"/>
    </row>
    <row r="40" spans="1:10" x14ac:dyDescent="0.2">
      <c r="A40" s="122"/>
      <c r="B40" s="75"/>
      <c r="C40" s="75"/>
      <c r="D40" s="76"/>
      <c r="E40" s="76"/>
      <c r="F40" s="75"/>
      <c r="G40" s="123"/>
      <c r="H40" s="123"/>
      <c r="I40" s="101"/>
    </row>
    <row r="41" spans="1:10" x14ac:dyDescent="0.2">
      <c r="A41" s="122"/>
      <c r="B41" s="75"/>
      <c r="C41" s="75"/>
      <c r="D41" s="76"/>
      <c r="F41" s="119" t="s">
        <v>44</v>
      </c>
      <c r="G41" s="119"/>
      <c r="H41" s="120"/>
      <c r="I41" s="92">
        <f>+I38+I39</f>
        <v>8286.3539868421067</v>
      </c>
    </row>
    <row r="42" spans="1:10" ht="12.75" thickBot="1" x14ac:dyDescent="0.25">
      <c r="A42" s="122"/>
      <c r="B42" s="75"/>
      <c r="C42" s="75"/>
      <c r="D42" s="76"/>
      <c r="E42" s="76"/>
      <c r="F42" s="75"/>
      <c r="G42" s="75"/>
      <c r="H42" s="112"/>
      <c r="I42" s="101"/>
    </row>
    <row r="43" spans="1:10" ht="12.75" thickBot="1" x14ac:dyDescent="0.25">
      <c r="A43" s="122"/>
      <c r="B43" s="324" t="s">
        <v>82</v>
      </c>
      <c r="C43" s="325"/>
      <c r="D43" s="325"/>
      <c r="E43" s="325"/>
      <c r="F43" s="325"/>
      <c r="G43" s="325"/>
      <c r="H43" s="326"/>
      <c r="I43" s="217">
        <f>ROUND(SUM(I36+I41),0)</f>
        <v>31962</v>
      </c>
      <c r="J43" s="220">
        <v>27853</v>
      </c>
    </row>
    <row r="44" spans="1:10" x14ac:dyDescent="0.2">
      <c r="A44" s="122"/>
      <c r="B44" s="75"/>
      <c r="C44" s="75"/>
      <c r="D44" s="75"/>
      <c r="E44" s="145"/>
      <c r="F44" s="145"/>
      <c r="G44" s="145"/>
      <c r="H44" s="145"/>
      <c r="I44" s="146"/>
    </row>
    <row r="45" spans="1:10" x14ac:dyDescent="0.2">
      <c r="A45" s="122" t="s">
        <v>59</v>
      </c>
      <c r="B45" s="75"/>
      <c r="C45" s="75"/>
      <c r="D45" s="75"/>
      <c r="E45" s="145"/>
      <c r="F45" s="145"/>
      <c r="G45" s="145"/>
      <c r="H45" s="145"/>
      <c r="I45" s="146"/>
    </row>
    <row r="46" spans="1:10" ht="69.75" customHeight="1" x14ac:dyDescent="0.2">
      <c r="A46" s="122"/>
      <c r="B46" s="75"/>
      <c r="C46" s="75"/>
      <c r="D46" s="75"/>
      <c r="E46" s="145"/>
      <c r="F46" s="145"/>
      <c r="G46" s="145"/>
      <c r="H46" s="145"/>
      <c r="I46" s="146"/>
    </row>
    <row r="47" spans="1:10" x14ac:dyDescent="0.2">
      <c r="A47" s="72" t="s">
        <v>113</v>
      </c>
      <c r="B47" s="75"/>
      <c r="C47" s="75"/>
      <c r="D47" s="75"/>
      <c r="E47" s="75"/>
      <c r="F47" s="75"/>
      <c r="G47" s="75"/>
      <c r="H47" s="75"/>
      <c r="I47" s="147"/>
    </row>
    <row r="48" spans="1:10" x14ac:dyDescent="0.2">
      <c r="A48" s="122" t="s">
        <v>45</v>
      </c>
      <c r="B48" s="75"/>
      <c r="C48" s="75"/>
      <c r="D48" s="75"/>
      <c r="E48" s="75"/>
      <c r="F48" s="75"/>
      <c r="G48" s="75"/>
      <c r="H48" s="75"/>
      <c r="I48" s="147"/>
    </row>
    <row r="49" spans="1:9" x14ac:dyDescent="0.2">
      <c r="A49" s="122"/>
      <c r="B49" s="75"/>
      <c r="C49" s="75"/>
      <c r="D49" s="75"/>
      <c r="E49" s="75"/>
      <c r="F49" s="75"/>
      <c r="G49" s="75"/>
      <c r="H49" s="75"/>
      <c r="I49" s="147"/>
    </row>
    <row r="50" spans="1:9" ht="66" customHeight="1" x14ac:dyDescent="0.2">
      <c r="A50" s="122"/>
      <c r="B50" s="75"/>
      <c r="C50" s="75"/>
      <c r="D50" s="75"/>
      <c r="E50" s="75"/>
      <c r="F50" s="75"/>
      <c r="G50" s="75"/>
      <c r="H50" s="75"/>
      <c r="I50" s="147"/>
    </row>
    <row r="51" spans="1:9" x14ac:dyDescent="0.2">
      <c r="A51" s="216" t="s">
        <v>126</v>
      </c>
      <c r="B51" s="75"/>
      <c r="C51" s="75"/>
      <c r="D51" s="75"/>
      <c r="E51" s="75"/>
      <c r="F51" s="75"/>
      <c r="G51" s="75"/>
      <c r="H51" s="75"/>
      <c r="I51" s="147"/>
    </row>
    <row r="52" spans="1:9" x14ac:dyDescent="0.2">
      <c r="A52" s="211" t="str">
        <f>+PRESUPUESTO!$A$27</f>
        <v>Ing. Alder Rivera Romero Prof. Apoyo Cps No 155-2026</v>
      </c>
      <c r="B52" s="75"/>
      <c r="C52" s="75"/>
      <c r="D52" s="75"/>
      <c r="E52" s="75"/>
      <c r="F52" s="75"/>
      <c r="G52" s="75"/>
      <c r="H52" s="75"/>
      <c r="I52" s="147"/>
    </row>
    <row r="53" spans="1:9" x14ac:dyDescent="0.2">
      <c r="A53" s="72"/>
      <c r="B53" s="75"/>
      <c r="C53" s="75"/>
      <c r="D53" s="75"/>
      <c r="E53" s="75"/>
      <c r="F53" s="75"/>
      <c r="G53" s="75"/>
      <c r="H53" s="75"/>
      <c r="I53" s="147"/>
    </row>
    <row r="54" spans="1:9" ht="12.75" thickBot="1" x14ac:dyDescent="0.25">
      <c r="A54" s="148"/>
      <c r="B54" s="149"/>
      <c r="C54" s="149"/>
      <c r="D54" s="149"/>
      <c r="E54" s="149"/>
      <c r="F54" s="149"/>
      <c r="G54" s="149"/>
      <c r="H54" s="149"/>
      <c r="I54" s="150"/>
    </row>
    <row r="55" spans="1:9" x14ac:dyDescent="0.2">
      <c r="A55" s="128" t="s">
        <v>9</v>
      </c>
      <c r="B55" s="129"/>
      <c r="C55" s="130"/>
      <c r="D55" s="131"/>
      <c r="E55" s="131"/>
      <c r="F55" s="130"/>
      <c r="G55" s="130"/>
      <c r="H55" s="132"/>
      <c r="I55" s="133"/>
    </row>
    <row r="56" spans="1:9" x14ac:dyDescent="0.2">
      <c r="A56" s="71" t="s">
        <v>10</v>
      </c>
      <c r="B56" s="123"/>
      <c r="C56" s="75"/>
      <c r="D56" s="76"/>
      <c r="E56" s="76"/>
      <c r="F56" s="75"/>
      <c r="G56" s="75"/>
      <c r="H56" s="112"/>
      <c r="I56" s="101"/>
    </row>
    <row r="57" spans="1:9" x14ac:dyDescent="0.2">
      <c r="A57" s="71"/>
      <c r="B57" s="123"/>
      <c r="C57" s="75"/>
      <c r="D57" s="76"/>
      <c r="E57" s="76"/>
      <c r="F57" s="75"/>
      <c r="G57" s="75"/>
      <c r="H57" s="112"/>
      <c r="I57" s="101"/>
    </row>
    <row r="58" spans="1:9" x14ac:dyDescent="0.2">
      <c r="A58" s="135" t="s">
        <v>11</v>
      </c>
      <c r="B58" s="119"/>
      <c r="C58" s="119"/>
      <c r="D58" s="136"/>
      <c r="E58" s="136"/>
      <c r="F58" s="119"/>
      <c r="G58" s="119"/>
      <c r="H58" s="120"/>
      <c r="I58" s="137"/>
    </row>
    <row r="59" spans="1:9" x14ac:dyDescent="0.2">
      <c r="A59" s="135"/>
      <c r="B59" s="119"/>
      <c r="C59" s="119"/>
      <c r="D59" s="136"/>
      <c r="E59" s="136"/>
      <c r="F59" s="119"/>
      <c r="G59" s="119"/>
      <c r="H59" s="120"/>
      <c r="I59" s="137"/>
    </row>
    <row r="60" spans="1:9" ht="29.25" customHeight="1" x14ac:dyDescent="0.2">
      <c r="A60" s="265" t="str">
        <f>PRESUPUESTO!A7</f>
        <v>OBJETO: “MEJORAMIENTO Y ADECUACIÓN DE LA INFRAESTRUCTURA ARTÍSTICA Y CULTURAL EN EL MUNICIPIO DE CRAVO NORTE, ARAUCA”</v>
      </c>
      <c r="B60" s="266"/>
      <c r="C60" s="266"/>
      <c r="D60" s="266"/>
      <c r="E60" s="266"/>
      <c r="F60" s="266"/>
      <c r="G60" s="266"/>
      <c r="H60" s="266"/>
      <c r="I60" s="267"/>
    </row>
    <row r="61" spans="1:9" x14ac:dyDescent="0.2">
      <c r="A61" s="71" t="s">
        <v>12</v>
      </c>
      <c r="B61" s="75"/>
      <c r="C61" s="75"/>
      <c r="D61" s="76"/>
      <c r="E61" s="76"/>
      <c r="F61" s="75"/>
      <c r="G61" s="75"/>
      <c r="H61" s="112"/>
      <c r="I61" s="101"/>
    </row>
    <row r="62" spans="1:9" x14ac:dyDescent="0.2">
      <c r="A62" s="71" t="s">
        <v>13</v>
      </c>
      <c r="B62" s="268"/>
      <c r="C62" s="268"/>
      <c r="D62" s="268"/>
      <c r="E62" s="268"/>
      <c r="F62" s="268"/>
      <c r="G62" s="268"/>
      <c r="H62" s="138"/>
      <c r="I62" s="101" t="s">
        <v>12</v>
      </c>
    </row>
    <row r="63" spans="1:9" ht="39" customHeight="1" x14ac:dyDescent="0.2">
      <c r="A63" s="72" t="s">
        <v>14</v>
      </c>
      <c r="B63" s="73">
        <f>PRESUPUESTO!A12</f>
        <v>2</v>
      </c>
      <c r="C63" s="269" t="str">
        <f>PRESUPUESTO!B12</f>
        <v>CIELORRASO EN LAMINA PVC CON ESTRUCTURA DE SOPORTE DE 1 PULG. CAL. 26- INCLUYE CORNIZA.( Incluye suministro e Instalación)</v>
      </c>
      <c r="D63" s="269"/>
      <c r="E63" s="269"/>
      <c r="F63" s="269"/>
      <c r="G63" s="269"/>
      <c r="H63" s="269"/>
      <c r="I63" s="270"/>
    </row>
    <row r="64" spans="1:9" x14ac:dyDescent="0.2">
      <c r="A64" s="71" t="s">
        <v>15</v>
      </c>
      <c r="B64" s="74" t="str">
        <f>PRESUPUESTO!C12</f>
        <v>M2</v>
      </c>
      <c r="C64" s="75"/>
      <c r="D64" s="76"/>
      <c r="E64" s="76"/>
      <c r="F64" s="75"/>
      <c r="G64" s="139"/>
      <c r="H64" s="271"/>
      <c r="I64" s="272"/>
    </row>
    <row r="65" spans="1:12" x14ac:dyDescent="0.2">
      <c r="A65" s="72"/>
      <c r="B65" s="140"/>
      <c r="C65" s="140"/>
      <c r="D65" s="141"/>
      <c r="E65" s="141"/>
      <c r="F65" s="140"/>
      <c r="G65" s="140"/>
      <c r="H65" s="138"/>
      <c r="I65" s="101"/>
    </row>
    <row r="66" spans="1:12" x14ac:dyDescent="0.2">
      <c r="A66" s="72" t="s">
        <v>16</v>
      </c>
      <c r="B66" s="75"/>
      <c r="C66" s="75"/>
      <c r="D66" s="76"/>
      <c r="E66" s="76"/>
      <c r="F66" s="75"/>
      <c r="G66" s="75"/>
      <c r="H66" s="112"/>
      <c r="I66" s="101"/>
    </row>
    <row r="67" spans="1:12" x14ac:dyDescent="0.2">
      <c r="A67" s="77" t="s">
        <v>17</v>
      </c>
      <c r="B67" s="78" t="s">
        <v>18</v>
      </c>
      <c r="C67" s="79" t="s">
        <v>19</v>
      </c>
      <c r="D67" s="273" t="s">
        <v>20</v>
      </c>
      <c r="E67" s="274"/>
      <c r="F67" s="275" t="s">
        <v>21</v>
      </c>
      <c r="G67" s="276"/>
      <c r="H67" s="80" t="s">
        <v>22</v>
      </c>
      <c r="I67" s="81"/>
    </row>
    <row r="68" spans="1:12" x14ac:dyDescent="0.2">
      <c r="A68" s="82" t="s">
        <v>23</v>
      </c>
      <c r="B68" s="83"/>
      <c r="C68" s="84"/>
      <c r="D68" s="277">
        <f>I94</f>
        <v>24784.057575757579</v>
      </c>
      <c r="E68" s="277"/>
      <c r="F68" s="278">
        <v>0.1</v>
      </c>
      <c r="G68" s="278"/>
      <c r="H68" s="85">
        <f>+D68*F68</f>
        <v>2478.4057575757579</v>
      </c>
      <c r="I68" s="86"/>
    </row>
    <row r="69" spans="1:12" x14ac:dyDescent="0.2">
      <c r="A69" s="87" t="s">
        <v>87</v>
      </c>
      <c r="B69" s="88" t="s">
        <v>97</v>
      </c>
      <c r="C69" s="89"/>
      <c r="D69" s="327">
        <v>2069.1999999999998</v>
      </c>
      <c r="E69" s="328"/>
      <c r="F69" s="281">
        <f>G92</f>
        <v>16.5</v>
      </c>
      <c r="G69" s="281"/>
      <c r="H69" s="91">
        <f>D69/F69</f>
        <v>125.40606060606059</v>
      </c>
      <c r="I69" s="86"/>
    </row>
    <row r="70" spans="1:12" x14ac:dyDescent="0.2">
      <c r="A70" s="87"/>
      <c r="B70" s="88"/>
      <c r="C70" s="89"/>
      <c r="D70" s="282"/>
      <c r="E70" s="283"/>
      <c r="F70" s="281"/>
      <c r="G70" s="281"/>
      <c r="H70" s="91"/>
      <c r="I70" s="86"/>
    </row>
    <row r="71" spans="1:12" x14ac:dyDescent="0.2">
      <c r="A71" s="87"/>
      <c r="B71" s="88"/>
      <c r="C71" s="89"/>
      <c r="D71" s="282"/>
      <c r="E71" s="283"/>
      <c r="F71" s="284"/>
      <c r="G71" s="284"/>
      <c r="H71" s="91"/>
      <c r="I71" s="142"/>
    </row>
    <row r="72" spans="1:12" x14ac:dyDescent="0.2">
      <c r="A72" s="285" t="s">
        <v>24</v>
      </c>
      <c r="B72" s="286"/>
      <c r="C72" s="286"/>
      <c r="D72" s="286"/>
      <c r="E72" s="286"/>
      <c r="F72" s="286"/>
      <c r="G72" s="286"/>
      <c r="H72" s="287"/>
      <c r="I72" s="92">
        <f>SUM(H68:H72)</f>
        <v>2603.8118181818186</v>
      </c>
    </row>
    <row r="73" spans="1:12" x14ac:dyDescent="0.2">
      <c r="A73" s="93" t="s">
        <v>25</v>
      </c>
      <c r="B73" s="94"/>
      <c r="C73" s="94"/>
      <c r="D73" s="95"/>
      <c r="E73" s="95"/>
      <c r="F73" s="94"/>
      <c r="G73" s="94"/>
      <c r="H73" s="96"/>
      <c r="I73" s="97"/>
    </row>
    <row r="74" spans="1:12" x14ac:dyDescent="0.2">
      <c r="A74" s="77" t="s">
        <v>17</v>
      </c>
      <c r="B74" s="275" t="s">
        <v>26</v>
      </c>
      <c r="C74" s="276"/>
      <c r="D74" s="288" t="s">
        <v>6</v>
      </c>
      <c r="E74" s="289"/>
      <c r="F74" s="275" t="s">
        <v>27</v>
      </c>
      <c r="G74" s="276"/>
      <c r="H74" s="80" t="s">
        <v>28</v>
      </c>
      <c r="I74" s="98"/>
    </row>
    <row r="75" spans="1:12" ht="16.5" customHeight="1" x14ac:dyDescent="0.2">
      <c r="A75" s="154" t="s">
        <v>88</v>
      </c>
      <c r="B75" s="335" t="s">
        <v>95</v>
      </c>
      <c r="C75" s="336"/>
      <c r="D75" s="337">
        <v>5500</v>
      </c>
      <c r="E75" s="338"/>
      <c r="F75" s="315">
        <v>2.5</v>
      </c>
      <c r="G75" s="316"/>
      <c r="H75" s="152">
        <f>D75*F75</f>
        <v>13750</v>
      </c>
      <c r="I75" s="101"/>
      <c r="L75" s="143"/>
    </row>
    <row r="76" spans="1:12" ht="16.5" customHeight="1" x14ac:dyDescent="0.2">
      <c r="A76" s="155" t="s">
        <v>89</v>
      </c>
      <c r="B76" s="296" t="s">
        <v>95</v>
      </c>
      <c r="C76" s="297"/>
      <c r="D76" s="329">
        <v>1889</v>
      </c>
      <c r="E76" s="330"/>
      <c r="F76" s="298">
        <v>2.5</v>
      </c>
      <c r="G76" s="298"/>
      <c r="H76" s="153">
        <f t="shared" ref="H76:H81" si="0">D76*F76</f>
        <v>4722.5</v>
      </c>
      <c r="I76" s="101"/>
    </row>
    <row r="77" spans="1:12" ht="30" customHeight="1" x14ac:dyDescent="0.2">
      <c r="A77" s="156" t="s">
        <v>90</v>
      </c>
      <c r="B77" s="296" t="s">
        <v>46</v>
      </c>
      <c r="C77" s="297"/>
      <c r="D77" s="329">
        <v>21662</v>
      </c>
      <c r="E77" s="330"/>
      <c r="F77" s="298">
        <v>1</v>
      </c>
      <c r="G77" s="298"/>
      <c r="H77" s="153">
        <f t="shared" si="0"/>
        <v>21662</v>
      </c>
      <c r="I77" s="101"/>
    </row>
    <row r="78" spans="1:12" ht="16.5" customHeight="1" x14ac:dyDescent="0.2">
      <c r="A78" s="155" t="s">
        <v>91</v>
      </c>
      <c r="B78" s="296" t="s">
        <v>96</v>
      </c>
      <c r="C78" s="297"/>
      <c r="D78" s="329">
        <v>13178</v>
      </c>
      <c r="E78" s="330"/>
      <c r="F78" s="298">
        <v>0.02</v>
      </c>
      <c r="G78" s="298"/>
      <c r="H78" s="153">
        <f t="shared" si="0"/>
        <v>263.56</v>
      </c>
      <c r="I78" s="101"/>
    </row>
    <row r="79" spans="1:12" ht="16.5" customHeight="1" x14ac:dyDescent="0.2">
      <c r="A79" s="155" t="s">
        <v>92</v>
      </c>
      <c r="B79" s="290" t="s">
        <v>4</v>
      </c>
      <c r="C79" s="291"/>
      <c r="D79" s="329">
        <v>2660</v>
      </c>
      <c r="E79" s="330"/>
      <c r="F79" s="294">
        <v>2</v>
      </c>
      <c r="G79" s="295"/>
      <c r="H79" s="153">
        <f t="shared" si="0"/>
        <v>5320</v>
      </c>
      <c r="I79" s="101"/>
      <c r="L79" s="143"/>
    </row>
    <row r="80" spans="1:12" ht="16.5" customHeight="1" x14ac:dyDescent="0.2">
      <c r="A80" s="87" t="s">
        <v>93</v>
      </c>
      <c r="B80" s="296" t="s">
        <v>4</v>
      </c>
      <c r="C80" s="297"/>
      <c r="D80" s="329">
        <v>2810.5</v>
      </c>
      <c r="E80" s="330"/>
      <c r="F80" s="298">
        <v>2</v>
      </c>
      <c r="G80" s="298"/>
      <c r="H80" s="153">
        <f t="shared" si="0"/>
        <v>5621</v>
      </c>
      <c r="I80" s="101"/>
    </row>
    <row r="81" spans="1:10" ht="16.5" customHeight="1" x14ac:dyDescent="0.2">
      <c r="A81" s="102" t="s">
        <v>94</v>
      </c>
      <c r="B81" s="296" t="s">
        <v>4</v>
      </c>
      <c r="C81" s="297"/>
      <c r="D81" s="329">
        <v>31.5</v>
      </c>
      <c r="E81" s="330"/>
      <c r="F81" s="298">
        <v>30</v>
      </c>
      <c r="G81" s="298"/>
      <c r="H81" s="153">
        <f t="shared" si="0"/>
        <v>945</v>
      </c>
      <c r="I81" s="101"/>
    </row>
    <row r="82" spans="1:10" ht="16.5" customHeight="1" x14ac:dyDescent="0.2">
      <c r="A82" s="102"/>
      <c r="B82" s="296"/>
      <c r="C82" s="297"/>
      <c r="D82" s="329"/>
      <c r="E82" s="330"/>
      <c r="F82" s="298"/>
      <c r="G82" s="298"/>
      <c r="H82" s="153"/>
      <c r="I82" s="101"/>
    </row>
    <row r="83" spans="1:10" ht="16.5" customHeight="1" x14ac:dyDescent="0.2">
      <c r="A83" s="102"/>
      <c r="B83" s="296"/>
      <c r="C83" s="297"/>
      <c r="D83" s="296" t="s">
        <v>62</v>
      </c>
      <c r="E83" s="297"/>
      <c r="F83" s="308">
        <v>0.05</v>
      </c>
      <c r="G83" s="297"/>
      <c r="H83" s="90">
        <f>F83*(SUM(H75:H81))</f>
        <v>2614.203</v>
      </c>
      <c r="I83" s="101"/>
    </row>
    <row r="84" spans="1:10" x14ac:dyDescent="0.2">
      <c r="A84" s="285" t="s">
        <v>24</v>
      </c>
      <c r="B84" s="309"/>
      <c r="C84" s="309"/>
      <c r="D84" s="309"/>
      <c r="E84" s="309"/>
      <c r="F84" s="309"/>
      <c r="G84" s="309"/>
      <c r="H84" s="310"/>
      <c r="I84" s="92">
        <f>SUM(H75:H83)</f>
        <v>54898.262999999999</v>
      </c>
    </row>
    <row r="85" spans="1:10" x14ac:dyDescent="0.2">
      <c r="A85" s="104" t="s">
        <v>29</v>
      </c>
      <c r="B85" s="105"/>
      <c r="C85" s="105"/>
      <c r="D85" s="106"/>
      <c r="E85" s="106"/>
      <c r="F85" s="105"/>
      <c r="G85" s="105"/>
      <c r="H85" s="107"/>
      <c r="I85" s="124"/>
    </row>
    <row r="86" spans="1:10" x14ac:dyDescent="0.2">
      <c r="A86" s="77" t="s">
        <v>30</v>
      </c>
      <c r="B86" s="275" t="s">
        <v>31</v>
      </c>
      <c r="C86" s="276"/>
      <c r="D86" s="273" t="s">
        <v>32</v>
      </c>
      <c r="E86" s="274"/>
      <c r="F86" s="275" t="s">
        <v>98</v>
      </c>
      <c r="G86" s="276"/>
      <c r="H86" s="80" t="s">
        <v>32</v>
      </c>
      <c r="I86" s="109"/>
    </row>
    <row r="87" spans="1:10" ht="24" x14ac:dyDescent="0.2">
      <c r="A87" s="157" t="s">
        <v>99</v>
      </c>
      <c r="B87" s="311">
        <v>0.17</v>
      </c>
      <c r="C87" s="312"/>
      <c r="D87" s="333">
        <v>1000</v>
      </c>
      <c r="E87" s="334"/>
      <c r="F87" s="315">
        <v>60</v>
      </c>
      <c r="G87" s="316"/>
      <c r="H87" s="158">
        <f>B87*D87*F87</f>
        <v>10200</v>
      </c>
      <c r="I87" s="117"/>
    </row>
    <row r="88" spans="1:10" ht="24" x14ac:dyDescent="0.2">
      <c r="A88" s="87" t="s">
        <v>99</v>
      </c>
      <c r="B88" s="296">
        <f>B87</f>
        <v>0.17</v>
      </c>
      <c r="C88" s="297"/>
      <c r="D88" s="331">
        <v>1200</v>
      </c>
      <c r="E88" s="332"/>
      <c r="F88" s="294">
        <v>82</v>
      </c>
      <c r="G88" s="295"/>
      <c r="H88" s="159">
        <f>B88*D88*F88</f>
        <v>16728.000000000004</v>
      </c>
      <c r="I88" s="101"/>
    </row>
    <row r="89" spans="1:10" x14ac:dyDescent="0.2">
      <c r="A89" s="301" t="s">
        <v>34</v>
      </c>
      <c r="B89" s="302"/>
      <c r="C89" s="302"/>
      <c r="D89" s="302"/>
      <c r="E89" s="302"/>
      <c r="F89" s="302"/>
      <c r="G89" s="302"/>
      <c r="H89" s="303"/>
      <c r="I89" s="160">
        <f>SUM(H87:H88)</f>
        <v>26928.000000000004</v>
      </c>
    </row>
    <row r="90" spans="1:10" x14ac:dyDescent="0.2">
      <c r="A90" s="72" t="s">
        <v>35</v>
      </c>
      <c r="B90" s="75"/>
      <c r="C90" s="75"/>
      <c r="D90" s="76"/>
      <c r="E90" s="76"/>
      <c r="F90" s="75"/>
      <c r="G90" s="75"/>
      <c r="H90" s="112"/>
      <c r="I90" s="101"/>
    </row>
    <row r="91" spans="1:10" x14ac:dyDescent="0.2">
      <c r="A91" s="77" t="s">
        <v>36</v>
      </c>
      <c r="B91" s="275" t="s">
        <v>37</v>
      </c>
      <c r="C91" s="276"/>
      <c r="D91" s="113" t="s">
        <v>38</v>
      </c>
      <c r="E91" s="273" t="s">
        <v>39</v>
      </c>
      <c r="F91" s="274"/>
      <c r="G91" s="79" t="s">
        <v>40</v>
      </c>
      <c r="H91" s="114" t="s">
        <v>22</v>
      </c>
      <c r="I91" s="109"/>
    </row>
    <row r="92" spans="1:10" x14ac:dyDescent="0.2">
      <c r="A92" s="82" t="s">
        <v>61</v>
      </c>
      <c r="B92" s="304">
        <f>+$K$1*2</f>
        <v>133968</v>
      </c>
      <c r="C92" s="305">
        <v>85840</v>
      </c>
      <c r="D92" s="125">
        <v>85</v>
      </c>
      <c r="E92" s="304">
        <f>+B92*(1+D92/100)</f>
        <v>247840.80000000002</v>
      </c>
      <c r="F92" s="305"/>
      <c r="G92" s="126">
        <v>16.5</v>
      </c>
      <c r="H92" s="127">
        <f>+E92/G92</f>
        <v>15020.654545454547</v>
      </c>
      <c r="I92" s="101"/>
      <c r="J92" s="151"/>
    </row>
    <row r="93" spans="1:10" x14ac:dyDescent="0.2">
      <c r="A93" s="102" t="s">
        <v>60</v>
      </c>
      <c r="B93" s="306">
        <f>+$K$2</f>
        <v>87079</v>
      </c>
      <c r="C93" s="307"/>
      <c r="D93" s="115">
        <v>85</v>
      </c>
      <c r="E93" s="306">
        <f>+B93*(1+D93/100)</f>
        <v>161096.15</v>
      </c>
      <c r="F93" s="307"/>
      <c r="G93" s="116">
        <f>+G92</f>
        <v>16.5</v>
      </c>
      <c r="H93" s="91">
        <f>+E93/G93</f>
        <v>9763.4030303030304</v>
      </c>
      <c r="I93" s="117"/>
    </row>
    <row r="94" spans="1:10" x14ac:dyDescent="0.2">
      <c r="A94" s="317" t="s">
        <v>34</v>
      </c>
      <c r="B94" s="318"/>
      <c r="C94" s="318"/>
      <c r="D94" s="318"/>
      <c r="E94" s="318"/>
      <c r="F94" s="318"/>
      <c r="G94" s="318"/>
      <c r="H94" s="319"/>
      <c r="I94" s="92">
        <f>SUM(H92:H93)</f>
        <v>24784.057575757579</v>
      </c>
      <c r="J94" s="144"/>
    </row>
    <row r="95" spans="1:10" x14ac:dyDescent="0.2">
      <c r="A95" s="118" t="s">
        <v>12</v>
      </c>
      <c r="B95" s="75"/>
      <c r="C95" s="75"/>
      <c r="D95" s="76"/>
      <c r="E95" s="76"/>
      <c r="F95" s="119" t="s">
        <v>41</v>
      </c>
      <c r="G95" s="119"/>
      <c r="H95" s="120"/>
      <c r="I95" s="92">
        <f>+I94+I89+I84+I72</f>
        <v>109214.13239393941</v>
      </c>
    </row>
    <row r="96" spans="1:10" x14ac:dyDescent="0.2">
      <c r="A96" s="72" t="s">
        <v>42</v>
      </c>
      <c r="B96" s="75"/>
      <c r="C96" s="75"/>
      <c r="D96" s="76"/>
      <c r="E96" s="76"/>
      <c r="F96" s="75"/>
      <c r="G96" s="75"/>
      <c r="H96" s="112"/>
      <c r="I96" s="101"/>
    </row>
    <row r="97" spans="1:10" x14ac:dyDescent="0.2">
      <c r="A97" s="121" t="s">
        <v>58</v>
      </c>
      <c r="B97" s="320" t="s">
        <v>56</v>
      </c>
      <c r="C97" s="321"/>
      <c r="D97" s="322"/>
      <c r="E97" s="273" t="s">
        <v>57</v>
      </c>
      <c r="F97" s="274"/>
      <c r="G97" s="275" t="s">
        <v>43</v>
      </c>
      <c r="H97" s="276"/>
      <c r="I97" s="92">
        <f>+I95*35%</f>
        <v>38224.946337878791</v>
      </c>
    </row>
    <row r="98" spans="1:10" x14ac:dyDescent="0.2">
      <c r="A98" s="122"/>
      <c r="B98" s="75"/>
      <c r="C98" s="75"/>
      <c r="D98" s="76"/>
      <c r="E98" s="76"/>
      <c r="F98" s="275"/>
      <c r="G98" s="323"/>
      <c r="H98" s="276"/>
      <c r="I98" s="111"/>
    </row>
    <row r="99" spans="1:10" x14ac:dyDescent="0.2">
      <c r="A99" s="122"/>
      <c r="B99" s="75"/>
      <c r="C99" s="75"/>
      <c r="D99" s="76"/>
      <c r="E99" s="76"/>
      <c r="F99" s="75"/>
      <c r="G99" s="123"/>
      <c r="H99" s="123"/>
      <c r="I99" s="101"/>
    </row>
    <row r="100" spans="1:10" x14ac:dyDescent="0.2">
      <c r="A100" s="122"/>
      <c r="B100" s="75"/>
      <c r="C100" s="75"/>
      <c r="D100" s="76"/>
      <c r="F100" s="119" t="s">
        <v>44</v>
      </c>
      <c r="G100" s="119"/>
      <c r="H100" s="120"/>
      <c r="I100" s="92">
        <f>+I97+I98</f>
        <v>38224.946337878791</v>
      </c>
    </row>
    <row r="101" spans="1:10" ht="12.75" thickBot="1" x14ac:dyDescent="0.25">
      <c r="A101" s="122"/>
      <c r="B101" s="75"/>
      <c r="C101" s="75"/>
      <c r="D101" s="76"/>
      <c r="E101" s="76"/>
      <c r="F101" s="75"/>
      <c r="G101" s="75"/>
      <c r="H101" s="112"/>
      <c r="I101" s="101"/>
    </row>
    <row r="102" spans="1:10" ht="12.75" thickBot="1" x14ac:dyDescent="0.25">
      <c r="A102" s="122"/>
      <c r="B102" s="324" t="s">
        <v>81</v>
      </c>
      <c r="C102" s="325"/>
      <c r="D102" s="325"/>
      <c r="E102" s="325"/>
      <c r="F102" s="325"/>
      <c r="G102" s="325"/>
      <c r="H102" s="326"/>
      <c r="I102" s="217">
        <f>ROUND(SUM(I95+I100),0)</f>
        <v>147439</v>
      </c>
      <c r="J102" s="220">
        <v>138706</v>
      </c>
    </row>
    <row r="103" spans="1:10" x14ac:dyDescent="0.2">
      <c r="A103" s="122"/>
      <c r="B103" s="75"/>
      <c r="C103" s="75"/>
      <c r="D103" s="75"/>
      <c r="E103" s="145"/>
      <c r="F103" s="145"/>
      <c r="G103" s="145"/>
      <c r="H103" s="145"/>
      <c r="I103" s="146"/>
    </row>
    <row r="104" spans="1:10" x14ac:dyDescent="0.2">
      <c r="A104" s="122" t="s">
        <v>59</v>
      </c>
      <c r="B104" s="75"/>
      <c r="C104" s="75"/>
      <c r="D104" s="75"/>
      <c r="E104" s="145"/>
      <c r="F104" s="145"/>
      <c r="G104" s="145"/>
      <c r="H104" s="145"/>
      <c r="I104" s="146"/>
    </row>
    <row r="105" spans="1:10" ht="69" customHeight="1" x14ac:dyDescent="0.2">
      <c r="A105" s="122"/>
      <c r="B105" s="75"/>
      <c r="C105" s="75"/>
      <c r="D105" s="75"/>
      <c r="E105" s="145"/>
      <c r="F105" s="145"/>
      <c r="G105" s="145"/>
      <c r="H105" s="145"/>
      <c r="I105" s="146"/>
    </row>
    <row r="106" spans="1:10" x14ac:dyDescent="0.2">
      <c r="A106" s="72" t="s">
        <v>113</v>
      </c>
      <c r="B106" s="75"/>
      <c r="C106" s="75"/>
      <c r="D106" s="75"/>
      <c r="E106" s="75"/>
      <c r="F106" s="75"/>
      <c r="G106" s="75"/>
      <c r="H106" s="75"/>
      <c r="I106" s="147"/>
    </row>
    <row r="107" spans="1:10" x14ac:dyDescent="0.2">
      <c r="A107" s="122" t="s">
        <v>45</v>
      </c>
      <c r="B107" s="75"/>
      <c r="C107" s="75"/>
      <c r="D107" s="75"/>
      <c r="E107" s="75"/>
      <c r="F107" s="75"/>
      <c r="G107" s="75"/>
      <c r="H107" s="75"/>
      <c r="I107" s="147"/>
    </row>
    <row r="108" spans="1:10" x14ac:dyDescent="0.2">
      <c r="A108" s="122"/>
      <c r="B108" s="75"/>
      <c r="C108" s="75"/>
      <c r="D108" s="75"/>
      <c r="E108" s="75"/>
      <c r="F108" s="75"/>
      <c r="G108" s="75"/>
      <c r="H108" s="75"/>
      <c r="I108" s="147"/>
    </row>
    <row r="109" spans="1:10" ht="66" customHeight="1" x14ac:dyDescent="0.2">
      <c r="A109" s="122"/>
      <c r="B109" s="75"/>
      <c r="C109" s="75"/>
      <c r="D109" s="75"/>
      <c r="E109" s="75"/>
      <c r="F109" s="75"/>
      <c r="G109" s="75"/>
      <c r="H109" s="75"/>
      <c r="I109" s="147"/>
    </row>
    <row r="110" spans="1:10" x14ac:dyDescent="0.2">
      <c r="A110" s="216" t="s">
        <v>126</v>
      </c>
      <c r="B110" s="75"/>
      <c r="C110" s="75"/>
      <c r="D110" s="75"/>
      <c r="E110" s="75"/>
      <c r="F110" s="75"/>
      <c r="G110" s="75"/>
      <c r="H110" s="75"/>
      <c r="I110" s="147"/>
    </row>
    <row r="111" spans="1:10" x14ac:dyDescent="0.2">
      <c r="A111" s="211" t="str">
        <f>+PRESUPUESTO!$A$27</f>
        <v>Ing. Alder Rivera Romero Prof. Apoyo Cps No 155-2026</v>
      </c>
      <c r="B111" s="75"/>
      <c r="C111" s="75"/>
      <c r="D111" s="75"/>
      <c r="E111" s="75"/>
      <c r="F111" s="75"/>
      <c r="G111" s="75"/>
      <c r="H111" s="75"/>
      <c r="I111" s="147"/>
    </row>
    <row r="112" spans="1:10" x14ac:dyDescent="0.2">
      <c r="A112" s="72"/>
      <c r="B112" s="75"/>
      <c r="C112" s="75"/>
      <c r="D112" s="75"/>
      <c r="E112" s="75"/>
      <c r="F112" s="75"/>
      <c r="G112" s="75"/>
      <c r="H112" s="75"/>
      <c r="I112" s="147"/>
    </row>
    <row r="113" spans="1:9" ht="12.75" thickBot="1" x14ac:dyDescent="0.25">
      <c r="A113" s="148"/>
      <c r="B113" s="149"/>
      <c r="C113" s="149"/>
      <c r="D113" s="149"/>
      <c r="E113" s="149"/>
      <c r="F113" s="149"/>
      <c r="G113" s="149"/>
      <c r="H113" s="149"/>
      <c r="I113" s="150"/>
    </row>
    <row r="114" spans="1:9" x14ac:dyDescent="0.2">
      <c r="A114" s="128" t="s">
        <v>9</v>
      </c>
      <c r="B114" s="129"/>
      <c r="C114" s="130"/>
      <c r="D114" s="131"/>
      <c r="E114" s="131"/>
      <c r="F114" s="130"/>
      <c r="G114" s="130"/>
      <c r="H114" s="132"/>
      <c r="I114" s="133"/>
    </row>
    <row r="115" spans="1:9" x14ac:dyDescent="0.2">
      <c r="A115" s="71" t="s">
        <v>10</v>
      </c>
      <c r="B115" s="123"/>
      <c r="C115" s="75"/>
      <c r="D115" s="76"/>
      <c r="E115" s="76"/>
      <c r="F115" s="75"/>
      <c r="G115" s="75"/>
      <c r="H115" s="112"/>
      <c r="I115" s="101"/>
    </row>
    <row r="116" spans="1:9" x14ac:dyDescent="0.2">
      <c r="A116" s="71"/>
      <c r="B116" s="123"/>
      <c r="C116" s="75"/>
      <c r="D116" s="76"/>
      <c r="E116" s="76"/>
      <c r="F116" s="75"/>
      <c r="G116" s="75"/>
      <c r="H116" s="112"/>
      <c r="I116" s="101"/>
    </row>
    <row r="117" spans="1:9" x14ac:dyDescent="0.2">
      <c r="A117" s="135" t="s">
        <v>11</v>
      </c>
      <c r="B117" s="119"/>
      <c r="C117" s="119"/>
      <c r="D117" s="136"/>
      <c r="E117" s="136"/>
      <c r="F117" s="119"/>
      <c r="G117" s="119"/>
      <c r="H117" s="120"/>
      <c r="I117" s="137"/>
    </row>
    <row r="118" spans="1:9" x14ac:dyDescent="0.2">
      <c r="A118" s="135"/>
      <c r="B118" s="119"/>
      <c r="C118" s="119"/>
      <c r="D118" s="136"/>
      <c r="E118" s="136"/>
      <c r="F118" s="119"/>
      <c r="G118" s="119"/>
      <c r="H118" s="120"/>
      <c r="I118" s="137"/>
    </row>
    <row r="119" spans="1:9" ht="29.25" customHeight="1" x14ac:dyDescent="0.2">
      <c r="A119" s="265" t="str">
        <f>PRESUPUESTO!A7</f>
        <v>OBJETO: “MEJORAMIENTO Y ADECUACIÓN DE LA INFRAESTRUCTURA ARTÍSTICA Y CULTURAL EN EL MUNICIPIO DE CRAVO NORTE, ARAUCA”</v>
      </c>
      <c r="B119" s="266"/>
      <c r="C119" s="266"/>
      <c r="D119" s="266"/>
      <c r="E119" s="266"/>
      <c r="F119" s="266"/>
      <c r="G119" s="266"/>
      <c r="H119" s="266"/>
      <c r="I119" s="267"/>
    </row>
    <row r="120" spans="1:9" x14ac:dyDescent="0.2">
      <c r="A120" s="71" t="s">
        <v>12</v>
      </c>
      <c r="B120" s="75"/>
      <c r="C120" s="75"/>
      <c r="D120" s="76"/>
      <c r="E120" s="76"/>
      <c r="F120" s="75"/>
      <c r="G120" s="75"/>
      <c r="H120" s="112"/>
      <c r="I120" s="101"/>
    </row>
    <row r="121" spans="1:9" x14ac:dyDescent="0.2">
      <c r="A121" s="71" t="s">
        <v>13</v>
      </c>
      <c r="B121" s="268"/>
      <c r="C121" s="268"/>
      <c r="D121" s="268"/>
      <c r="E121" s="268"/>
      <c r="F121" s="268"/>
      <c r="G121" s="268"/>
      <c r="H121" s="138"/>
      <c r="I121" s="101" t="s">
        <v>12</v>
      </c>
    </row>
    <row r="122" spans="1:9" ht="39" customHeight="1" x14ac:dyDescent="0.2">
      <c r="A122" s="72" t="s">
        <v>14</v>
      </c>
      <c r="B122" s="73">
        <f>PRESUPUESTO!A13</f>
        <v>3</v>
      </c>
      <c r="C122" s="269" t="str">
        <f>PRESUPUESTO!B13</f>
        <v>LAMPARA LED PANEL DE 11 PULG. DE 24 W. DE INCRUSTAR-INSTALADA</v>
      </c>
      <c r="D122" s="269"/>
      <c r="E122" s="269"/>
      <c r="F122" s="269"/>
      <c r="G122" s="269"/>
      <c r="H122" s="269"/>
      <c r="I122" s="270"/>
    </row>
    <row r="123" spans="1:9" x14ac:dyDescent="0.2">
      <c r="A123" s="71" t="s">
        <v>15</v>
      </c>
      <c r="B123" s="74" t="str">
        <f>PRESUPUESTO!C13</f>
        <v>UND</v>
      </c>
      <c r="C123" s="75"/>
      <c r="D123" s="76"/>
      <c r="E123" s="76"/>
      <c r="F123" s="75"/>
      <c r="G123" s="139"/>
      <c r="H123" s="271"/>
      <c r="I123" s="272"/>
    </row>
    <row r="124" spans="1:9" x14ac:dyDescent="0.2">
      <c r="A124" s="72"/>
      <c r="B124" s="140"/>
      <c r="C124" s="140"/>
      <c r="D124" s="141"/>
      <c r="E124" s="141"/>
      <c r="F124" s="140"/>
      <c r="G124" s="140"/>
      <c r="H124" s="138"/>
      <c r="I124" s="101"/>
    </row>
    <row r="125" spans="1:9" x14ac:dyDescent="0.2">
      <c r="A125" s="72" t="s">
        <v>16</v>
      </c>
      <c r="B125" s="75"/>
      <c r="C125" s="75"/>
      <c r="D125" s="76"/>
      <c r="E125" s="76"/>
      <c r="F125" s="75"/>
      <c r="G125" s="75"/>
      <c r="H125" s="112"/>
      <c r="I125" s="101"/>
    </row>
    <row r="126" spans="1:9" x14ac:dyDescent="0.2">
      <c r="A126" s="77" t="s">
        <v>17</v>
      </c>
      <c r="B126" s="78" t="s">
        <v>18</v>
      </c>
      <c r="C126" s="79" t="s">
        <v>19</v>
      </c>
      <c r="D126" s="273" t="s">
        <v>20</v>
      </c>
      <c r="E126" s="274"/>
      <c r="F126" s="275" t="s">
        <v>21</v>
      </c>
      <c r="G126" s="276"/>
      <c r="H126" s="80" t="s">
        <v>22</v>
      </c>
      <c r="I126" s="81"/>
    </row>
    <row r="127" spans="1:9" x14ac:dyDescent="0.2">
      <c r="A127" s="82" t="s">
        <v>23</v>
      </c>
      <c r="B127" s="83"/>
      <c r="C127" s="84"/>
      <c r="D127" s="277">
        <f>I154</f>
        <v>30315.487500000003</v>
      </c>
      <c r="E127" s="277"/>
      <c r="F127" s="278">
        <v>0.1</v>
      </c>
      <c r="G127" s="278"/>
      <c r="H127" s="85">
        <f>+D127*F127</f>
        <v>3031.5487500000004</v>
      </c>
      <c r="I127" s="86"/>
    </row>
    <row r="128" spans="1:9" x14ac:dyDescent="0.2">
      <c r="A128" s="87"/>
      <c r="B128" s="88"/>
      <c r="C128" s="89"/>
      <c r="D128" s="327"/>
      <c r="E128" s="328"/>
      <c r="F128" s="281"/>
      <c r="G128" s="281"/>
      <c r="H128" s="91"/>
      <c r="I128" s="86"/>
    </row>
    <row r="129" spans="1:12" x14ac:dyDescent="0.2">
      <c r="A129" s="87"/>
      <c r="B129" s="88"/>
      <c r="C129" s="89"/>
      <c r="D129" s="282"/>
      <c r="E129" s="283"/>
      <c r="F129" s="281"/>
      <c r="G129" s="281"/>
      <c r="H129" s="91"/>
      <c r="I129" s="86"/>
    </row>
    <row r="130" spans="1:12" x14ac:dyDescent="0.2">
      <c r="A130" s="87"/>
      <c r="B130" s="88"/>
      <c r="C130" s="89"/>
      <c r="D130" s="282"/>
      <c r="E130" s="283"/>
      <c r="F130" s="284"/>
      <c r="G130" s="284"/>
      <c r="H130" s="91"/>
      <c r="I130" s="142"/>
    </row>
    <row r="131" spans="1:12" x14ac:dyDescent="0.2">
      <c r="A131" s="285" t="s">
        <v>24</v>
      </c>
      <c r="B131" s="286"/>
      <c r="C131" s="286"/>
      <c r="D131" s="286"/>
      <c r="E131" s="286"/>
      <c r="F131" s="286"/>
      <c r="G131" s="286"/>
      <c r="H131" s="287"/>
      <c r="I131" s="92">
        <f>SUM(H127:H131)</f>
        <v>3031.5487500000004</v>
      </c>
    </row>
    <row r="132" spans="1:12" x14ac:dyDescent="0.2">
      <c r="A132" s="93" t="s">
        <v>25</v>
      </c>
      <c r="B132" s="94"/>
      <c r="C132" s="94"/>
      <c r="D132" s="95"/>
      <c r="E132" s="95"/>
      <c r="F132" s="94"/>
      <c r="G132" s="94"/>
      <c r="H132" s="96"/>
      <c r="I132" s="97"/>
    </row>
    <row r="133" spans="1:12" x14ac:dyDescent="0.2">
      <c r="A133" s="77" t="s">
        <v>17</v>
      </c>
      <c r="B133" s="275" t="s">
        <v>26</v>
      </c>
      <c r="C133" s="276"/>
      <c r="D133" s="288" t="s">
        <v>6</v>
      </c>
      <c r="E133" s="289"/>
      <c r="F133" s="275" t="s">
        <v>27</v>
      </c>
      <c r="G133" s="276"/>
      <c r="H133" s="80" t="s">
        <v>28</v>
      </c>
      <c r="I133" s="98"/>
    </row>
    <row r="134" spans="1:12" ht="26.25" customHeight="1" x14ac:dyDescent="0.2">
      <c r="A134" s="161" t="s">
        <v>102</v>
      </c>
      <c r="B134" s="335" t="s">
        <v>26</v>
      </c>
      <c r="C134" s="336"/>
      <c r="D134" s="337">
        <v>102974</v>
      </c>
      <c r="E134" s="338"/>
      <c r="F134" s="315">
        <v>1</v>
      </c>
      <c r="G134" s="316"/>
      <c r="H134" s="152">
        <f>D134*F134</f>
        <v>102974</v>
      </c>
      <c r="I134" s="101"/>
      <c r="L134" s="143"/>
    </row>
    <row r="135" spans="1:12" ht="17.25" customHeight="1" x14ac:dyDescent="0.2">
      <c r="A135" s="155"/>
      <c r="B135" s="296"/>
      <c r="C135" s="297"/>
      <c r="D135" s="329"/>
      <c r="E135" s="330"/>
      <c r="F135" s="298"/>
      <c r="G135" s="298"/>
      <c r="H135" s="153"/>
      <c r="I135" s="101"/>
    </row>
    <row r="136" spans="1:12" ht="17.25" customHeight="1" x14ac:dyDescent="0.2">
      <c r="A136" s="156"/>
      <c r="B136" s="296"/>
      <c r="C136" s="297"/>
      <c r="D136" s="329"/>
      <c r="E136" s="330"/>
      <c r="F136" s="298"/>
      <c r="G136" s="298"/>
      <c r="H136" s="153"/>
      <c r="I136" s="101"/>
    </row>
    <row r="137" spans="1:12" ht="17.25" customHeight="1" x14ac:dyDescent="0.2">
      <c r="A137" s="155"/>
      <c r="B137" s="296"/>
      <c r="C137" s="297"/>
      <c r="D137" s="329"/>
      <c r="E137" s="330"/>
      <c r="F137" s="298"/>
      <c r="G137" s="298"/>
      <c r="H137" s="153"/>
      <c r="I137" s="101"/>
    </row>
    <row r="138" spans="1:12" ht="17.25" customHeight="1" x14ac:dyDescent="0.2">
      <c r="A138" s="155"/>
      <c r="B138" s="290"/>
      <c r="C138" s="291"/>
      <c r="D138" s="329"/>
      <c r="E138" s="330"/>
      <c r="F138" s="294"/>
      <c r="G138" s="295"/>
      <c r="H138" s="153"/>
      <c r="I138" s="101"/>
      <c r="L138" s="143"/>
    </row>
    <row r="139" spans="1:12" ht="17.25" customHeight="1" x14ac:dyDescent="0.2">
      <c r="A139" s="87"/>
      <c r="B139" s="296"/>
      <c r="C139" s="297"/>
      <c r="D139" s="329"/>
      <c r="E139" s="330"/>
      <c r="F139" s="298"/>
      <c r="G139" s="298"/>
      <c r="H139" s="153"/>
      <c r="I139" s="101"/>
    </row>
    <row r="140" spans="1:12" ht="17.25" customHeight="1" x14ac:dyDescent="0.2">
      <c r="A140" s="102"/>
      <c r="B140" s="296"/>
      <c r="C140" s="297"/>
      <c r="D140" s="329"/>
      <c r="E140" s="330"/>
      <c r="F140" s="298"/>
      <c r="G140" s="298"/>
      <c r="H140" s="153"/>
      <c r="I140" s="101"/>
    </row>
    <row r="141" spans="1:12" ht="17.25" customHeight="1" x14ac:dyDescent="0.2">
      <c r="A141" s="102"/>
      <c r="B141" s="296"/>
      <c r="C141" s="297"/>
      <c r="D141" s="329"/>
      <c r="E141" s="330"/>
      <c r="F141" s="298"/>
      <c r="G141" s="298"/>
      <c r="H141" s="153"/>
      <c r="I141" s="101"/>
    </row>
    <row r="142" spans="1:12" ht="17.25" customHeight="1" x14ac:dyDescent="0.2">
      <c r="A142" s="102"/>
      <c r="B142" s="296"/>
      <c r="C142" s="297"/>
      <c r="D142" s="296" t="s">
        <v>62</v>
      </c>
      <c r="E142" s="297"/>
      <c r="F142" s="308">
        <v>0.05</v>
      </c>
      <c r="G142" s="297"/>
      <c r="H142" s="90"/>
      <c r="I142" s="101"/>
    </row>
    <row r="143" spans="1:12" x14ac:dyDescent="0.2">
      <c r="A143" s="285" t="s">
        <v>24</v>
      </c>
      <c r="B143" s="309"/>
      <c r="C143" s="309"/>
      <c r="D143" s="309"/>
      <c r="E143" s="309"/>
      <c r="F143" s="309"/>
      <c r="G143" s="309"/>
      <c r="H143" s="310"/>
      <c r="I143" s="92">
        <f>SUM(H134:H142)</f>
        <v>102974</v>
      </c>
    </row>
    <row r="144" spans="1:12" x14ac:dyDescent="0.2">
      <c r="A144" s="104" t="s">
        <v>29</v>
      </c>
      <c r="B144" s="105"/>
      <c r="C144" s="105"/>
      <c r="D144" s="106"/>
      <c r="E144" s="106"/>
      <c r="F144" s="105"/>
      <c r="G144" s="105"/>
      <c r="H144" s="107"/>
      <c r="I144" s="124"/>
    </row>
    <row r="145" spans="1:10" x14ac:dyDescent="0.2">
      <c r="A145" s="77" t="s">
        <v>30</v>
      </c>
      <c r="B145" s="275" t="s">
        <v>31</v>
      </c>
      <c r="C145" s="276"/>
      <c r="D145" s="273" t="s">
        <v>32</v>
      </c>
      <c r="E145" s="274"/>
      <c r="F145" s="275" t="s">
        <v>98</v>
      </c>
      <c r="G145" s="276"/>
      <c r="H145" s="80" t="s">
        <v>32</v>
      </c>
      <c r="I145" s="109"/>
    </row>
    <row r="146" spans="1:10" x14ac:dyDescent="0.2">
      <c r="A146" s="157"/>
      <c r="B146" s="311"/>
      <c r="C146" s="312"/>
      <c r="D146" s="333"/>
      <c r="E146" s="334"/>
      <c r="F146" s="315"/>
      <c r="G146" s="316"/>
      <c r="H146" s="158"/>
      <c r="I146" s="117"/>
    </row>
    <row r="147" spans="1:10" x14ac:dyDescent="0.2">
      <c r="A147" s="87"/>
      <c r="B147" s="296"/>
      <c r="C147" s="297"/>
      <c r="D147" s="331"/>
      <c r="E147" s="332"/>
      <c r="F147" s="294"/>
      <c r="G147" s="295"/>
      <c r="H147" s="159"/>
      <c r="I147" s="101"/>
    </row>
    <row r="148" spans="1:10" x14ac:dyDescent="0.2">
      <c r="A148" s="301" t="s">
        <v>34</v>
      </c>
      <c r="B148" s="302"/>
      <c r="C148" s="302"/>
      <c r="D148" s="302"/>
      <c r="E148" s="302"/>
      <c r="F148" s="302"/>
      <c r="G148" s="302"/>
      <c r="H148" s="303"/>
      <c r="I148" s="160">
        <f>SUM(H146:H147)</f>
        <v>0</v>
      </c>
    </row>
    <row r="149" spans="1:10" x14ac:dyDescent="0.2">
      <c r="A149" s="72" t="s">
        <v>35</v>
      </c>
      <c r="B149" s="75"/>
      <c r="C149" s="75"/>
      <c r="D149" s="76"/>
      <c r="E149" s="76"/>
      <c r="F149" s="75"/>
      <c r="G149" s="75"/>
      <c r="H149" s="112"/>
      <c r="I149" s="101"/>
    </row>
    <row r="150" spans="1:10" x14ac:dyDescent="0.2">
      <c r="A150" s="77" t="s">
        <v>36</v>
      </c>
      <c r="B150" s="275" t="s">
        <v>37</v>
      </c>
      <c r="C150" s="276"/>
      <c r="D150" s="113" t="s">
        <v>38</v>
      </c>
      <c r="E150" s="273" t="s">
        <v>39</v>
      </c>
      <c r="F150" s="274"/>
      <c r="G150" s="79" t="s">
        <v>40</v>
      </c>
      <c r="H150" s="114" t="s">
        <v>22</v>
      </c>
      <c r="I150" s="109"/>
    </row>
    <row r="151" spans="1:10" x14ac:dyDescent="0.2">
      <c r="A151" s="82" t="s">
        <v>103</v>
      </c>
      <c r="B151" s="304">
        <f>+$K$5</f>
        <v>131094</v>
      </c>
      <c r="C151" s="305">
        <v>85840</v>
      </c>
      <c r="D151" s="125">
        <v>85</v>
      </c>
      <c r="E151" s="304">
        <f>+B151*(1+D151/100)</f>
        <v>242523.90000000002</v>
      </c>
      <c r="F151" s="305"/>
      <c r="G151" s="126">
        <v>8</v>
      </c>
      <c r="H151" s="127">
        <f>+E151/G151</f>
        <v>30315.487500000003</v>
      </c>
      <c r="I151" s="101"/>
      <c r="J151" s="151"/>
    </row>
    <row r="152" spans="1:10" ht="12.75" customHeight="1" x14ac:dyDescent="0.2">
      <c r="A152" s="102"/>
      <c r="B152" s="306"/>
      <c r="C152" s="307"/>
      <c r="D152" s="115"/>
      <c r="E152" s="306"/>
      <c r="F152" s="307"/>
      <c r="G152" s="116"/>
      <c r="H152" s="91"/>
      <c r="I152" s="101"/>
    </row>
    <row r="153" spans="1:10" x14ac:dyDescent="0.2">
      <c r="A153" s="102"/>
      <c r="B153" s="306"/>
      <c r="C153" s="307"/>
      <c r="D153" s="115"/>
      <c r="E153" s="306"/>
      <c r="F153" s="307"/>
      <c r="G153" s="116"/>
      <c r="H153" s="91"/>
      <c r="I153" s="117"/>
    </row>
    <row r="154" spans="1:10" x14ac:dyDescent="0.2">
      <c r="A154" s="317" t="s">
        <v>34</v>
      </c>
      <c r="B154" s="318"/>
      <c r="C154" s="318"/>
      <c r="D154" s="318"/>
      <c r="E154" s="318"/>
      <c r="F154" s="318"/>
      <c r="G154" s="318"/>
      <c r="H154" s="319"/>
      <c r="I154" s="92">
        <f>SUM(H151:H153)</f>
        <v>30315.487500000003</v>
      </c>
      <c r="J154" s="144"/>
    </row>
    <row r="155" spans="1:10" x14ac:dyDescent="0.2">
      <c r="A155" s="118" t="s">
        <v>12</v>
      </c>
      <c r="B155" s="75"/>
      <c r="C155" s="75"/>
      <c r="D155" s="76"/>
      <c r="E155" s="76"/>
      <c r="F155" s="119" t="s">
        <v>41</v>
      </c>
      <c r="G155" s="119"/>
      <c r="H155" s="120"/>
      <c r="I155" s="92">
        <f>+I154+I148+I143+I131</f>
        <v>136321.03624999998</v>
      </c>
    </row>
    <row r="156" spans="1:10" x14ac:dyDescent="0.2">
      <c r="A156" s="72" t="s">
        <v>42</v>
      </c>
      <c r="B156" s="75"/>
      <c r="C156" s="75"/>
      <c r="D156" s="76"/>
      <c r="E156" s="76"/>
      <c r="F156" s="75"/>
      <c r="G156" s="75"/>
      <c r="H156" s="112"/>
      <c r="I156" s="101"/>
    </row>
    <row r="157" spans="1:10" x14ac:dyDescent="0.2">
      <c r="A157" s="121" t="s">
        <v>58</v>
      </c>
      <c r="B157" s="320" t="s">
        <v>56</v>
      </c>
      <c r="C157" s="321"/>
      <c r="D157" s="322"/>
      <c r="E157" s="273" t="s">
        <v>57</v>
      </c>
      <c r="F157" s="274"/>
      <c r="G157" s="275" t="s">
        <v>43</v>
      </c>
      <c r="H157" s="276"/>
      <c r="I157" s="92">
        <f>+I155*35%</f>
        <v>47712.36268749999</v>
      </c>
    </row>
    <row r="158" spans="1:10" x14ac:dyDescent="0.2">
      <c r="A158" s="122"/>
      <c r="B158" s="75"/>
      <c r="C158" s="75"/>
      <c r="D158" s="76"/>
      <c r="E158" s="76"/>
      <c r="F158" s="275"/>
      <c r="G158" s="323"/>
      <c r="H158" s="276"/>
      <c r="I158" s="111"/>
    </row>
    <row r="159" spans="1:10" x14ac:dyDescent="0.2">
      <c r="A159" s="122"/>
      <c r="B159" s="75"/>
      <c r="C159" s="75"/>
      <c r="D159" s="76"/>
      <c r="E159" s="76"/>
      <c r="F159" s="75"/>
      <c r="G159" s="123"/>
      <c r="H159" s="123"/>
      <c r="I159" s="101"/>
    </row>
    <row r="160" spans="1:10" x14ac:dyDescent="0.2">
      <c r="A160" s="122"/>
      <c r="B160" s="75"/>
      <c r="C160" s="75"/>
      <c r="D160" s="76"/>
      <c r="F160" s="119" t="s">
        <v>44</v>
      </c>
      <c r="G160" s="119"/>
      <c r="H160" s="120"/>
      <c r="I160" s="92">
        <f>+I157+I158</f>
        <v>47712.36268749999</v>
      </c>
    </row>
    <row r="161" spans="1:10" ht="12.75" thickBot="1" x14ac:dyDescent="0.25">
      <c r="A161" s="122"/>
      <c r="B161" s="75"/>
      <c r="C161" s="75"/>
      <c r="D161" s="76"/>
      <c r="E161" s="76"/>
      <c r="F161" s="75"/>
      <c r="G161" s="75"/>
      <c r="H161" s="112"/>
      <c r="I161" s="101"/>
    </row>
    <row r="162" spans="1:10" ht="12.75" thickBot="1" x14ac:dyDescent="0.25">
      <c r="A162" s="122"/>
      <c r="B162" s="324" t="s">
        <v>81</v>
      </c>
      <c r="C162" s="325"/>
      <c r="D162" s="325"/>
      <c r="E162" s="325"/>
      <c r="F162" s="325"/>
      <c r="G162" s="325"/>
      <c r="H162" s="326"/>
      <c r="I162" s="217">
        <f>ROUND(SUM(I155+I160),0)</f>
        <v>184033</v>
      </c>
      <c r="J162" s="220">
        <v>178981</v>
      </c>
    </row>
    <row r="163" spans="1:10" x14ac:dyDescent="0.2">
      <c r="A163" s="122"/>
      <c r="B163" s="75"/>
      <c r="C163" s="75"/>
      <c r="D163" s="75"/>
      <c r="E163" s="145"/>
      <c r="F163" s="145"/>
      <c r="G163" s="145"/>
      <c r="H163" s="145"/>
      <c r="I163" s="146"/>
    </row>
    <row r="164" spans="1:10" x14ac:dyDescent="0.2">
      <c r="A164" s="122" t="s">
        <v>59</v>
      </c>
      <c r="B164" s="75"/>
      <c r="C164" s="75"/>
      <c r="D164" s="75"/>
      <c r="E164" s="145"/>
      <c r="F164" s="145"/>
      <c r="G164" s="145"/>
      <c r="H164" s="145"/>
      <c r="I164" s="146"/>
    </row>
    <row r="165" spans="1:10" ht="58.5" customHeight="1" x14ac:dyDescent="0.2">
      <c r="A165" s="122"/>
      <c r="B165" s="75"/>
      <c r="C165" s="75"/>
      <c r="D165" s="75"/>
      <c r="E165" s="145"/>
      <c r="F165" s="145"/>
      <c r="G165" s="145"/>
      <c r="H165" s="145"/>
      <c r="I165" s="146"/>
    </row>
    <row r="166" spans="1:10" x14ac:dyDescent="0.2">
      <c r="A166" s="72" t="s">
        <v>113</v>
      </c>
      <c r="B166" s="75"/>
      <c r="C166" s="75"/>
      <c r="D166" s="75"/>
      <c r="E166" s="75"/>
      <c r="F166" s="75"/>
      <c r="G166" s="75"/>
      <c r="H166" s="75"/>
      <c r="I166" s="147"/>
    </row>
    <row r="167" spans="1:10" x14ac:dyDescent="0.2">
      <c r="A167" s="122" t="s">
        <v>45</v>
      </c>
      <c r="B167" s="75"/>
      <c r="C167" s="75"/>
      <c r="D167" s="75"/>
      <c r="E167" s="75"/>
      <c r="F167" s="75"/>
      <c r="G167" s="75"/>
      <c r="H167" s="75"/>
      <c r="I167" s="147"/>
    </row>
    <row r="168" spans="1:10" ht="72" customHeight="1" x14ac:dyDescent="0.2">
      <c r="A168" s="122"/>
      <c r="B168" s="75"/>
      <c r="C168" s="75"/>
      <c r="D168" s="75"/>
      <c r="E168" s="75"/>
      <c r="F168" s="75"/>
      <c r="G168" s="75"/>
      <c r="H168" s="75"/>
      <c r="I168" s="147"/>
    </row>
    <row r="169" spans="1:10" x14ac:dyDescent="0.2">
      <c r="A169" s="216" t="s">
        <v>126</v>
      </c>
      <c r="B169" s="75"/>
      <c r="C169" s="75"/>
      <c r="D169" s="75"/>
      <c r="E169" s="75"/>
      <c r="F169" s="75"/>
      <c r="G169" s="75"/>
      <c r="H169" s="75"/>
      <c r="I169" s="147"/>
    </row>
    <row r="170" spans="1:10" x14ac:dyDescent="0.2">
      <c r="A170" s="211" t="str">
        <f>+PRESUPUESTO!$A$27</f>
        <v>Ing. Alder Rivera Romero Prof. Apoyo Cps No 155-2026</v>
      </c>
      <c r="B170" s="75"/>
      <c r="C170" s="75"/>
      <c r="D170" s="75"/>
      <c r="E170" s="75"/>
      <c r="F170" s="75"/>
      <c r="G170" s="75"/>
      <c r="H170" s="75"/>
      <c r="I170" s="147"/>
    </row>
    <row r="171" spans="1:10" x14ac:dyDescent="0.2">
      <c r="A171" s="72"/>
      <c r="B171" s="75"/>
      <c r="C171" s="75"/>
      <c r="D171" s="75"/>
      <c r="E171" s="75"/>
      <c r="F171" s="75"/>
      <c r="G171" s="75"/>
      <c r="H171" s="75"/>
      <c r="I171" s="147"/>
    </row>
    <row r="172" spans="1:10" ht="12.75" thickBot="1" x14ac:dyDescent="0.25">
      <c r="A172" s="148"/>
      <c r="B172" s="149"/>
      <c r="C172" s="149"/>
      <c r="D172" s="149"/>
      <c r="E172" s="149"/>
      <c r="F172" s="149"/>
      <c r="G172" s="149"/>
      <c r="H172" s="149"/>
      <c r="I172" s="150"/>
    </row>
    <row r="173" spans="1:10" x14ac:dyDescent="0.2">
      <c r="A173" s="128" t="s">
        <v>9</v>
      </c>
      <c r="B173" s="129"/>
      <c r="C173" s="130"/>
      <c r="D173" s="131"/>
      <c r="E173" s="131"/>
      <c r="F173" s="130"/>
      <c r="G173" s="130"/>
      <c r="H173" s="132"/>
      <c r="I173" s="133"/>
    </row>
    <row r="174" spans="1:10" x14ac:dyDescent="0.2">
      <c r="A174" s="71" t="s">
        <v>10</v>
      </c>
      <c r="B174" s="123"/>
      <c r="C174" s="75"/>
      <c r="D174" s="76"/>
      <c r="E174" s="76"/>
      <c r="F174" s="75"/>
      <c r="G174" s="75"/>
      <c r="H174" s="112"/>
      <c r="I174" s="101"/>
    </row>
    <row r="175" spans="1:10" x14ac:dyDescent="0.2">
      <c r="A175" s="71"/>
      <c r="B175" s="123"/>
      <c r="C175" s="75"/>
      <c r="D175" s="76"/>
      <c r="E175" s="76"/>
      <c r="F175" s="75"/>
      <c r="G175" s="75"/>
      <c r="H175" s="112"/>
      <c r="I175" s="101"/>
    </row>
    <row r="176" spans="1:10" x14ac:dyDescent="0.2">
      <c r="A176" s="135" t="s">
        <v>11</v>
      </c>
      <c r="B176" s="119"/>
      <c r="C176" s="119"/>
      <c r="D176" s="136"/>
      <c r="E176" s="136"/>
      <c r="F176" s="119"/>
      <c r="G176" s="119"/>
      <c r="H176" s="120"/>
      <c r="I176" s="137"/>
    </row>
    <row r="177" spans="1:9" x14ac:dyDescent="0.2">
      <c r="A177" s="135"/>
      <c r="B177" s="119"/>
      <c r="C177" s="119"/>
      <c r="D177" s="136"/>
      <c r="E177" s="136"/>
      <c r="F177" s="119"/>
      <c r="G177" s="119"/>
      <c r="H177" s="120"/>
      <c r="I177" s="137"/>
    </row>
    <row r="178" spans="1:9" ht="29.25" customHeight="1" x14ac:dyDescent="0.2">
      <c r="A178" s="265" t="str">
        <f>PRESUPUESTO!A7</f>
        <v>OBJETO: “MEJORAMIENTO Y ADECUACIÓN DE LA INFRAESTRUCTURA ARTÍSTICA Y CULTURAL EN EL MUNICIPIO DE CRAVO NORTE, ARAUCA”</v>
      </c>
      <c r="B178" s="266"/>
      <c r="C178" s="266"/>
      <c r="D178" s="266"/>
      <c r="E178" s="266"/>
      <c r="F178" s="266"/>
      <c r="G178" s="266"/>
      <c r="H178" s="266"/>
      <c r="I178" s="267"/>
    </row>
    <row r="179" spans="1:9" x14ac:dyDescent="0.2">
      <c r="A179" s="71" t="s">
        <v>12</v>
      </c>
      <c r="B179" s="75"/>
      <c r="C179" s="75"/>
      <c r="D179" s="76"/>
      <c r="E179" s="76"/>
      <c r="F179" s="75"/>
      <c r="G179" s="75"/>
      <c r="H179" s="112"/>
      <c r="I179" s="101"/>
    </row>
    <row r="180" spans="1:9" x14ac:dyDescent="0.2">
      <c r="A180" s="71" t="s">
        <v>13</v>
      </c>
      <c r="B180" s="268"/>
      <c r="C180" s="268"/>
      <c r="D180" s="268"/>
      <c r="E180" s="268"/>
      <c r="F180" s="268"/>
      <c r="G180" s="268"/>
      <c r="H180" s="138"/>
      <c r="I180" s="101" t="s">
        <v>12</v>
      </c>
    </row>
    <row r="181" spans="1:9" ht="39" customHeight="1" x14ac:dyDescent="0.2">
      <c r="A181" s="72" t="s">
        <v>14</v>
      </c>
      <c r="B181" s="73">
        <f>PRESUPUESTO!A14</f>
        <v>4</v>
      </c>
      <c r="C181" s="269" t="str">
        <f>PRESUPUESTO!B14</f>
        <v>VIDRIO LISO BLANCO DE 4MM-INCLUYE INSTALACIÓN</v>
      </c>
      <c r="D181" s="269"/>
      <c r="E181" s="269"/>
      <c r="F181" s="269"/>
      <c r="G181" s="269"/>
      <c r="H181" s="269"/>
      <c r="I181" s="270"/>
    </row>
    <row r="182" spans="1:9" x14ac:dyDescent="0.2">
      <c r="A182" s="71" t="s">
        <v>15</v>
      </c>
      <c r="B182" s="74" t="str">
        <f>PRESUPUESTO!C14</f>
        <v>M2</v>
      </c>
      <c r="C182" s="75"/>
      <c r="D182" s="76"/>
      <c r="E182" s="76"/>
      <c r="F182" s="75"/>
      <c r="G182" s="139"/>
      <c r="H182" s="271"/>
      <c r="I182" s="272"/>
    </row>
    <row r="183" spans="1:9" x14ac:dyDescent="0.2">
      <c r="A183" s="72"/>
      <c r="B183" s="140"/>
      <c r="C183" s="140"/>
      <c r="D183" s="141"/>
      <c r="E183" s="141"/>
      <c r="F183" s="140"/>
      <c r="G183" s="140"/>
      <c r="H183" s="138"/>
      <c r="I183" s="101"/>
    </row>
    <row r="184" spans="1:9" x14ac:dyDescent="0.2">
      <c r="A184" s="72" t="s">
        <v>16</v>
      </c>
      <c r="B184" s="75"/>
      <c r="C184" s="75"/>
      <c r="D184" s="76"/>
      <c r="E184" s="76"/>
      <c r="F184" s="75"/>
      <c r="G184" s="75"/>
      <c r="H184" s="112"/>
      <c r="I184" s="101"/>
    </row>
    <row r="185" spans="1:9" x14ac:dyDescent="0.2">
      <c r="A185" s="77" t="s">
        <v>17</v>
      </c>
      <c r="B185" s="78" t="s">
        <v>18</v>
      </c>
      <c r="C185" s="79" t="s">
        <v>19</v>
      </c>
      <c r="D185" s="273" t="s">
        <v>20</v>
      </c>
      <c r="E185" s="274"/>
      <c r="F185" s="275" t="s">
        <v>21</v>
      </c>
      <c r="G185" s="276"/>
      <c r="H185" s="80" t="s">
        <v>22</v>
      </c>
      <c r="I185" s="81"/>
    </row>
    <row r="186" spans="1:9" x14ac:dyDescent="0.2">
      <c r="A186" s="82" t="s">
        <v>23</v>
      </c>
      <c r="B186" s="83"/>
      <c r="C186" s="84"/>
      <c r="D186" s="277">
        <f>I212</f>
        <v>36644.430000000008</v>
      </c>
      <c r="E186" s="277"/>
      <c r="F186" s="278">
        <v>0.1</v>
      </c>
      <c r="G186" s="278"/>
      <c r="H186" s="85">
        <f>+D186*F186</f>
        <v>3664.4430000000011</v>
      </c>
      <c r="I186" s="86"/>
    </row>
    <row r="187" spans="1:9" x14ac:dyDescent="0.2">
      <c r="A187" s="87"/>
      <c r="B187" s="88"/>
      <c r="C187" s="89"/>
      <c r="D187" s="327"/>
      <c r="E187" s="328"/>
      <c r="F187" s="281"/>
      <c r="G187" s="281"/>
      <c r="H187" s="91"/>
      <c r="I187" s="86"/>
    </row>
    <row r="188" spans="1:9" x14ac:dyDescent="0.2">
      <c r="A188" s="87"/>
      <c r="B188" s="88"/>
      <c r="C188" s="89"/>
      <c r="D188" s="282"/>
      <c r="E188" s="283"/>
      <c r="F188" s="281"/>
      <c r="G188" s="281"/>
      <c r="H188" s="91"/>
      <c r="I188" s="86"/>
    </row>
    <row r="189" spans="1:9" x14ac:dyDescent="0.2">
      <c r="A189" s="87"/>
      <c r="B189" s="88"/>
      <c r="C189" s="89"/>
      <c r="D189" s="282"/>
      <c r="E189" s="283"/>
      <c r="F189" s="284"/>
      <c r="G189" s="284"/>
      <c r="H189" s="91"/>
      <c r="I189" s="142"/>
    </row>
    <row r="190" spans="1:9" x14ac:dyDescent="0.2">
      <c r="A190" s="285" t="s">
        <v>24</v>
      </c>
      <c r="B190" s="286"/>
      <c r="C190" s="286"/>
      <c r="D190" s="286"/>
      <c r="E190" s="286"/>
      <c r="F190" s="286"/>
      <c r="G190" s="286"/>
      <c r="H190" s="287"/>
      <c r="I190" s="92">
        <f>SUM(H186:H190)</f>
        <v>3664.4430000000011</v>
      </c>
    </row>
    <row r="191" spans="1:9" x14ac:dyDescent="0.2">
      <c r="A191" s="93" t="s">
        <v>25</v>
      </c>
      <c r="B191" s="94"/>
      <c r="C191" s="94"/>
      <c r="D191" s="95"/>
      <c r="E191" s="95"/>
      <c r="F191" s="94"/>
      <c r="G191" s="94"/>
      <c r="H191" s="96"/>
      <c r="I191" s="97"/>
    </row>
    <row r="192" spans="1:9" x14ac:dyDescent="0.2">
      <c r="A192" s="77" t="s">
        <v>17</v>
      </c>
      <c r="B192" s="275" t="s">
        <v>26</v>
      </c>
      <c r="C192" s="276"/>
      <c r="D192" s="288" t="s">
        <v>6</v>
      </c>
      <c r="E192" s="289"/>
      <c r="F192" s="275" t="s">
        <v>27</v>
      </c>
      <c r="G192" s="276"/>
      <c r="H192" s="80" t="s">
        <v>28</v>
      </c>
      <c r="I192" s="98"/>
    </row>
    <row r="193" spans="1:12" ht="17.25" customHeight="1" x14ac:dyDescent="0.2">
      <c r="A193" s="154" t="s">
        <v>116</v>
      </c>
      <c r="B193" s="335" t="s">
        <v>46</v>
      </c>
      <c r="C193" s="336"/>
      <c r="D193" s="337">
        <v>60000</v>
      </c>
      <c r="E193" s="338"/>
      <c r="F193" s="315">
        <v>1.05</v>
      </c>
      <c r="G193" s="316"/>
      <c r="H193" s="152">
        <f>D193*F193</f>
        <v>63000</v>
      </c>
      <c r="I193" s="101"/>
      <c r="L193" s="143"/>
    </row>
    <row r="194" spans="1:12" ht="17.25" customHeight="1" x14ac:dyDescent="0.2">
      <c r="A194" s="155" t="s">
        <v>117</v>
      </c>
      <c r="B194" s="296" t="s">
        <v>118</v>
      </c>
      <c r="C194" s="297"/>
      <c r="D194" s="329">
        <v>11631</v>
      </c>
      <c r="E194" s="330"/>
      <c r="F194" s="298">
        <v>0.2</v>
      </c>
      <c r="G194" s="298"/>
      <c r="H194" s="153">
        <f>D194*F194</f>
        <v>2326.2000000000003</v>
      </c>
      <c r="I194" s="101"/>
    </row>
    <row r="195" spans="1:12" ht="17.25" customHeight="1" x14ac:dyDescent="0.2">
      <c r="A195" s="156"/>
      <c r="B195" s="296"/>
      <c r="C195" s="297"/>
      <c r="D195" s="329"/>
      <c r="E195" s="330"/>
      <c r="F195" s="298"/>
      <c r="G195" s="298"/>
      <c r="H195" s="153"/>
      <c r="I195" s="101"/>
    </row>
    <row r="196" spans="1:12" ht="17.25" customHeight="1" x14ac:dyDescent="0.2">
      <c r="A196" s="155"/>
      <c r="B196" s="296"/>
      <c r="C196" s="297"/>
      <c r="D196" s="329"/>
      <c r="E196" s="330"/>
      <c r="F196" s="298"/>
      <c r="G196" s="298"/>
      <c r="H196" s="153"/>
      <c r="I196" s="101"/>
    </row>
    <row r="197" spans="1:12" ht="17.25" customHeight="1" x14ac:dyDescent="0.2">
      <c r="A197" s="155"/>
      <c r="B197" s="290"/>
      <c r="C197" s="291"/>
      <c r="D197" s="329"/>
      <c r="E197" s="330"/>
      <c r="F197" s="294"/>
      <c r="G197" s="295"/>
      <c r="H197" s="153"/>
      <c r="I197" s="101"/>
      <c r="L197" s="143"/>
    </row>
    <row r="198" spans="1:12" ht="17.25" customHeight="1" x14ac:dyDescent="0.2">
      <c r="A198" s="87"/>
      <c r="B198" s="296"/>
      <c r="C198" s="297"/>
      <c r="D198" s="329"/>
      <c r="E198" s="330"/>
      <c r="F198" s="298"/>
      <c r="G198" s="298"/>
      <c r="H198" s="153"/>
      <c r="I198" s="101"/>
    </row>
    <row r="199" spans="1:12" ht="17.25" customHeight="1" x14ac:dyDescent="0.2">
      <c r="A199" s="102"/>
      <c r="B199" s="296"/>
      <c r="C199" s="297"/>
      <c r="D199" s="329"/>
      <c r="E199" s="330"/>
      <c r="F199" s="298"/>
      <c r="G199" s="298"/>
      <c r="H199" s="153"/>
      <c r="I199" s="101"/>
    </row>
    <row r="200" spans="1:12" ht="17.25" customHeight="1" x14ac:dyDescent="0.2">
      <c r="A200" s="102"/>
      <c r="B200" s="296"/>
      <c r="C200" s="297"/>
      <c r="D200" s="329"/>
      <c r="E200" s="330"/>
      <c r="F200" s="298"/>
      <c r="G200" s="298"/>
      <c r="H200" s="153"/>
      <c r="I200" s="101"/>
    </row>
    <row r="201" spans="1:12" ht="17.25" customHeight="1" x14ac:dyDescent="0.2">
      <c r="A201" s="102"/>
      <c r="B201" s="296"/>
      <c r="C201" s="297"/>
      <c r="D201" s="296" t="s">
        <v>62</v>
      </c>
      <c r="E201" s="297"/>
      <c r="F201" s="308">
        <v>0.05</v>
      </c>
      <c r="G201" s="297"/>
      <c r="H201" s="90">
        <f>F201*(SUM(H194:H200))</f>
        <v>116.31000000000002</v>
      </c>
      <c r="I201" s="101"/>
    </row>
    <row r="202" spans="1:12" x14ac:dyDescent="0.2">
      <c r="A202" s="285" t="s">
        <v>24</v>
      </c>
      <c r="B202" s="309"/>
      <c r="C202" s="309"/>
      <c r="D202" s="309"/>
      <c r="E202" s="309"/>
      <c r="F202" s="309"/>
      <c r="G202" s="309"/>
      <c r="H202" s="310"/>
      <c r="I202" s="92">
        <f>SUM(H193:H201)</f>
        <v>65442.509999999995</v>
      </c>
    </row>
    <row r="203" spans="1:12" x14ac:dyDescent="0.2">
      <c r="A203" s="104" t="s">
        <v>29</v>
      </c>
      <c r="B203" s="105"/>
      <c r="C203" s="105"/>
      <c r="D203" s="106"/>
      <c r="E203" s="106"/>
      <c r="F203" s="105"/>
      <c r="G203" s="105"/>
      <c r="H203" s="107"/>
      <c r="I203" s="124"/>
    </row>
    <row r="204" spans="1:12" x14ac:dyDescent="0.2">
      <c r="A204" s="77" t="s">
        <v>30</v>
      </c>
      <c r="B204" s="275" t="s">
        <v>31</v>
      </c>
      <c r="C204" s="276"/>
      <c r="D204" s="273" t="s">
        <v>32</v>
      </c>
      <c r="E204" s="274"/>
      <c r="F204" s="275" t="s">
        <v>98</v>
      </c>
      <c r="G204" s="276"/>
      <c r="H204" s="80" t="s">
        <v>32</v>
      </c>
      <c r="I204" s="109"/>
    </row>
    <row r="205" spans="1:12" x14ac:dyDescent="0.2">
      <c r="A205" s="157"/>
      <c r="B205" s="311"/>
      <c r="C205" s="312"/>
      <c r="D205" s="333"/>
      <c r="E205" s="334"/>
      <c r="F205" s="315"/>
      <c r="G205" s="316"/>
      <c r="H205" s="158"/>
      <c r="I205" s="117"/>
    </row>
    <row r="206" spans="1:12" x14ac:dyDescent="0.2">
      <c r="A206" s="87"/>
      <c r="B206" s="296"/>
      <c r="C206" s="297"/>
      <c r="D206" s="331"/>
      <c r="E206" s="332"/>
      <c r="F206" s="294"/>
      <c r="G206" s="295"/>
      <c r="H206" s="159"/>
      <c r="I206" s="101"/>
    </row>
    <row r="207" spans="1:12" x14ac:dyDescent="0.2">
      <c r="A207" s="301" t="s">
        <v>34</v>
      </c>
      <c r="B207" s="302"/>
      <c r="C207" s="302"/>
      <c r="D207" s="302"/>
      <c r="E207" s="302"/>
      <c r="F207" s="302"/>
      <c r="G207" s="302"/>
      <c r="H207" s="303"/>
      <c r="I207" s="160">
        <f>SUM(H205:H206)</f>
        <v>0</v>
      </c>
    </row>
    <row r="208" spans="1:12" x14ac:dyDescent="0.2">
      <c r="A208" s="72" t="s">
        <v>35</v>
      </c>
      <c r="B208" s="75"/>
      <c r="C208" s="75"/>
      <c r="D208" s="76"/>
      <c r="E208" s="76"/>
      <c r="F208" s="75"/>
      <c r="G208" s="75"/>
      <c r="H208" s="112"/>
      <c r="I208" s="101"/>
    </row>
    <row r="209" spans="1:10" x14ac:dyDescent="0.2">
      <c r="A209" s="77" t="s">
        <v>36</v>
      </c>
      <c r="B209" s="275" t="s">
        <v>37</v>
      </c>
      <c r="C209" s="276"/>
      <c r="D209" s="113" t="s">
        <v>38</v>
      </c>
      <c r="E209" s="273" t="s">
        <v>39</v>
      </c>
      <c r="F209" s="274"/>
      <c r="G209" s="79" t="s">
        <v>40</v>
      </c>
      <c r="H209" s="114" t="s">
        <v>22</v>
      </c>
      <c r="I209" s="109"/>
    </row>
    <row r="210" spans="1:10" x14ac:dyDescent="0.2">
      <c r="A210" s="82" t="s">
        <v>61</v>
      </c>
      <c r="B210" s="304">
        <f>+$K$1</f>
        <v>66984</v>
      </c>
      <c r="C210" s="305">
        <v>85840</v>
      </c>
      <c r="D210" s="125">
        <v>85</v>
      </c>
      <c r="E210" s="304">
        <f>+B210*(1+D210/100)</f>
        <v>123920.40000000001</v>
      </c>
      <c r="F210" s="305"/>
      <c r="G210" s="126">
        <v>10</v>
      </c>
      <c r="H210" s="127">
        <f>+E210/G210</f>
        <v>12392.04</v>
      </c>
      <c r="I210" s="101"/>
      <c r="J210" s="151"/>
    </row>
    <row r="211" spans="1:10" x14ac:dyDescent="0.2">
      <c r="A211" s="102" t="s">
        <v>132</v>
      </c>
      <c r="B211" s="306">
        <f>+$K$5</f>
        <v>131094</v>
      </c>
      <c r="C211" s="307"/>
      <c r="D211" s="115">
        <v>85</v>
      </c>
      <c r="E211" s="306">
        <f>+B211*(1+D211/100)</f>
        <v>242523.90000000002</v>
      </c>
      <c r="F211" s="307"/>
      <c r="G211" s="116">
        <f>G210</f>
        <v>10</v>
      </c>
      <c r="H211" s="91">
        <f>+E211/G211</f>
        <v>24252.390000000003</v>
      </c>
      <c r="I211" s="117"/>
    </row>
    <row r="212" spans="1:10" x14ac:dyDescent="0.2">
      <c r="A212" s="317" t="s">
        <v>34</v>
      </c>
      <c r="B212" s="318"/>
      <c r="C212" s="318"/>
      <c r="D212" s="318"/>
      <c r="E212" s="318"/>
      <c r="F212" s="318"/>
      <c r="G212" s="318"/>
      <c r="H212" s="319"/>
      <c r="I212" s="92">
        <f>SUM(H210:H211)</f>
        <v>36644.430000000008</v>
      </c>
      <c r="J212" s="144"/>
    </row>
    <row r="213" spans="1:10" x14ac:dyDescent="0.2">
      <c r="A213" s="118" t="s">
        <v>12</v>
      </c>
      <c r="B213" s="75"/>
      <c r="C213" s="75"/>
      <c r="D213" s="76"/>
      <c r="E213" s="76"/>
      <c r="F213" s="119" t="s">
        <v>41</v>
      </c>
      <c r="G213" s="119"/>
      <c r="H213" s="120"/>
      <c r="I213" s="92">
        <f>+I212+I207+I202+I190</f>
        <v>105751.383</v>
      </c>
    </row>
    <row r="214" spans="1:10" x14ac:dyDescent="0.2">
      <c r="A214" s="72" t="s">
        <v>42</v>
      </c>
      <c r="B214" s="75"/>
      <c r="C214" s="75"/>
      <c r="D214" s="76"/>
      <c r="E214" s="76"/>
      <c r="F214" s="75"/>
      <c r="G214" s="75"/>
      <c r="H214" s="112"/>
      <c r="I214" s="101"/>
    </row>
    <row r="215" spans="1:10" x14ac:dyDescent="0.2">
      <c r="A215" s="121" t="s">
        <v>58</v>
      </c>
      <c r="B215" s="320" t="s">
        <v>56</v>
      </c>
      <c r="C215" s="321"/>
      <c r="D215" s="322"/>
      <c r="E215" s="273" t="s">
        <v>57</v>
      </c>
      <c r="F215" s="274"/>
      <c r="G215" s="275" t="s">
        <v>43</v>
      </c>
      <c r="H215" s="276"/>
      <c r="I215" s="92">
        <f>+I213*35%</f>
        <v>37012.984049999999</v>
      </c>
    </row>
    <row r="216" spans="1:10" x14ac:dyDescent="0.2">
      <c r="A216" s="122"/>
      <c r="B216" s="75"/>
      <c r="C216" s="75"/>
      <c r="D216" s="76"/>
      <c r="E216" s="76"/>
      <c r="F216" s="275"/>
      <c r="G216" s="323"/>
      <c r="H216" s="276"/>
      <c r="I216" s="111"/>
    </row>
    <row r="217" spans="1:10" x14ac:dyDescent="0.2">
      <c r="A217" s="122"/>
      <c r="B217" s="75"/>
      <c r="C217" s="75"/>
      <c r="D217" s="76"/>
      <c r="E217" s="76"/>
      <c r="F217" s="75"/>
      <c r="G217" s="123"/>
      <c r="H217" s="123"/>
      <c r="I217" s="101"/>
    </row>
    <row r="218" spans="1:10" x14ac:dyDescent="0.2">
      <c r="A218" s="122"/>
      <c r="B218" s="75"/>
      <c r="C218" s="75"/>
      <c r="D218" s="76"/>
      <c r="F218" s="119" t="s">
        <v>44</v>
      </c>
      <c r="G218" s="119"/>
      <c r="H218" s="120"/>
      <c r="I218" s="92">
        <f>+I215+I216</f>
        <v>37012.984049999999</v>
      </c>
    </row>
    <row r="219" spans="1:10" ht="12.75" thickBot="1" x14ac:dyDescent="0.25">
      <c r="A219" s="122"/>
      <c r="B219" s="75"/>
      <c r="C219" s="75"/>
      <c r="D219" s="76"/>
      <c r="E219" s="76"/>
      <c r="F219" s="75"/>
      <c r="G219" s="75"/>
      <c r="H219" s="112"/>
      <c r="I219" s="101"/>
    </row>
    <row r="220" spans="1:10" ht="12.75" thickBot="1" x14ac:dyDescent="0.25">
      <c r="A220" s="122"/>
      <c r="B220" s="324" t="s">
        <v>81</v>
      </c>
      <c r="C220" s="325"/>
      <c r="D220" s="325"/>
      <c r="E220" s="325"/>
      <c r="F220" s="325"/>
      <c r="G220" s="325"/>
      <c r="H220" s="326"/>
      <c r="I220" s="217">
        <f>ROUND(SUM(I213+I218),0)</f>
        <v>142764</v>
      </c>
      <c r="J220" s="220">
        <v>142190</v>
      </c>
    </row>
    <row r="221" spans="1:10" x14ac:dyDescent="0.2">
      <c r="A221" s="122"/>
      <c r="B221" s="75"/>
      <c r="C221" s="75"/>
      <c r="D221" s="75"/>
      <c r="E221" s="145"/>
      <c r="F221" s="145"/>
      <c r="G221" s="145"/>
      <c r="H221" s="145"/>
      <c r="I221" s="146"/>
    </row>
    <row r="222" spans="1:10" x14ac:dyDescent="0.2">
      <c r="A222" s="122" t="s">
        <v>59</v>
      </c>
      <c r="B222" s="75"/>
      <c r="C222" s="75"/>
      <c r="D222" s="75"/>
      <c r="E222" s="145"/>
      <c r="F222" s="145"/>
      <c r="G222" s="145"/>
      <c r="H222" s="145"/>
      <c r="I222" s="146"/>
    </row>
    <row r="223" spans="1:10" ht="51.75" customHeight="1" x14ac:dyDescent="0.2">
      <c r="A223" s="122"/>
      <c r="B223" s="75"/>
      <c r="C223" s="75"/>
      <c r="D223" s="75"/>
      <c r="E223" s="145"/>
      <c r="F223" s="145"/>
      <c r="G223" s="145"/>
      <c r="H223" s="145"/>
      <c r="I223" s="146"/>
    </row>
    <row r="224" spans="1:10" x14ac:dyDescent="0.2">
      <c r="A224" s="72" t="s">
        <v>113</v>
      </c>
      <c r="B224" s="75"/>
      <c r="C224" s="75"/>
      <c r="D224" s="75"/>
      <c r="E224" s="75"/>
      <c r="F224" s="75"/>
      <c r="G224" s="75"/>
      <c r="H224" s="75"/>
      <c r="I224" s="147"/>
    </row>
    <row r="225" spans="1:9" x14ac:dyDescent="0.2">
      <c r="A225" s="122" t="s">
        <v>45</v>
      </c>
      <c r="B225" s="75"/>
      <c r="C225" s="75"/>
      <c r="D225" s="75"/>
      <c r="E225" s="75"/>
      <c r="F225" s="75"/>
      <c r="G225" s="75"/>
      <c r="H225" s="75"/>
      <c r="I225" s="147"/>
    </row>
    <row r="226" spans="1:9" ht="63.75" customHeight="1" x14ac:dyDescent="0.2">
      <c r="A226" s="122"/>
      <c r="B226" s="75"/>
      <c r="C226" s="75"/>
      <c r="D226" s="75"/>
      <c r="E226" s="75"/>
      <c r="F226" s="75"/>
      <c r="G226" s="75"/>
      <c r="H226" s="75"/>
      <c r="I226" s="147"/>
    </row>
    <row r="227" spans="1:9" x14ac:dyDescent="0.2">
      <c r="A227" s="216" t="s">
        <v>126</v>
      </c>
      <c r="B227" s="75"/>
      <c r="C227" s="75"/>
      <c r="D227" s="75"/>
      <c r="E227" s="75"/>
      <c r="F227" s="75"/>
      <c r="G227" s="75"/>
      <c r="H227" s="75"/>
      <c r="I227" s="147"/>
    </row>
    <row r="228" spans="1:9" x14ac:dyDescent="0.2">
      <c r="A228" s="211" t="str">
        <f>+PRESUPUESTO!$A$27</f>
        <v>Ing. Alder Rivera Romero Prof. Apoyo Cps No 155-2026</v>
      </c>
      <c r="B228" s="75"/>
      <c r="C228" s="75"/>
      <c r="D228" s="75"/>
      <c r="E228" s="75"/>
      <c r="F228" s="75"/>
      <c r="G228" s="75"/>
      <c r="H228" s="75"/>
      <c r="I228" s="147"/>
    </row>
    <row r="229" spans="1:9" x14ac:dyDescent="0.2">
      <c r="A229" s="72"/>
      <c r="B229" s="75"/>
      <c r="C229" s="75"/>
      <c r="D229" s="75"/>
      <c r="E229" s="75"/>
      <c r="F229" s="75"/>
      <c r="G229" s="75"/>
      <c r="H229" s="75"/>
      <c r="I229" s="147"/>
    </row>
    <row r="230" spans="1:9" ht="12.75" thickBot="1" x14ac:dyDescent="0.25">
      <c r="A230" s="148"/>
      <c r="B230" s="149"/>
      <c r="C230" s="149"/>
      <c r="D230" s="149"/>
      <c r="E230" s="149"/>
      <c r="F230" s="149"/>
      <c r="G230" s="149"/>
      <c r="H230" s="149"/>
      <c r="I230" s="150"/>
    </row>
    <row r="231" spans="1:9" x14ac:dyDescent="0.2">
      <c r="A231" s="128" t="s">
        <v>9</v>
      </c>
      <c r="B231" s="129"/>
      <c r="C231" s="130"/>
      <c r="D231" s="131"/>
      <c r="E231" s="131"/>
      <c r="F231" s="130"/>
      <c r="G231" s="130"/>
      <c r="H231" s="132"/>
      <c r="I231" s="133"/>
    </row>
    <row r="232" spans="1:9" x14ac:dyDescent="0.2">
      <c r="A232" s="71" t="s">
        <v>10</v>
      </c>
      <c r="B232" s="123"/>
      <c r="C232" s="75"/>
      <c r="D232" s="76"/>
      <c r="E232" s="76"/>
      <c r="F232" s="75"/>
      <c r="G232" s="75"/>
      <c r="H232" s="112"/>
      <c r="I232" s="101"/>
    </row>
    <row r="233" spans="1:9" x14ac:dyDescent="0.2">
      <c r="A233" s="71"/>
      <c r="B233" s="123"/>
      <c r="C233" s="75"/>
      <c r="D233" s="76"/>
      <c r="E233" s="76"/>
      <c r="F233" s="75"/>
      <c r="G233" s="75"/>
      <c r="H233" s="112"/>
      <c r="I233" s="101"/>
    </row>
    <row r="234" spans="1:9" x14ac:dyDescent="0.2">
      <c r="A234" s="135" t="s">
        <v>11</v>
      </c>
      <c r="B234" s="119"/>
      <c r="C234" s="119"/>
      <c r="D234" s="136"/>
      <c r="E234" s="136"/>
      <c r="F234" s="119"/>
      <c r="G234" s="119"/>
      <c r="H234" s="120"/>
      <c r="I234" s="137"/>
    </row>
    <row r="235" spans="1:9" x14ac:dyDescent="0.2">
      <c r="A235" s="135"/>
      <c r="B235" s="119"/>
      <c r="C235" s="119"/>
      <c r="D235" s="136"/>
      <c r="E235" s="136"/>
      <c r="F235" s="119"/>
      <c r="G235" s="119"/>
      <c r="H235" s="120"/>
      <c r="I235" s="137"/>
    </row>
    <row r="236" spans="1:9" ht="29.25" customHeight="1" x14ac:dyDescent="0.2">
      <c r="A236" s="265" t="str">
        <f>PRESUPUESTO!A7</f>
        <v>OBJETO: “MEJORAMIENTO Y ADECUACIÓN DE LA INFRAESTRUCTURA ARTÍSTICA Y CULTURAL EN EL MUNICIPIO DE CRAVO NORTE, ARAUCA”</v>
      </c>
      <c r="B236" s="266"/>
      <c r="C236" s="266"/>
      <c r="D236" s="266"/>
      <c r="E236" s="266"/>
      <c r="F236" s="266"/>
      <c r="G236" s="266"/>
      <c r="H236" s="266"/>
      <c r="I236" s="267"/>
    </row>
    <row r="237" spans="1:9" x14ac:dyDescent="0.2">
      <c r="A237" s="71" t="s">
        <v>12</v>
      </c>
      <c r="B237" s="75"/>
      <c r="C237" s="75"/>
      <c r="D237" s="76"/>
      <c r="E237" s="76"/>
      <c r="F237" s="75"/>
      <c r="G237" s="75"/>
      <c r="H237" s="112"/>
      <c r="I237" s="101"/>
    </row>
    <row r="238" spans="1:9" x14ac:dyDescent="0.2">
      <c r="A238" s="71" t="s">
        <v>13</v>
      </c>
      <c r="B238" s="268"/>
      <c r="C238" s="268"/>
      <c r="D238" s="268"/>
      <c r="E238" s="268"/>
      <c r="F238" s="268"/>
      <c r="G238" s="268"/>
      <c r="H238" s="138"/>
      <c r="I238" s="101" t="s">
        <v>12</v>
      </c>
    </row>
    <row r="239" spans="1:9" ht="39" customHeight="1" x14ac:dyDescent="0.2">
      <c r="A239" s="72" t="s">
        <v>14</v>
      </c>
      <c r="B239" s="73">
        <f>PRESUPUESTO!A15</f>
        <v>5</v>
      </c>
      <c r="C239" s="269" t="str">
        <f>PRESUPUESTO!B15</f>
        <v>AIRE ACONDICIONADO TIPO SPLIT 12000 BTU-(Incluye suministro e instalación)</v>
      </c>
      <c r="D239" s="269"/>
      <c r="E239" s="269"/>
      <c r="F239" s="269"/>
      <c r="G239" s="269"/>
      <c r="H239" s="269"/>
      <c r="I239" s="270"/>
    </row>
    <row r="240" spans="1:9" x14ac:dyDescent="0.2">
      <c r="A240" s="71" t="s">
        <v>15</v>
      </c>
      <c r="B240" s="74" t="str">
        <f>PRESUPUESTO!C15</f>
        <v>UND</v>
      </c>
      <c r="C240" s="75"/>
      <c r="D240" s="76"/>
      <c r="E240" s="76"/>
      <c r="F240" s="75"/>
      <c r="G240" s="139"/>
      <c r="H240" s="271"/>
      <c r="I240" s="272"/>
    </row>
    <row r="241" spans="1:12" x14ac:dyDescent="0.2">
      <c r="A241" s="72"/>
      <c r="B241" s="140"/>
      <c r="C241" s="140"/>
      <c r="D241" s="141"/>
      <c r="E241" s="141"/>
      <c r="F241" s="140"/>
      <c r="G241" s="140"/>
      <c r="H241" s="138"/>
      <c r="I241" s="101"/>
    </row>
    <row r="242" spans="1:12" x14ac:dyDescent="0.2">
      <c r="A242" s="72" t="s">
        <v>16</v>
      </c>
      <c r="B242" s="75"/>
      <c r="C242" s="75"/>
      <c r="D242" s="76"/>
      <c r="E242" s="76"/>
      <c r="F242" s="75"/>
      <c r="G242" s="75"/>
      <c r="H242" s="112"/>
      <c r="I242" s="101"/>
    </row>
    <row r="243" spans="1:12" x14ac:dyDescent="0.2">
      <c r="A243" s="77" t="s">
        <v>17</v>
      </c>
      <c r="B243" s="78" t="s">
        <v>18</v>
      </c>
      <c r="C243" s="79" t="s">
        <v>19</v>
      </c>
      <c r="D243" s="273" t="s">
        <v>20</v>
      </c>
      <c r="E243" s="274"/>
      <c r="F243" s="275" t="s">
        <v>21</v>
      </c>
      <c r="G243" s="276"/>
      <c r="H243" s="80" t="s">
        <v>22</v>
      </c>
      <c r="I243" s="81"/>
    </row>
    <row r="244" spans="1:12" x14ac:dyDescent="0.2">
      <c r="A244" s="82" t="s">
        <v>23</v>
      </c>
      <c r="B244" s="83"/>
      <c r="C244" s="84"/>
      <c r="D244" s="277">
        <f>I272</f>
        <v>475027.58333333337</v>
      </c>
      <c r="E244" s="277"/>
      <c r="F244" s="278">
        <v>0.1</v>
      </c>
      <c r="G244" s="278"/>
      <c r="H244" s="85">
        <f>+D244*F244</f>
        <v>47502.758333333339</v>
      </c>
      <c r="I244" s="86"/>
    </row>
    <row r="245" spans="1:12" x14ac:dyDescent="0.2">
      <c r="A245" s="87"/>
      <c r="B245" s="88"/>
      <c r="C245" s="89"/>
      <c r="D245" s="327"/>
      <c r="E245" s="328"/>
      <c r="F245" s="281"/>
      <c r="G245" s="281"/>
      <c r="H245" s="91"/>
      <c r="I245" s="86"/>
    </row>
    <row r="246" spans="1:12" x14ac:dyDescent="0.2">
      <c r="A246" s="87"/>
      <c r="B246" s="88"/>
      <c r="C246" s="89"/>
      <c r="D246" s="282"/>
      <c r="E246" s="283"/>
      <c r="F246" s="281"/>
      <c r="G246" s="281"/>
      <c r="H246" s="91"/>
      <c r="I246" s="86"/>
    </row>
    <row r="247" spans="1:12" x14ac:dyDescent="0.2">
      <c r="A247" s="87"/>
      <c r="B247" s="88"/>
      <c r="C247" s="89"/>
      <c r="D247" s="282"/>
      <c r="E247" s="283"/>
      <c r="F247" s="284"/>
      <c r="G247" s="284"/>
      <c r="H247" s="91"/>
      <c r="I247" s="142"/>
    </row>
    <row r="248" spans="1:12" x14ac:dyDescent="0.2">
      <c r="A248" s="285" t="s">
        <v>24</v>
      </c>
      <c r="B248" s="286"/>
      <c r="C248" s="286"/>
      <c r="D248" s="286"/>
      <c r="E248" s="286"/>
      <c r="F248" s="286"/>
      <c r="G248" s="286"/>
      <c r="H248" s="287"/>
      <c r="I248" s="92">
        <f>SUM(H244:H248)</f>
        <v>47502.758333333339</v>
      </c>
    </row>
    <row r="249" spans="1:12" x14ac:dyDescent="0.2">
      <c r="A249" s="93" t="s">
        <v>25</v>
      </c>
      <c r="B249" s="94"/>
      <c r="C249" s="94"/>
      <c r="D249" s="95"/>
      <c r="E249" s="95"/>
      <c r="F249" s="94"/>
      <c r="G249" s="94"/>
      <c r="H249" s="96"/>
      <c r="I249" s="97"/>
    </row>
    <row r="250" spans="1:12" x14ac:dyDescent="0.2">
      <c r="A250" s="77" t="s">
        <v>17</v>
      </c>
      <c r="B250" s="275" t="s">
        <v>26</v>
      </c>
      <c r="C250" s="276"/>
      <c r="D250" s="288" t="s">
        <v>6</v>
      </c>
      <c r="E250" s="289"/>
      <c r="F250" s="275" t="s">
        <v>27</v>
      </c>
      <c r="G250" s="276"/>
      <c r="H250" s="80" t="s">
        <v>28</v>
      </c>
      <c r="I250" s="98"/>
    </row>
    <row r="251" spans="1:12" ht="24" customHeight="1" x14ac:dyDescent="0.2">
      <c r="A251" s="161" t="s">
        <v>133</v>
      </c>
      <c r="B251" s="335" t="s">
        <v>95</v>
      </c>
      <c r="C251" s="336"/>
      <c r="D251" s="337">
        <v>3069</v>
      </c>
      <c r="E251" s="338"/>
      <c r="F251" s="315">
        <v>4</v>
      </c>
      <c r="G251" s="316"/>
      <c r="H251" s="152">
        <f>D251*F251</f>
        <v>12276</v>
      </c>
      <c r="I251" s="101"/>
      <c r="L251" s="143"/>
    </row>
    <row r="252" spans="1:12" ht="17.25" customHeight="1" x14ac:dyDescent="0.2">
      <c r="A252" s="155" t="s">
        <v>134</v>
      </c>
      <c r="B252" s="296" t="s">
        <v>95</v>
      </c>
      <c r="C252" s="297"/>
      <c r="D252" s="329">
        <v>23800</v>
      </c>
      <c r="E252" s="330"/>
      <c r="F252" s="298">
        <v>4</v>
      </c>
      <c r="G252" s="298"/>
      <c r="H252" s="152">
        <f t="shared" ref="H252:H256" si="1">D252*F252</f>
        <v>95200</v>
      </c>
      <c r="I252" s="101"/>
    </row>
    <row r="253" spans="1:12" ht="17.25" customHeight="1" x14ac:dyDescent="0.2">
      <c r="A253" s="156" t="s">
        <v>135</v>
      </c>
      <c r="B253" s="296" t="s">
        <v>4</v>
      </c>
      <c r="C253" s="297"/>
      <c r="D253" s="329">
        <v>913</v>
      </c>
      <c r="E253" s="330"/>
      <c r="F253" s="339">
        <v>4</v>
      </c>
      <c r="G253" s="339"/>
      <c r="H253" s="152">
        <f t="shared" si="1"/>
        <v>3652</v>
      </c>
      <c r="I253" s="101"/>
    </row>
    <row r="254" spans="1:12" ht="17.25" customHeight="1" x14ac:dyDescent="0.2">
      <c r="A254" s="155" t="s">
        <v>136</v>
      </c>
      <c r="B254" s="296" t="s">
        <v>4</v>
      </c>
      <c r="C254" s="297"/>
      <c r="D254" s="329">
        <v>1000</v>
      </c>
      <c r="E254" s="330"/>
      <c r="F254" s="298">
        <v>3</v>
      </c>
      <c r="G254" s="298"/>
      <c r="H254" s="152">
        <f t="shared" si="1"/>
        <v>3000</v>
      </c>
      <c r="I254" s="101"/>
    </row>
    <row r="255" spans="1:12" ht="17.25" customHeight="1" x14ac:dyDescent="0.2">
      <c r="A255" s="155" t="s">
        <v>137</v>
      </c>
      <c r="B255" s="296" t="s">
        <v>4</v>
      </c>
      <c r="C255" s="297"/>
      <c r="D255" s="329">
        <v>1757</v>
      </c>
      <c r="E255" s="330"/>
      <c r="F255" s="294">
        <v>1</v>
      </c>
      <c r="G255" s="295"/>
      <c r="H255" s="152">
        <f t="shared" si="1"/>
        <v>1757</v>
      </c>
      <c r="I255" s="101"/>
      <c r="L255" s="143"/>
    </row>
    <row r="256" spans="1:12" ht="17.25" customHeight="1" x14ac:dyDescent="0.2">
      <c r="A256" s="87" t="s">
        <v>138</v>
      </c>
      <c r="B256" s="296" t="s">
        <v>139</v>
      </c>
      <c r="C256" s="297"/>
      <c r="D256" s="329">
        <v>1579471</v>
      </c>
      <c r="E256" s="330"/>
      <c r="F256" s="298">
        <v>1</v>
      </c>
      <c r="G256" s="298"/>
      <c r="H256" s="152">
        <f t="shared" si="1"/>
        <v>1579471</v>
      </c>
      <c r="I256" s="101"/>
    </row>
    <row r="257" spans="1:10" ht="17.25" customHeight="1" x14ac:dyDescent="0.2">
      <c r="A257" s="102"/>
      <c r="B257" s="296"/>
      <c r="C257" s="297"/>
      <c r="D257" s="329"/>
      <c r="E257" s="330"/>
      <c r="F257" s="298"/>
      <c r="G257" s="298"/>
      <c r="H257" s="153"/>
      <c r="I257" s="101"/>
    </row>
    <row r="258" spans="1:10" ht="17.25" customHeight="1" x14ac:dyDescent="0.2">
      <c r="A258" s="102"/>
      <c r="B258" s="296"/>
      <c r="C258" s="297"/>
      <c r="D258" s="329"/>
      <c r="E258" s="330"/>
      <c r="F258" s="298"/>
      <c r="G258" s="298"/>
      <c r="H258" s="153"/>
      <c r="I258" s="101"/>
    </row>
    <row r="259" spans="1:10" ht="17.25" customHeight="1" x14ac:dyDescent="0.2">
      <c r="A259" s="102"/>
      <c r="B259" s="296"/>
      <c r="C259" s="297"/>
      <c r="D259" s="296" t="s">
        <v>62</v>
      </c>
      <c r="E259" s="297"/>
      <c r="F259" s="308">
        <v>0.05</v>
      </c>
      <c r="G259" s="297"/>
      <c r="H259" s="90">
        <f>F259*(SUM(H251:H252))</f>
        <v>5373.8</v>
      </c>
      <c r="I259" s="101"/>
    </row>
    <row r="260" spans="1:10" x14ac:dyDescent="0.2">
      <c r="A260" s="285" t="s">
        <v>24</v>
      </c>
      <c r="B260" s="309"/>
      <c r="C260" s="309"/>
      <c r="D260" s="309"/>
      <c r="E260" s="309"/>
      <c r="F260" s="309"/>
      <c r="G260" s="309"/>
      <c r="H260" s="310"/>
      <c r="I260" s="92">
        <f>SUM(H251:H259)</f>
        <v>1700729.8</v>
      </c>
    </row>
    <row r="261" spans="1:10" x14ac:dyDescent="0.2">
      <c r="A261" s="104" t="s">
        <v>29</v>
      </c>
      <c r="B261" s="105"/>
      <c r="C261" s="105"/>
      <c r="D261" s="106"/>
      <c r="E261" s="106"/>
      <c r="F261" s="105"/>
      <c r="G261" s="105"/>
      <c r="H261" s="107"/>
      <c r="I261" s="124"/>
    </row>
    <row r="262" spans="1:10" x14ac:dyDescent="0.2">
      <c r="A262" s="77" t="s">
        <v>30</v>
      </c>
      <c r="B262" s="275" t="s">
        <v>31</v>
      </c>
      <c r="C262" s="276"/>
      <c r="D262" s="273" t="s">
        <v>32</v>
      </c>
      <c r="E262" s="274"/>
      <c r="F262" s="275" t="s">
        <v>98</v>
      </c>
      <c r="G262" s="276"/>
      <c r="H262" s="80" t="s">
        <v>32</v>
      </c>
      <c r="I262" s="109"/>
    </row>
    <row r="263" spans="1:10" x14ac:dyDescent="0.2">
      <c r="A263" s="157"/>
      <c r="B263" s="311"/>
      <c r="C263" s="312"/>
      <c r="D263" s="333"/>
      <c r="E263" s="334"/>
      <c r="F263" s="315"/>
      <c r="G263" s="316"/>
      <c r="H263" s="158"/>
      <c r="I263" s="117"/>
    </row>
    <row r="264" spans="1:10" x14ac:dyDescent="0.2">
      <c r="A264" s="87"/>
      <c r="B264" s="296"/>
      <c r="C264" s="297"/>
      <c r="D264" s="331"/>
      <c r="E264" s="332"/>
      <c r="F264" s="294"/>
      <c r="G264" s="295"/>
      <c r="H264" s="159"/>
      <c r="I264" s="101"/>
    </row>
    <row r="265" spans="1:10" x14ac:dyDescent="0.2">
      <c r="A265" s="301" t="s">
        <v>34</v>
      </c>
      <c r="B265" s="302"/>
      <c r="C265" s="302"/>
      <c r="D265" s="302"/>
      <c r="E265" s="302"/>
      <c r="F265" s="302"/>
      <c r="G265" s="302"/>
      <c r="H265" s="303"/>
      <c r="I265" s="160">
        <f>SUM(H263:H264)</f>
        <v>0</v>
      </c>
    </row>
    <row r="266" spans="1:10" x14ac:dyDescent="0.2">
      <c r="A266" s="72" t="s">
        <v>35</v>
      </c>
      <c r="B266" s="75"/>
      <c r="C266" s="75"/>
      <c r="D266" s="76"/>
      <c r="E266" s="76"/>
      <c r="F266" s="75"/>
      <c r="G266" s="75"/>
      <c r="H266" s="112"/>
      <c r="I266" s="101"/>
    </row>
    <row r="267" spans="1:10" x14ac:dyDescent="0.2">
      <c r="A267" s="77" t="s">
        <v>36</v>
      </c>
      <c r="B267" s="275" t="s">
        <v>37</v>
      </c>
      <c r="C267" s="276"/>
      <c r="D267" s="113" t="s">
        <v>38</v>
      </c>
      <c r="E267" s="273" t="s">
        <v>39</v>
      </c>
      <c r="F267" s="274"/>
      <c r="G267" s="79" t="s">
        <v>40</v>
      </c>
      <c r="H267" s="114" t="s">
        <v>22</v>
      </c>
      <c r="I267" s="109"/>
    </row>
    <row r="268" spans="1:10" x14ac:dyDescent="0.2">
      <c r="A268" s="82" t="s">
        <v>140</v>
      </c>
      <c r="B268" s="304">
        <f>+$K$2</f>
        <v>87079</v>
      </c>
      <c r="C268" s="305">
        <v>85840</v>
      </c>
      <c r="D268" s="125">
        <v>85</v>
      </c>
      <c r="E268" s="304">
        <f>+B268*(1+D268/100)</f>
        <v>161096.15</v>
      </c>
      <c r="F268" s="305"/>
      <c r="G268" s="126">
        <v>0.6</v>
      </c>
      <c r="H268" s="127">
        <f>+E268/G268</f>
        <v>268493.58333333331</v>
      </c>
      <c r="I268" s="101"/>
      <c r="J268" s="151"/>
    </row>
    <row r="269" spans="1:10" ht="12.75" customHeight="1" x14ac:dyDescent="0.2">
      <c r="A269" s="102" t="s">
        <v>104</v>
      </c>
      <c r="B269" s="306">
        <f>+$K$1</f>
        <v>66984</v>
      </c>
      <c r="C269" s="307"/>
      <c r="D269" s="115">
        <v>85</v>
      </c>
      <c r="E269" s="306">
        <f t="shared" ref="E269" si="2">+B269*(1+D269/100)</f>
        <v>123920.40000000001</v>
      </c>
      <c r="F269" s="307"/>
      <c r="G269" s="116">
        <f>G268</f>
        <v>0.6</v>
      </c>
      <c r="H269" s="91">
        <f>+E269/G269</f>
        <v>206534.00000000003</v>
      </c>
      <c r="I269" s="101"/>
      <c r="J269" s="151"/>
    </row>
    <row r="270" spans="1:10" ht="12.75" customHeight="1" x14ac:dyDescent="0.2">
      <c r="A270" s="102"/>
      <c r="B270" s="306"/>
      <c r="C270" s="307"/>
      <c r="D270" s="115"/>
      <c r="E270" s="306"/>
      <c r="F270" s="307"/>
      <c r="G270" s="116"/>
      <c r="H270" s="91"/>
      <c r="I270" s="101"/>
    </row>
    <row r="271" spans="1:10" x14ac:dyDescent="0.2">
      <c r="A271" s="102"/>
      <c r="B271" s="306"/>
      <c r="C271" s="307"/>
      <c r="D271" s="115"/>
      <c r="E271" s="306"/>
      <c r="F271" s="307"/>
      <c r="G271" s="116"/>
      <c r="H271" s="91"/>
      <c r="I271" s="117"/>
    </row>
    <row r="272" spans="1:10" x14ac:dyDescent="0.2">
      <c r="A272" s="317" t="s">
        <v>34</v>
      </c>
      <c r="B272" s="318"/>
      <c r="C272" s="318"/>
      <c r="D272" s="318"/>
      <c r="E272" s="318"/>
      <c r="F272" s="318"/>
      <c r="G272" s="318"/>
      <c r="H272" s="319"/>
      <c r="I272" s="92">
        <f>SUM(H268:H271)</f>
        <v>475027.58333333337</v>
      </c>
      <c r="J272" s="144"/>
    </row>
    <row r="273" spans="1:10" x14ac:dyDescent="0.2">
      <c r="A273" s="118" t="s">
        <v>12</v>
      </c>
      <c r="B273" s="75"/>
      <c r="C273" s="75"/>
      <c r="D273" s="76"/>
      <c r="E273" s="76"/>
      <c r="F273" s="119" t="s">
        <v>41</v>
      </c>
      <c r="G273" s="119"/>
      <c r="H273" s="120"/>
      <c r="I273" s="92">
        <f>+I272+I265+I260+I248</f>
        <v>2223260.1416666666</v>
      </c>
    </row>
    <row r="274" spans="1:10" x14ac:dyDescent="0.2">
      <c r="A274" s="72" t="s">
        <v>42</v>
      </c>
      <c r="B274" s="75"/>
      <c r="C274" s="75"/>
      <c r="D274" s="76"/>
      <c r="E274" s="76"/>
      <c r="F274" s="75"/>
      <c r="G274" s="75"/>
      <c r="H274" s="112"/>
      <c r="I274" s="101"/>
    </row>
    <row r="275" spans="1:10" x14ac:dyDescent="0.2">
      <c r="A275" s="121" t="s">
        <v>58</v>
      </c>
      <c r="B275" s="320" t="s">
        <v>56</v>
      </c>
      <c r="C275" s="321"/>
      <c r="D275" s="322"/>
      <c r="E275" s="273" t="s">
        <v>57</v>
      </c>
      <c r="F275" s="274"/>
      <c r="G275" s="275" t="s">
        <v>43</v>
      </c>
      <c r="H275" s="276"/>
      <c r="I275" s="92">
        <f>+I273*35%</f>
        <v>778141.04958333331</v>
      </c>
    </row>
    <row r="276" spans="1:10" x14ac:dyDescent="0.2">
      <c r="A276" s="122"/>
      <c r="B276" s="75"/>
      <c r="C276" s="75"/>
      <c r="D276" s="76"/>
      <c r="E276" s="76"/>
      <c r="F276" s="275"/>
      <c r="G276" s="323"/>
      <c r="H276" s="276"/>
      <c r="I276" s="111"/>
    </row>
    <row r="277" spans="1:10" x14ac:dyDescent="0.2">
      <c r="A277" s="122"/>
      <c r="B277" s="75"/>
      <c r="C277" s="75"/>
      <c r="D277" s="76"/>
      <c r="E277" s="76"/>
      <c r="F277" s="75"/>
      <c r="G277" s="123"/>
      <c r="H277" s="123"/>
      <c r="I277" s="101"/>
    </row>
    <row r="278" spans="1:10" x14ac:dyDescent="0.2">
      <c r="A278" s="122"/>
      <c r="B278" s="75"/>
      <c r="C278" s="75"/>
      <c r="D278" s="76"/>
      <c r="F278" s="119" t="s">
        <v>44</v>
      </c>
      <c r="G278" s="119"/>
      <c r="H278" s="120"/>
      <c r="I278" s="92">
        <f>+I275+I276</f>
        <v>778141.04958333331</v>
      </c>
    </row>
    <row r="279" spans="1:10" ht="12.75" thickBot="1" x14ac:dyDescent="0.25">
      <c r="A279" s="122"/>
      <c r="B279" s="75"/>
      <c r="C279" s="75"/>
      <c r="D279" s="76"/>
      <c r="E279" s="76"/>
      <c r="F279" s="75"/>
      <c r="G279" s="75"/>
      <c r="H279" s="112"/>
      <c r="I279" s="101"/>
    </row>
    <row r="280" spans="1:10" ht="12.75" thickBot="1" x14ac:dyDescent="0.25">
      <c r="A280" s="122"/>
      <c r="B280" s="324" t="s">
        <v>81</v>
      </c>
      <c r="C280" s="325"/>
      <c r="D280" s="325"/>
      <c r="E280" s="325"/>
      <c r="F280" s="325"/>
      <c r="G280" s="325"/>
      <c r="H280" s="326"/>
      <c r="I280" s="217">
        <f>ROUND(SUM(I273+I278),0)</f>
        <v>3001401</v>
      </c>
      <c r="J280" s="220">
        <v>4474213</v>
      </c>
    </row>
    <row r="281" spans="1:10" x14ac:dyDescent="0.2">
      <c r="A281" s="122"/>
      <c r="B281" s="75"/>
      <c r="C281" s="75"/>
      <c r="D281" s="75"/>
      <c r="E281" s="145"/>
      <c r="F281" s="145"/>
      <c r="G281" s="145"/>
      <c r="H281" s="145"/>
      <c r="I281" s="146"/>
    </row>
    <row r="282" spans="1:10" x14ac:dyDescent="0.2">
      <c r="A282" s="122" t="s">
        <v>59</v>
      </c>
      <c r="B282" s="75"/>
      <c r="C282" s="75"/>
      <c r="D282" s="75"/>
      <c r="E282" s="145"/>
      <c r="F282" s="145"/>
      <c r="G282" s="145"/>
      <c r="H282" s="145"/>
      <c r="I282" s="146"/>
    </row>
    <row r="283" spans="1:10" ht="61.5" customHeight="1" x14ac:dyDescent="0.2">
      <c r="A283" s="122"/>
      <c r="B283" s="75"/>
      <c r="C283" s="75"/>
      <c r="D283" s="75"/>
      <c r="E283" s="145"/>
      <c r="F283" s="145"/>
      <c r="G283" s="145"/>
      <c r="H283" s="145"/>
      <c r="I283" s="146"/>
    </row>
    <row r="284" spans="1:10" x14ac:dyDescent="0.2">
      <c r="A284" s="72" t="s">
        <v>113</v>
      </c>
      <c r="B284" s="75"/>
      <c r="C284" s="75"/>
      <c r="D284" s="75"/>
      <c r="E284" s="75"/>
      <c r="F284" s="75"/>
      <c r="G284" s="75"/>
      <c r="H284" s="75"/>
      <c r="I284" s="147"/>
    </row>
    <row r="285" spans="1:10" x14ac:dyDescent="0.2">
      <c r="A285" s="122" t="s">
        <v>45</v>
      </c>
      <c r="B285" s="75"/>
      <c r="C285" s="75"/>
      <c r="D285" s="75"/>
      <c r="E285" s="75"/>
      <c r="F285" s="75"/>
      <c r="G285" s="75"/>
      <c r="H285" s="75"/>
      <c r="I285" s="147"/>
    </row>
    <row r="286" spans="1:10" ht="61.5" customHeight="1" x14ac:dyDescent="0.2">
      <c r="A286" s="122"/>
      <c r="B286" s="75"/>
      <c r="C286" s="75"/>
      <c r="D286" s="75"/>
      <c r="E286" s="75"/>
      <c r="F286" s="75"/>
      <c r="G286" s="75"/>
      <c r="H286" s="75"/>
      <c r="I286" s="147"/>
    </row>
    <row r="287" spans="1:10" x14ac:dyDescent="0.2">
      <c r="A287" s="216" t="s">
        <v>126</v>
      </c>
      <c r="B287" s="75"/>
      <c r="C287" s="75"/>
      <c r="D287" s="75"/>
      <c r="E287" s="75"/>
      <c r="F287" s="75"/>
      <c r="G287" s="75"/>
      <c r="H287" s="75"/>
      <c r="I287" s="147"/>
    </row>
    <row r="288" spans="1:10" x14ac:dyDescent="0.2">
      <c r="A288" s="211" t="str">
        <f>+PRESUPUESTO!$A$27</f>
        <v>Ing. Alder Rivera Romero Prof. Apoyo Cps No 155-2026</v>
      </c>
      <c r="B288" s="75"/>
      <c r="C288" s="75"/>
      <c r="D288" s="75"/>
      <c r="E288" s="75"/>
      <c r="F288" s="75"/>
      <c r="G288" s="75"/>
      <c r="H288" s="75"/>
      <c r="I288" s="147"/>
    </row>
    <row r="289" spans="1:9" x14ac:dyDescent="0.2">
      <c r="A289" s="72"/>
      <c r="B289" s="75"/>
      <c r="C289" s="75"/>
      <c r="D289" s="75"/>
      <c r="E289" s="75"/>
      <c r="F289" s="75"/>
      <c r="G289" s="75"/>
      <c r="H289" s="75"/>
      <c r="I289" s="147"/>
    </row>
    <row r="290" spans="1:9" ht="12.75" thickBot="1" x14ac:dyDescent="0.25">
      <c r="A290" s="148"/>
      <c r="B290" s="149"/>
      <c r="C290" s="149"/>
      <c r="D290" s="149"/>
      <c r="E290" s="149"/>
      <c r="F290" s="149"/>
      <c r="G290" s="149"/>
      <c r="H290" s="149"/>
      <c r="I290" s="150"/>
    </row>
  </sheetData>
  <mergeCells count="331">
    <mergeCell ref="B275:D275"/>
    <mergeCell ref="E275:F275"/>
    <mergeCell ref="G275:H275"/>
    <mergeCell ref="F276:H276"/>
    <mergeCell ref="B280:H280"/>
    <mergeCell ref="B268:C268"/>
    <mergeCell ref="E268:F268"/>
    <mergeCell ref="B269:C269"/>
    <mergeCell ref="E269:F269"/>
    <mergeCell ref="B270:C270"/>
    <mergeCell ref="E270:F270"/>
    <mergeCell ref="B271:C271"/>
    <mergeCell ref="E271:F271"/>
    <mergeCell ref="A272:H272"/>
    <mergeCell ref="B263:C263"/>
    <mergeCell ref="D263:E263"/>
    <mergeCell ref="F263:G263"/>
    <mergeCell ref="B264:C264"/>
    <mergeCell ref="D264:E264"/>
    <mergeCell ref="F264:G264"/>
    <mergeCell ref="A265:H265"/>
    <mergeCell ref="B267:C267"/>
    <mergeCell ref="E267:F267"/>
    <mergeCell ref="B258:C258"/>
    <mergeCell ref="D258:E258"/>
    <mergeCell ref="F258:G258"/>
    <mergeCell ref="B259:C259"/>
    <mergeCell ref="D259:E259"/>
    <mergeCell ref="F259:G259"/>
    <mergeCell ref="A260:H260"/>
    <mergeCell ref="B262:C262"/>
    <mergeCell ref="D262:E262"/>
    <mergeCell ref="F262:G262"/>
    <mergeCell ref="B255:C255"/>
    <mergeCell ref="D255:E255"/>
    <mergeCell ref="F255:G255"/>
    <mergeCell ref="B256:C256"/>
    <mergeCell ref="D256:E256"/>
    <mergeCell ref="F256:G256"/>
    <mergeCell ref="B257:C257"/>
    <mergeCell ref="D257:E257"/>
    <mergeCell ref="F257:G257"/>
    <mergeCell ref="B252:C252"/>
    <mergeCell ref="D252:E252"/>
    <mergeCell ref="F252:G252"/>
    <mergeCell ref="B253:C253"/>
    <mergeCell ref="D253:E253"/>
    <mergeCell ref="F253:G253"/>
    <mergeCell ref="B254:C254"/>
    <mergeCell ref="D254:E254"/>
    <mergeCell ref="F254:G254"/>
    <mergeCell ref="D246:E246"/>
    <mergeCell ref="F246:G246"/>
    <mergeCell ref="D247:E247"/>
    <mergeCell ref="F247:G247"/>
    <mergeCell ref="A248:H248"/>
    <mergeCell ref="B250:C250"/>
    <mergeCell ref="D250:E250"/>
    <mergeCell ref="F250:G250"/>
    <mergeCell ref="B251:C251"/>
    <mergeCell ref="D251:E251"/>
    <mergeCell ref="F251:G251"/>
    <mergeCell ref="A236:I236"/>
    <mergeCell ref="B238:G238"/>
    <mergeCell ref="C239:I239"/>
    <mergeCell ref="H240:I240"/>
    <mergeCell ref="D243:E243"/>
    <mergeCell ref="F243:G243"/>
    <mergeCell ref="D244:E244"/>
    <mergeCell ref="F244:G244"/>
    <mergeCell ref="D245:E245"/>
    <mergeCell ref="F245:G245"/>
    <mergeCell ref="F216:H216"/>
    <mergeCell ref="B220:H220"/>
    <mergeCell ref="B210:C210"/>
    <mergeCell ref="E210:F210"/>
    <mergeCell ref="B211:C211"/>
    <mergeCell ref="E211:F211"/>
    <mergeCell ref="A212:H212"/>
    <mergeCell ref="B215:D215"/>
    <mergeCell ref="E215:F215"/>
    <mergeCell ref="G215:H215"/>
    <mergeCell ref="B205:C205"/>
    <mergeCell ref="D205:E205"/>
    <mergeCell ref="F205:G205"/>
    <mergeCell ref="B206:C206"/>
    <mergeCell ref="D206:E206"/>
    <mergeCell ref="F206:G206"/>
    <mergeCell ref="A207:H207"/>
    <mergeCell ref="B209:C209"/>
    <mergeCell ref="E209:F209"/>
    <mergeCell ref="B200:C200"/>
    <mergeCell ref="D200:E200"/>
    <mergeCell ref="F200:G200"/>
    <mergeCell ref="B201:C201"/>
    <mergeCell ref="D201:E201"/>
    <mergeCell ref="F201:G201"/>
    <mergeCell ref="A202:H202"/>
    <mergeCell ref="B204:C204"/>
    <mergeCell ref="D204:E204"/>
    <mergeCell ref="F204:G204"/>
    <mergeCell ref="B197:C197"/>
    <mergeCell ref="D197:E197"/>
    <mergeCell ref="F197:G197"/>
    <mergeCell ref="B198:C198"/>
    <mergeCell ref="D198:E198"/>
    <mergeCell ref="F198:G198"/>
    <mergeCell ref="B199:C199"/>
    <mergeCell ref="D199:E199"/>
    <mergeCell ref="F199:G199"/>
    <mergeCell ref="B194:C194"/>
    <mergeCell ref="D194:E194"/>
    <mergeCell ref="F194:G194"/>
    <mergeCell ref="B195:C195"/>
    <mergeCell ref="D195:E195"/>
    <mergeCell ref="F195:G195"/>
    <mergeCell ref="B196:C196"/>
    <mergeCell ref="D196:E196"/>
    <mergeCell ref="F196:G196"/>
    <mergeCell ref="D188:E188"/>
    <mergeCell ref="F188:G188"/>
    <mergeCell ref="D189:E189"/>
    <mergeCell ref="F189:G189"/>
    <mergeCell ref="A190:H190"/>
    <mergeCell ref="B192:C192"/>
    <mergeCell ref="D192:E192"/>
    <mergeCell ref="F192:G192"/>
    <mergeCell ref="B193:C193"/>
    <mergeCell ref="D193:E193"/>
    <mergeCell ref="F193:G193"/>
    <mergeCell ref="A178:I178"/>
    <mergeCell ref="B180:G180"/>
    <mergeCell ref="C181:I181"/>
    <mergeCell ref="H182:I182"/>
    <mergeCell ref="D185:E185"/>
    <mergeCell ref="F185:G185"/>
    <mergeCell ref="D186:E186"/>
    <mergeCell ref="F186:G186"/>
    <mergeCell ref="D187:E187"/>
    <mergeCell ref="F187:G187"/>
    <mergeCell ref="B153:C153"/>
    <mergeCell ref="E153:F153"/>
    <mergeCell ref="A154:H154"/>
    <mergeCell ref="B157:D157"/>
    <mergeCell ref="E157:F157"/>
    <mergeCell ref="G157:H157"/>
    <mergeCell ref="F158:H158"/>
    <mergeCell ref="B162:H162"/>
    <mergeCell ref="B147:C147"/>
    <mergeCell ref="D147:E147"/>
    <mergeCell ref="F147:G147"/>
    <mergeCell ref="A148:H148"/>
    <mergeCell ref="B150:C150"/>
    <mergeCell ref="E150:F150"/>
    <mergeCell ref="B151:C151"/>
    <mergeCell ref="E151:F151"/>
    <mergeCell ref="B152:C152"/>
    <mergeCell ref="E152:F152"/>
    <mergeCell ref="B138:C138"/>
    <mergeCell ref="D138:E138"/>
    <mergeCell ref="F138:G138"/>
    <mergeCell ref="B145:C145"/>
    <mergeCell ref="D145:E145"/>
    <mergeCell ref="F145:G145"/>
    <mergeCell ref="B146:C146"/>
    <mergeCell ref="D146:E146"/>
    <mergeCell ref="F146:G146"/>
    <mergeCell ref="B139:C139"/>
    <mergeCell ref="D139:E139"/>
    <mergeCell ref="F139:G139"/>
    <mergeCell ref="B140:C140"/>
    <mergeCell ref="D140:E140"/>
    <mergeCell ref="F140:G140"/>
    <mergeCell ref="B141:C141"/>
    <mergeCell ref="D141:E141"/>
    <mergeCell ref="F141:G141"/>
    <mergeCell ref="B142:C142"/>
    <mergeCell ref="D142:E142"/>
    <mergeCell ref="F142:G142"/>
    <mergeCell ref="A143:H143"/>
    <mergeCell ref="B135:C135"/>
    <mergeCell ref="D135:E135"/>
    <mergeCell ref="F135:G135"/>
    <mergeCell ref="B136:C136"/>
    <mergeCell ref="D136:E136"/>
    <mergeCell ref="F136:G136"/>
    <mergeCell ref="B137:C137"/>
    <mergeCell ref="D137:E137"/>
    <mergeCell ref="F137:G137"/>
    <mergeCell ref="D129:E129"/>
    <mergeCell ref="F129:G129"/>
    <mergeCell ref="D130:E130"/>
    <mergeCell ref="F130:G130"/>
    <mergeCell ref="A131:H131"/>
    <mergeCell ref="B133:C133"/>
    <mergeCell ref="D133:E133"/>
    <mergeCell ref="F133:G133"/>
    <mergeCell ref="B134:C134"/>
    <mergeCell ref="D134:E134"/>
    <mergeCell ref="F134:G134"/>
    <mergeCell ref="A119:I119"/>
    <mergeCell ref="B121:G121"/>
    <mergeCell ref="C122:I122"/>
    <mergeCell ref="H123:I123"/>
    <mergeCell ref="D126:E126"/>
    <mergeCell ref="F126:G126"/>
    <mergeCell ref="D127:E127"/>
    <mergeCell ref="F127:G127"/>
    <mergeCell ref="D128:E128"/>
    <mergeCell ref="F128:G128"/>
    <mergeCell ref="A94:H94"/>
    <mergeCell ref="B97:D97"/>
    <mergeCell ref="E97:F97"/>
    <mergeCell ref="G97:H97"/>
    <mergeCell ref="F98:H98"/>
    <mergeCell ref="B102:H102"/>
    <mergeCell ref="B75:C75"/>
    <mergeCell ref="D75:E75"/>
    <mergeCell ref="F75:G75"/>
    <mergeCell ref="B76:C76"/>
    <mergeCell ref="D76:E76"/>
    <mergeCell ref="F76:G76"/>
    <mergeCell ref="B77:C77"/>
    <mergeCell ref="D77:E77"/>
    <mergeCell ref="F77:G77"/>
    <mergeCell ref="B78:C78"/>
    <mergeCell ref="D78:E78"/>
    <mergeCell ref="F78:G78"/>
    <mergeCell ref="A89:H89"/>
    <mergeCell ref="B91:C91"/>
    <mergeCell ref="E91:F91"/>
    <mergeCell ref="B92:C92"/>
    <mergeCell ref="E92:F92"/>
    <mergeCell ref="B93:C93"/>
    <mergeCell ref="E93:F93"/>
    <mergeCell ref="B83:C83"/>
    <mergeCell ref="D83:E83"/>
    <mergeCell ref="F83:G83"/>
    <mergeCell ref="A84:H84"/>
    <mergeCell ref="B86:C86"/>
    <mergeCell ref="D86:E86"/>
    <mergeCell ref="F86:G86"/>
    <mergeCell ref="B88:C88"/>
    <mergeCell ref="D88:E88"/>
    <mergeCell ref="F88:G88"/>
    <mergeCell ref="B87:C87"/>
    <mergeCell ref="D87:E87"/>
    <mergeCell ref="F87:G87"/>
    <mergeCell ref="B80:C80"/>
    <mergeCell ref="D80:E80"/>
    <mergeCell ref="F80:G80"/>
    <mergeCell ref="B81:C81"/>
    <mergeCell ref="D81:E81"/>
    <mergeCell ref="F81:G81"/>
    <mergeCell ref="B82:C82"/>
    <mergeCell ref="D82:E82"/>
    <mergeCell ref="F82:G82"/>
    <mergeCell ref="D71:E71"/>
    <mergeCell ref="F71:G71"/>
    <mergeCell ref="A72:H72"/>
    <mergeCell ref="B74:C74"/>
    <mergeCell ref="D74:E74"/>
    <mergeCell ref="F74:G74"/>
    <mergeCell ref="B79:C79"/>
    <mergeCell ref="D79:E79"/>
    <mergeCell ref="F79:G79"/>
    <mergeCell ref="H64:I64"/>
    <mergeCell ref="D67:E67"/>
    <mergeCell ref="F67:G67"/>
    <mergeCell ref="D68:E68"/>
    <mergeCell ref="F68:G68"/>
    <mergeCell ref="D69:E69"/>
    <mergeCell ref="F69:G69"/>
    <mergeCell ref="D70:E70"/>
    <mergeCell ref="F70:G70"/>
    <mergeCell ref="A35:H35"/>
    <mergeCell ref="B38:D38"/>
    <mergeCell ref="E38:F38"/>
    <mergeCell ref="G38:H38"/>
    <mergeCell ref="F39:H39"/>
    <mergeCell ref="B43:H43"/>
    <mergeCell ref="A60:I60"/>
    <mergeCell ref="B62:G62"/>
    <mergeCell ref="C63:I63"/>
    <mergeCell ref="A30:H30"/>
    <mergeCell ref="B32:C32"/>
    <mergeCell ref="E32:F32"/>
    <mergeCell ref="B33:C33"/>
    <mergeCell ref="E33:F33"/>
    <mergeCell ref="B34:C34"/>
    <mergeCell ref="E34:F34"/>
    <mergeCell ref="B25:C25"/>
    <mergeCell ref="D25:E25"/>
    <mergeCell ref="F25:G25"/>
    <mergeCell ref="A26:H26"/>
    <mergeCell ref="B28:C28"/>
    <mergeCell ref="D28:E28"/>
    <mergeCell ref="F28:G28"/>
    <mergeCell ref="B29:C29"/>
    <mergeCell ref="D29:E29"/>
    <mergeCell ref="F29:G29"/>
    <mergeCell ref="B22:C22"/>
    <mergeCell ref="D22:E22"/>
    <mergeCell ref="F22:G22"/>
    <mergeCell ref="B23:C23"/>
    <mergeCell ref="D23:E23"/>
    <mergeCell ref="F23:G23"/>
    <mergeCell ref="B24:C24"/>
    <mergeCell ref="D24:E24"/>
    <mergeCell ref="F24:G24"/>
    <mergeCell ref="D16:E16"/>
    <mergeCell ref="F16:G16"/>
    <mergeCell ref="D17:E17"/>
    <mergeCell ref="F17:G17"/>
    <mergeCell ref="A18:H18"/>
    <mergeCell ref="B20:C20"/>
    <mergeCell ref="D20:E20"/>
    <mergeCell ref="F20:G20"/>
    <mergeCell ref="B21:C21"/>
    <mergeCell ref="D21:E21"/>
    <mergeCell ref="F21:G21"/>
    <mergeCell ref="A6:I6"/>
    <mergeCell ref="B8:G8"/>
    <mergeCell ref="C9:I9"/>
    <mergeCell ref="H10:I10"/>
    <mergeCell ref="D13:E13"/>
    <mergeCell ref="F13:G13"/>
    <mergeCell ref="D14:E14"/>
    <mergeCell ref="F14:G14"/>
    <mergeCell ref="D15:E15"/>
    <mergeCell ref="F15:G15"/>
  </mergeCells>
  <printOptions horizontalCentered="1" verticalCentered="1"/>
  <pageMargins left="0" right="0" top="0" bottom="0" header="0.11811023622047245" footer="0.11811023622047245"/>
  <pageSetup scale="81" fitToHeight="0" orientation="portrait" r:id="rId1"/>
  <rowBreaks count="4" manualBreakCount="4">
    <brk id="54" max="8" man="1"/>
    <brk id="113" max="8" man="1"/>
    <brk id="172" max="8" man="1"/>
    <brk id="230" max="8" man="1"/>
  </rowBreaks>
  <colBreaks count="1" manualBreakCount="1">
    <brk id="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I21"/>
  <sheetViews>
    <sheetView view="pageBreakPreview" topLeftCell="A8" zoomScale="80" zoomScaleNormal="60" zoomScaleSheetLayoutView="80" zoomScalePageLayoutView="50" workbookViewId="0">
      <selection activeCell="C32" sqref="C32"/>
    </sheetView>
  </sheetViews>
  <sheetFormatPr baseColWidth="10" defaultRowHeight="15" x14ac:dyDescent="0.2"/>
  <cols>
    <col min="1" max="1" width="4.28515625" style="162" customWidth="1"/>
    <col min="2" max="2" width="7.5703125" style="183" customWidth="1"/>
    <col min="3" max="3" width="63.85546875" style="183" customWidth="1"/>
    <col min="4" max="4" width="8.140625" style="166" customWidth="1"/>
    <col min="5" max="5" width="8.7109375" style="192" customWidth="1"/>
    <col min="6" max="21" width="4.85546875" style="192" customWidth="1"/>
    <col min="22" max="35" width="4.85546875" style="162" customWidth="1"/>
    <col min="36" max="16384" width="11.42578125" style="162"/>
  </cols>
  <sheetData>
    <row r="1" spans="2:35" ht="69" customHeight="1" x14ac:dyDescent="0.2">
      <c r="B1" s="340" t="s">
        <v>9</v>
      </c>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163"/>
      <c r="AG1" s="163"/>
      <c r="AH1" s="163"/>
      <c r="AI1" s="164"/>
    </row>
    <row r="2" spans="2:35" ht="25.5" customHeight="1" x14ac:dyDescent="0.2">
      <c r="B2" s="345" t="s">
        <v>63</v>
      </c>
      <c r="C2" s="346"/>
      <c r="D2" s="346"/>
      <c r="E2" s="346"/>
      <c r="F2" s="346"/>
      <c r="G2" s="346"/>
      <c r="H2" s="346"/>
      <c r="I2" s="346"/>
      <c r="J2" s="346"/>
      <c r="K2" s="346"/>
      <c r="L2" s="346"/>
      <c r="M2" s="346"/>
      <c r="N2" s="346"/>
      <c r="O2" s="346"/>
      <c r="P2" s="346"/>
      <c r="Q2" s="346"/>
      <c r="R2" s="346"/>
      <c r="S2" s="346"/>
      <c r="T2" s="346"/>
      <c r="U2" s="346"/>
      <c r="V2" s="346"/>
      <c r="W2" s="346"/>
      <c r="X2" s="346"/>
      <c r="Y2" s="346"/>
      <c r="Z2" s="346"/>
      <c r="AA2" s="346"/>
      <c r="AB2" s="346"/>
      <c r="AC2" s="346"/>
      <c r="AD2" s="346"/>
      <c r="AE2" s="346"/>
      <c r="AF2" s="346"/>
      <c r="AG2" s="346"/>
      <c r="AH2" s="346"/>
      <c r="AI2" s="347"/>
    </row>
    <row r="3" spans="2:35" ht="25.5" customHeight="1" x14ac:dyDescent="0.2">
      <c r="B3" s="345" t="s">
        <v>66</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7"/>
    </row>
    <row r="4" spans="2:35" ht="31.5" customHeight="1" x14ac:dyDescent="0.2">
      <c r="B4" s="342"/>
      <c r="C4" s="343"/>
      <c r="D4" s="343"/>
      <c r="E4" s="343"/>
      <c r="F4" s="343"/>
      <c r="G4" s="343"/>
      <c r="H4" s="343"/>
      <c r="I4" s="343"/>
      <c r="J4" s="343"/>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4"/>
    </row>
    <row r="5" spans="2:35" ht="31.5" customHeight="1" thickBot="1" x14ac:dyDescent="0.25">
      <c r="B5" s="345" t="s">
        <v>67</v>
      </c>
      <c r="C5" s="346"/>
      <c r="D5" s="346"/>
      <c r="E5" s="346"/>
      <c r="F5" s="346"/>
      <c r="G5" s="346"/>
      <c r="H5" s="346"/>
      <c r="I5" s="346"/>
      <c r="J5" s="346"/>
      <c r="K5" s="346"/>
      <c r="L5" s="346"/>
      <c r="M5" s="346"/>
      <c r="N5" s="346"/>
      <c r="O5" s="346"/>
      <c r="P5" s="346"/>
      <c r="Q5" s="346"/>
      <c r="R5" s="346"/>
      <c r="S5" s="346"/>
      <c r="T5" s="346"/>
      <c r="U5" s="346"/>
      <c r="V5" s="346"/>
      <c r="W5" s="346"/>
      <c r="X5" s="346"/>
      <c r="Y5" s="346"/>
      <c r="Z5" s="346"/>
      <c r="AA5" s="346"/>
      <c r="AB5" s="346"/>
      <c r="AC5" s="346"/>
      <c r="AD5" s="346"/>
      <c r="AE5" s="346"/>
      <c r="AF5" s="346"/>
      <c r="AG5" s="346"/>
      <c r="AH5" s="346"/>
      <c r="AI5" s="347"/>
    </row>
    <row r="6" spans="2:35" ht="33" customHeight="1" thickBot="1" x14ac:dyDescent="0.25">
      <c r="B6" s="340" t="str">
        <f>PRESUPUESTO!A7</f>
        <v>OBJETO: “MEJORAMIENTO Y ADECUACIÓN DE LA INFRAESTRUCTURA ARTÍSTICA Y CULTURAL EN EL MUNICIPIO DE CRAVO NORTE, ARAUCA”</v>
      </c>
      <c r="C6" s="341"/>
      <c r="D6" s="341"/>
      <c r="E6" s="341"/>
      <c r="F6" s="341"/>
      <c r="G6" s="341"/>
      <c r="H6" s="341"/>
      <c r="I6" s="341"/>
      <c r="J6" s="341"/>
      <c r="K6" s="341"/>
      <c r="L6" s="341"/>
      <c r="M6" s="341"/>
      <c r="N6" s="341"/>
      <c r="O6" s="341"/>
      <c r="P6" s="341"/>
      <c r="Q6" s="341"/>
      <c r="R6" s="341"/>
      <c r="S6" s="341"/>
      <c r="T6" s="341"/>
      <c r="U6" s="341"/>
      <c r="V6" s="341"/>
      <c r="W6" s="341"/>
      <c r="X6" s="341"/>
      <c r="Y6" s="341"/>
      <c r="Z6" s="341"/>
      <c r="AA6" s="341"/>
      <c r="AB6" s="341"/>
      <c r="AC6" s="341"/>
      <c r="AD6" s="341"/>
      <c r="AE6" s="341"/>
      <c r="AF6" s="341"/>
      <c r="AG6" s="341"/>
      <c r="AH6" s="341"/>
      <c r="AI6" s="348"/>
    </row>
    <row r="7" spans="2:35" ht="30.75" customHeight="1" x14ac:dyDescent="0.2">
      <c r="B7" s="351" t="s">
        <v>1</v>
      </c>
      <c r="C7" s="353" t="s">
        <v>2</v>
      </c>
      <c r="D7" s="353" t="s">
        <v>26</v>
      </c>
      <c r="E7" s="355" t="s">
        <v>27</v>
      </c>
      <c r="F7" s="361" t="s">
        <v>85</v>
      </c>
      <c r="G7" s="362"/>
      <c r="H7" s="362"/>
      <c r="I7" s="362"/>
      <c r="J7" s="362"/>
      <c r="K7" s="362"/>
      <c r="L7" s="362"/>
      <c r="M7" s="362"/>
      <c r="N7" s="362"/>
      <c r="O7" s="362"/>
      <c r="P7" s="362"/>
      <c r="Q7" s="362"/>
      <c r="R7" s="362"/>
      <c r="S7" s="362"/>
      <c r="T7" s="362"/>
      <c r="U7" s="362"/>
      <c r="V7" s="362"/>
      <c r="W7" s="362"/>
      <c r="X7" s="362"/>
      <c r="Y7" s="362"/>
      <c r="Z7" s="362"/>
      <c r="AA7" s="362"/>
      <c r="AB7" s="362"/>
      <c r="AC7" s="362"/>
      <c r="AD7" s="362"/>
      <c r="AE7" s="362"/>
      <c r="AF7" s="362"/>
      <c r="AG7" s="362"/>
      <c r="AH7" s="362"/>
      <c r="AI7" s="363"/>
    </row>
    <row r="8" spans="2:35" s="166" customFormat="1" ht="30.75" customHeight="1" x14ac:dyDescent="0.2">
      <c r="B8" s="352"/>
      <c r="C8" s="354"/>
      <c r="D8" s="354"/>
      <c r="E8" s="356"/>
      <c r="F8" s="224" t="s">
        <v>68</v>
      </c>
      <c r="G8" s="167" t="s">
        <v>69</v>
      </c>
      <c r="H8" s="167" t="s">
        <v>70</v>
      </c>
      <c r="I8" s="167" t="s">
        <v>71</v>
      </c>
      <c r="J8" s="167" t="s">
        <v>72</v>
      </c>
      <c r="K8" s="167" t="s">
        <v>76</v>
      </c>
      <c r="L8" s="167" t="s">
        <v>77</v>
      </c>
      <c r="M8" s="167" t="s">
        <v>78</v>
      </c>
      <c r="N8" s="167" t="s">
        <v>79</v>
      </c>
      <c r="O8" s="167" t="s">
        <v>80</v>
      </c>
      <c r="P8" s="167" t="s">
        <v>105</v>
      </c>
      <c r="Q8" s="167" t="s">
        <v>106</v>
      </c>
      <c r="R8" s="167" t="s">
        <v>107</v>
      </c>
      <c r="S8" s="167" t="s">
        <v>108</v>
      </c>
      <c r="T8" s="167" t="s">
        <v>109</v>
      </c>
      <c r="U8" s="167" t="s">
        <v>110</v>
      </c>
      <c r="V8" s="167" t="s">
        <v>144</v>
      </c>
      <c r="W8" s="167" t="s">
        <v>145</v>
      </c>
      <c r="X8" s="167" t="s">
        <v>146</v>
      </c>
      <c r="Y8" s="167" t="s">
        <v>147</v>
      </c>
      <c r="Z8" s="167" t="s">
        <v>148</v>
      </c>
      <c r="AA8" s="167" t="s">
        <v>149</v>
      </c>
      <c r="AB8" s="167" t="s">
        <v>150</v>
      </c>
      <c r="AC8" s="167" t="s">
        <v>151</v>
      </c>
      <c r="AD8" s="167" t="s">
        <v>152</v>
      </c>
      <c r="AE8" s="167" t="s">
        <v>153</v>
      </c>
      <c r="AF8" s="167" t="s">
        <v>154</v>
      </c>
      <c r="AG8" s="167" t="s">
        <v>155</v>
      </c>
      <c r="AH8" s="167" t="s">
        <v>156</v>
      </c>
      <c r="AI8" s="168" t="s">
        <v>157</v>
      </c>
    </row>
    <row r="9" spans="2:35" ht="30.75" customHeight="1" x14ac:dyDescent="0.2">
      <c r="B9" s="169">
        <f>PRESUPUESTO!A11</f>
        <v>1</v>
      </c>
      <c r="C9" s="170" t="str">
        <f>PRESUPUESTO!B11</f>
        <v>DESMONTE DE CIELORRASO EN PVC INCLUYE ESTRUCTURA DE SOPORTE</v>
      </c>
      <c r="D9" s="171" t="str">
        <f>PRESUPUESTO!C11</f>
        <v>M2</v>
      </c>
      <c r="E9" s="222">
        <f>PRESUPUESTO!D11</f>
        <v>118.93</v>
      </c>
      <c r="F9" s="225"/>
      <c r="G9" s="69"/>
      <c r="H9" s="197"/>
      <c r="I9" s="69"/>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226"/>
    </row>
    <row r="10" spans="2:35" ht="39" customHeight="1" x14ac:dyDescent="0.2">
      <c r="B10" s="169">
        <f>PRESUPUESTO!A12</f>
        <v>2</v>
      </c>
      <c r="C10" s="170" t="str">
        <f>PRESUPUESTO!B12</f>
        <v>CIELORRASO EN LAMINA PVC CON ESTRUCTURA DE SOPORTE DE 1 PULG. CAL. 26- INCLUYE CORNIZA.( Incluye suministro e Instalación)</v>
      </c>
      <c r="D10" s="171" t="str">
        <f>PRESUPUESTO!C12</f>
        <v>M2</v>
      </c>
      <c r="E10" s="222">
        <f>PRESUPUESTO!D12</f>
        <v>118.93</v>
      </c>
      <c r="F10" s="227"/>
      <c r="G10" s="194"/>
      <c r="H10" s="69"/>
      <c r="I10" s="69"/>
      <c r="J10" s="69"/>
      <c r="K10" s="69"/>
      <c r="L10" s="69"/>
      <c r="M10" s="69"/>
      <c r="N10" s="69"/>
      <c r="O10" s="69"/>
      <c r="P10" s="69"/>
      <c r="Q10" s="69"/>
      <c r="R10" s="69"/>
      <c r="S10" s="69"/>
      <c r="T10" s="69"/>
      <c r="U10" s="69"/>
      <c r="V10" s="69"/>
      <c r="W10" s="69"/>
      <c r="X10" s="69"/>
      <c r="Y10" s="69"/>
      <c r="Z10" s="194"/>
      <c r="AA10" s="194"/>
      <c r="AB10" s="194"/>
      <c r="AC10" s="194"/>
      <c r="AD10" s="194"/>
      <c r="AE10" s="194"/>
      <c r="AF10" s="194"/>
      <c r="AG10" s="194"/>
      <c r="AH10" s="194"/>
      <c r="AI10" s="226"/>
    </row>
    <row r="11" spans="2:35" ht="30.75" customHeight="1" x14ac:dyDescent="0.2">
      <c r="B11" s="169">
        <f>PRESUPUESTO!A13</f>
        <v>3</v>
      </c>
      <c r="C11" s="170" t="str">
        <f>PRESUPUESTO!B13</f>
        <v>LAMPARA LED PANEL DE 11 PULG. DE 24 W. DE INCRUSTAR-INSTALADA</v>
      </c>
      <c r="D11" s="171" t="str">
        <f>PRESUPUESTO!C13</f>
        <v>UND</v>
      </c>
      <c r="E11" s="222">
        <f>PRESUPUESTO!D13</f>
        <v>36</v>
      </c>
      <c r="F11" s="227"/>
      <c r="G11" s="194"/>
      <c r="H11" s="194"/>
      <c r="I11" s="194"/>
      <c r="J11" s="194"/>
      <c r="K11" s="194"/>
      <c r="L11" s="194"/>
      <c r="M11" s="194"/>
      <c r="N11" s="194"/>
      <c r="O11" s="194"/>
      <c r="P11" s="194"/>
      <c r="Q11" s="194"/>
      <c r="R11" s="194"/>
      <c r="S11" s="194"/>
      <c r="T11" s="194"/>
      <c r="U11" s="194"/>
      <c r="V11" s="193"/>
      <c r="W11" s="194"/>
      <c r="X11" s="194"/>
      <c r="Y11" s="194"/>
      <c r="Z11" s="69"/>
      <c r="AA11" s="69"/>
      <c r="AB11" s="69"/>
      <c r="AC11" s="69"/>
      <c r="AD11" s="69"/>
      <c r="AE11" s="69"/>
      <c r="AF11" s="194"/>
      <c r="AG11" s="194"/>
      <c r="AH11" s="194"/>
      <c r="AI11" s="226"/>
    </row>
    <row r="12" spans="2:35" ht="30.75" customHeight="1" x14ac:dyDescent="0.2">
      <c r="B12" s="169">
        <f>PRESUPUESTO!A14</f>
        <v>4</v>
      </c>
      <c r="C12" s="170" t="str">
        <f>PRESUPUESTO!B14</f>
        <v>VIDRIO LISO BLANCO DE 4MM-INCLUYE INSTALACIÓN</v>
      </c>
      <c r="D12" s="171" t="str">
        <f>PRESUPUESTO!C14</f>
        <v>M2</v>
      </c>
      <c r="E12" s="222">
        <f>PRESUPUESTO!D14</f>
        <v>9.0399999999999991</v>
      </c>
      <c r="F12" s="227"/>
      <c r="G12" s="194"/>
      <c r="H12" s="194"/>
      <c r="I12" s="194"/>
      <c r="J12" s="194"/>
      <c r="K12" s="194"/>
      <c r="L12" s="194"/>
      <c r="M12" s="194"/>
      <c r="N12" s="194"/>
      <c r="O12" s="194"/>
      <c r="P12" s="194"/>
      <c r="Q12" s="194"/>
      <c r="R12" s="194"/>
      <c r="S12" s="194"/>
      <c r="T12" s="194"/>
      <c r="U12" s="194"/>
      <c r="V12" s="193"/>
      <c r="W12" s="194"/>
      <c r="X12" s="194"/>
      <c r="Y12" s="194"/>
      <c r="Z12" s="69"/>
      <c r="AA12" s="69"/>
      <c r="AB12" s="69"/>
      <c r="AC12" s="69"/>
      <c r="AD12" s="69"/>
      <c r="AE12" s="69"/>
      <c r="AF12" s="194"/>
      <c r="AG12" s="194"/>
      <c r="AH12" s="194"/>
      <c r="AI12" s="226"/>
    </row>
    <row r="13" spans="2:35" ht="30.75" customHeight="1" x14ac:dyDescent="0.2">
      <c r="B13" s="169">
        <f>+PRESUPUESTO!A15</f>
        <v>5</v>
      </c>
      <c r="C13" s="170" t="str">
        <f>+PRESUPUESTO!B15</f>
        <v>AIRE ACONDICIONADO TIPO SPLIT 12000 BTU-(Incluye suministro e instalación)</v>
      </c>
      <c r="D13" s="171" t="str">
        <f>+PRESUPUESTO!C15</f>
        <v>UND</v>
      </c>
      <c r="E13" s="222">
        <f>+PRESUPUESTO!D15</f>
        <v>1</v>
      </c>
      <c r="F13" s="227"/>
      <c r="G13" s="194"/>
      <c r="H13" s="194"/>
      <c r="I13" s="194"/>
      <c r="J13" s="194"/>
      <c r="K13" s="194"/>
      <c r="L13" s="194"/>
      <c r="M13" s="194"/>
      <c r="N13" s="194"/>
      <c r="O13" s="194"/>
      <c r="P13" s="194"/>
      <c r="Q13" s="194"/>
      <c r="R13" s="194"/>
      <c r="S13" s="194"/>
      <c r="T13" s="194"/>
      <c r="U13" s="194"/>
      <c r="V13" s="193"/>
      <c r="W13" s="194"/>
      <c r="X13" s="194"/>
      <c r="Y13" s="194"/>
      <c r="Z13" s="69"/>
      <c r="AA13" s="69"/>
      <c r="AB13" s="69"/>
      <c r="AC13" s="69"/>
      <c r="AD13" s="69"/>
      <c r="AE13" s="69"/>
      <c r="AF13" s="194"/>
      <c r="AG13" s="194"/>
      <c r="AH13" s="194"/>
      <c r="AI13" s="226"/>
    </row>
    <row r="14" spans="2:35" ht="30.75" customHeight="1" x14ac:dyDescent="0.2">
      <c r="B14" s="172"/>
      <c r="C14" s="173" t="str">
        <f>PRESUPUESTO!B16</f>
        <v>MITIGACION AMBIENTAL</v>
      </c>
      <c r="D14" s="174"/>
      <c r="E14" s="222"/>
      <c r="F14" s="227"/>
      <c r="G14" s="194"/>
      <c r="H14" s="194"/>
      <c r="I14" s="194"/>
      <c r="J14" s="194"/>
      <c r="K14" s="194"/>
      <c r="L14" s="194"/>
      <c r="M14" s="194"/>
      <c r="N14" s="194"/>
      <c r="O14" s="194"/>
      <c r="P14" s="194"/>
      <c r="Q14" s="194"/>
      <c r="R14" s="194"/>
      <c r="S14" s="194"/>
      <c r="T14" s="194"/>
      <c r="U14" s="194"/>
      <c r="V14" s="193"/>
      <c r="W14" s="194"/>
      <c r="X14" s="194"/>
      <c r="Y14" s="194"/>
      <c r="Z14" s="194"/>
      <c r="AA14" s="194"/>
      <c r="AB14" s="194"/>
      <c r="AC14" s="194"/>
      <c r="AD14" s="194"/>
      <c r="AE14" s="194"/>
      <c r="AF14" s="69"/>
      <c r="AG14" s="69"/>
      <c r="AH14" s="69"/>
      <c r="AI14" s="228"/>
    </row>
    <row r="15" spans="2:35" ht="30.75" customHeight="1" thickBot="1" x14ac:dyDescent="0.25">
      <c r="B15" s="175"/>
      <c r="C15" s="176" t="str">
        <f>PRESUPUESTO!B17</f>
        <v>MITIGACION AMBIENTAL</v>
      </c>
      <c r="D15" s="177" t="str">
        <f>PRESUPUESTO!C17</f>
        <v>GLB</v>
      </c>
      <c r="E15" s="223">
        <f>PRESUPUESTO!D17</f>
        <v>1</v>
      </c>
      <c r="F15" s="229"/>
      <c r="G15" s="196"/>
      <c r="H15" s="196"/>
      <c r="I15" s="196"/>
      <c r="J15" s="196"/>
      <c r="K15" s="196"/>
      <c r="L15" s="196"/>
      <c r="M15" s="196"/>
      <c r="N15" s="196"/>
      <c r="O15" s="196"/>
      <c r="P15" s="196"/>
      <c r="Q15" s="196"/>
      <c r="R15" s="196"/>
      <c r="S15" s="196"/>
      <c r="T15" s="196"/>
      <c r="U15" s="196"/>
      <c r="V15" s="195"/>
      <c r="W15" s="196"/>
      <c r="X15" s="196"/>
      <c r="Y15" s="196"/>
      <c r="Z15" s="196"/>
      <c r="AA15" s="196"/>
      <c r="AB15" s="196"/>
      <c r="AC15" s="196"/>
      <c r="AD15" s="196"/>
      <c r="AE15" s="196"/>
      <c r="AF15" s="69"/>
      <c r="AG15" s="69"/>
      <c r="AH15" s="69"/>
      <c r="AI15" s="228"/>
    </row>
    <row r="16" spans="2:35" x14ac:dyDescent="0.2">
      <c r="B16" s="178"/>
      <c r="C16" s="179"/>
      <c r="D16" s="180"/>
      <c r="E16" s="181"/>
      <c r="AI16" s="165"/>
    </row>
    <row r="17" spans="2:35" ht="36" customHeight="1" x14ac:dyDescent="0.2">
      <c r="B17" s="182"/>
      <c r="E17" s="230"/>
      <c r="F17" s="230"/>
      <c r="G17" s="230"/>
      <c r="H17" s="230"/>
      <c r="I17" s="230"/>
      <c r="J17" s="230"/>
      <c r="K17" s="230"/>
      <c r="L17" s="230"/>
      <c r="M17" s="230"/>
      <c r="N17" s="230"/>
      <c r="O17" s="230"/>
      <c r="P17" s="230"/>
      <c r="Q17" s="230"/>
      <c r="R17" s="230"/>
      <c r="S17" s="230"/>
      <c r="T17" s="230"/>
      <c r="U17" s="230"/>
      <c r="AI17" s="165"/>
    </row>
    <row r="18" spans="2:35" ht="143.25" customHeight="1" x14ac:dyDescent="0.2">
      <c r="B18" s="359" t="s">
        <v>119</v>
      </c>
      <c r="C18" s="360"/>
      <c r="D18" s="231"/>
      <c r="E18" s="231"/>
      <c r="F18" s="231"/>
      <c r="G18" s="231"/>
      <c r="H18" s="231"/>
      <c r="I18" s="231"/>
      <c r="J18" s="231"/>
      <c r="K18" s="231"/>
      <c r="L18" s="231"/>
      <c r="M18" s="231"/>
      <c r="N18" s="231"/>
      <c r="O18" s="231"/>
      <c r="P18" s="231"/>
      <c r="Q18" s="231"/>
      <c r="R18" s="231"/>
      <c r="S18" s="231"/>
      <c r="T18" s="231"/>
      <c r="U18" s="231"/>
      <c r="V18" s="184"/>
      <c r="W18" s="185"/>
      <c r="AA18" s="186"/>
      <c r="AB18" s="187"/>
      <c r="AI18" s="165"/>
    </row>
    <row r="19" spans="2:35" ht="18.75" customHeight="1" x14ac:dyDescent="0.2">
      <c r="B19" s="221" t="s">
        <v>126</v>
      </c>
      <c r="C19" s="231"/>
      <c r="D19" s="231"/>
      <c r="E19" s="231"/>
      <c r="F19" s="231"/>
      <c r="G19" s="231"/>
      <c r="H19" s="231"/>
      <c r="I19" s="231"/>
      <c r="J19" s="231"/>
      <c r="K19" s="231"/>
      <c r="L19" s="231"/>
      <c r="M19" s="231"/>
      <c r="N19" s="231"/>
      <c r="O19" s="231"/>
      <c r="P19" s="231"/>
      <c r="Q19" s="231"/>
      <c r="R19" s="231"/>
      <c r="S19" s="231"/>
      <c r="T19" s="231"/>
      <c r="U19" s="231"/>
      <c r="V19" s="184"/>
      <c r="W19" s="185"/>
      <c r="AA19" s="186"/>
      <c r="AB19" s="187"/>
      <c r="AI19" s="165"/>
    </row>
    <row r="20" spans="2:35" ht="21.75" customHeight="1" x14ac:dyDescent="0.2">
      <c r="B20" s="357" t="str">
        <f>+PRESUPUESTO!A27</f>
        <v>Ing. Alder Rivera Romero Prof. Apoyo Cps No 155-2026</v>
      </c>
      <c r="C20" s="358"/>
      <c r="D20" s="358"/>
      <c r="E20" s="358"/>
      <c r="F20" s="232"/>
      <c r="G20" s="232"/>
      <c r="H20" s="232"/>
      <c r="I20" s="232"/>
      <c r="J20" s="232"/>
      <c r="K20" s="232"/>
      <c r="L20" s="232"/>
      <c r="M20" s="232"/>
      <c r="N20" s="232"/>
      <c r="O20" s="232"/>
      <c r="P20" s="232"/>
      <c r="Q20" s="232"/>
      <c r="R20" s="232"/>
      <c r="S20" s="232"/>
      <c r="T20" s="232"/>
      <c r="U20" s="232"/>
      <c r="V20" s="188"/>
      <c r="W20" s="189"/>
      <c r="AA20" s="186"/>
      <c r="AB20" s="187"/>
      <c r="AI20" s="165"/>
    </row>
    <row r="21" spans="2:35" ht="27.75" customHeight="1" thickBot="1" x14ac:dyDescent="0.25">
      <c r="B21" s="349"/>
      <c r="C21" s="350"/>
      <c r="D21" s="350"/>
      <c r="E21" s="350"/>
      <c r="F21" s="350"/>
      <c r="G21" s="350"/>
      <c r="H21" s="350"/>
      <c r="I21" s="350"/>
      <c r="J21" s="350"/>
      <c r="K21" s="350"/>
      <c r="L21" s="350"/>
      <c r="M21" s="350"/>
      <c r="N21" s="350"/>
      <c r="O21" s="350"/>
      <c r="P21" s="350"/>
      <c r="Q21" s="350"/>
      <c r="R21" s="350"/>
      <c r="S21" s="350"/>
      <c r="T21" s="350"/>
      <c r="U21" s="350"/>
      <c r="V21" s="350"/>
      <c r="W21" s="350"/>
      <c r="X21" s="190"/>
      <c r="Y21" s="190"/>
      <c r="Z21" s="190"/>
      <c r="AA21" s="190"/>
      <c r="AB21" s="190"/>
      <c r="AC21" s="190"/>
      <c r="AD21" s="190"/>
      <c r="AE21" s="190"/>
      <c r="AF21" s="190"/>
      <c r="AG21" s="190"/>
      <c r="AH21" s="190"/>
      <c r="AI21" s="191"/>
    </row>
  </sheetData>
  <mergeCells count="14">
    <mergeCell ref="B21:W21"/>
    <mergeCell ref="B7:B8"/>
    <mergeCell ref="C7:C8"/>
    <mergeCell ref="E7:E8"/>
    <mergeCell ref="D7:D8"/>
    <mergeCell ref="B20:E20"/>
    <mergeCell ref="B18:C18"/>
    <mergeCell ref="F7:AI7"/>
    <mergeCell ref="B1:AE1"/>
    <mergeCell ref="B4:AI4"/>
    <mergeCell ref="B5:AI5"/>
    <mergeCell ref="B6:AI6"/>
    <mergeCell ref="B2:AI2"/>
    <mergeCell ref="B3:AI3"/>
  </mergeCells>
  <phoneticPr fontId="13" type="noConversion"/>
  <printOptions horizontalCentered="1" verticalCentered="1"/>
  <pageMargins left="0" right="0" top="0" bottom="0" header="0.11811023622047245" footer="0.31496062992125984"/>
  <pageSetup paperSize="9" scale="63"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59999389629810485"/>
    <pageSetUpPr fitToPage="1"/>
  </sheetPr>
  <dimension ref="A1:AH21"/>
  <sheetViews>
    <sheetView view="pageBreakPreview" topLeftCell="N9" zoomScale="80" zoomScaleNormal="80" zoomScaleSheetLayoutView="80" workbookViewId="0">
      <selection activeCell="X13" sqref="X13:AG13"/>
    </sheetView>
  </sheetViews>
  <sheetFormatPr baseColWidth="10" defaultColWidth="11.42578125" defaultRowHeight="12.75" x14ac:dyDescent="0.2"/>
  <cols>
    <col min="1" max="1" width="7.85546875" style="34" customWidth="1"/>
    <col min="2" max="2" width="11.85546875" style="34" customWidth="1"/>
    <col min="3" max="10" width="8.28515625" style="34" customWidth="1"/>
    <col min="11" max="11" width="6.42578125" style="34" customWidth="1"/>
    <col min="12" max="12" width="5.7109375" style="34" customWidth="1"/>
    <col min="13" max="13" width="7.5703125" style="34" customWidth="1"/>
    <col min="14" max="14" width="11" style="34" customWidth="1"/>
    <col min="15" max="15" width="9" style="34" customWidth="1"/>
    <col min="16" max="16" width="9.28515625" style="34" customWidth="1"/>
    <col min="17" max="18" width="5.7109375" style="34" customWidth="1"/>
    <col min="19" max="19" width="7.140625" style="34" customWidth="1"/>
    <col min="20" max="20" width="5.85546875" style="34" customWidth="1"/>
    <col min="21" max="21" width="6.5703125" style="34" customWidth="1"/>
    <col min="22" max="22" width="5.42578125" style="34" customWidth="1"/>
    <col min="23" max="23" width="0.85546875" style="34" customWidth="1"/>
    <col min="24" max="24" width="4.28515625" style="34" customWidth="1"/>
    <col min="25" max="25" width="4.7109375" style="34" customWidth="1"/>
    <col min="26" max="28" width="3.42578125" style="34" customWidth="1"/>
    <col min="29" max="29" width="9.5703125" style="55" customWidth="1"/>
    <col min="30" max="33" width="17.28515625" style="34" customWidth="1"/>
    <col min="34" max="34" width="17.28515625" style="56" customWidth="1"/>
    <col min="35" max="16384" width="11.42578125" style="34"/>
  </cols>
  <sheetData>
    <row r="1" spans="1:34" ht="19.5" customHeight="1" x14ac:dyDescent="0.2">
      <c r="A1" s="391" t="s">
        <v>47</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3"/>
    </row>
    <row r="2" spans="1:34" ht="27" customHeight="1" x14ac:dyDescent="0.2">
      <c r="A2" s="394"/>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6"/>
    </row>
    <row r="3" spans="1:34" ht="33" customHeight="1" x14ac:dyDescent="0.2">
      <c r="A3" s="394"/>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6"/>
    </row>
    <row r="4" spans="1:34" ht="50.25" customHeight="1" thickBot="1" x14ac:dyDescent="0.25">
      <c r="A4" s="394"/>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6"/>
    </row>
    <row r="5" spans="1:34" s="35" customFormat="1" ht="22.5" customHeight="1" x14ac:dyDescent="0.2">
      <c r="A5" s="397" t="s">
        <v>48</v>
      </c>
      <c r="B5" s="398"/>
      <c r="C5" s="398"/>
      <c r="D5" s="398"/>
      <c r="E5" s="398"/>
      <c r="F5" s="398"/>
      <c r="G5" s="398"/>
      <c r="H5" s="398"/>
      <c r="I5" s="399" t="str">
        <f>PRESUPUESTO!A7</f>
        <v>OBJETO: “MEJORAMIENTO Y ADECUACIÓN DE LA INFRAESTRUCTURA ARTÍSTICA Y CULTURAL EN EL MUNICIPIO DE CRAVO NORTE, ARAUCA”</v>
      </c>
      <c r="J5" s="399"/>
      <c r="K5" s="399"/>
      <c r="L5" s="399"/>
      <c r="M5" s="399"/>
      <c r="N5" s="399"/>
      <c r="O5" s="399"/>
      <c r="P5" s="399"/>
      <c r="Q5" s="399"/>
      <c r="R5" s="399"/>
      <c r="S5" s="399"/>
      <c r="T5" s="399"/>
      <c r="U5" s="399"/>
      <c r="V5" s="399"/>
      <c r="W5" s="399"/>
      <c r="X5" s="399"/>
      <c r="Y5" s="399"/>
      <c r="Z5" s="399"/>
      <c r="AA5" s="399"/>
      <c r="AB5" s="399"/>
      <c r="AC5" s="399"/>
      <c r="AD5" s="399"/>
      <c r="AE5" s="399"/>
      <c r="AF5" s="399"/>
      <c r="AG5" s="400"/>
      <c r="AH5" s="401"/>
    </row>
    <row r="6" spans="1:34" s="35" customFormat="1" ht="24" customHeight="1" thickBot="1" x14ac:dyDescent="0.25">
      <c r="A6" s="402" t="s">
        <v>49</v>
      </c>
      <c r="B6" s="403"/>
      <c r="C6" s="403"/>
      <c r="D6" s="403"/>
      <c r="E6" s="403"/>
      <c r="F6" s="403"/>
      <c r="G6" s="403"/>
      <c r="H6" s="403"/>
      <c r="I6" s="404" t="s">
        <v>0</v>
      </c>
      <c r="J6" s="404"/>
      <c r="K6" s="404"/>
      <c r="L6" s="404"/>
      <c r="M6" s="404"/>
      <c r="N6" s="404"/>
      <c r="O6" s="404"/>
      <c r="P6" s="404"/>
      <c r="Q6" s="404"/>
      <c r="R6" s="404"/>
      <c r="S6" s="404"/>
      <c r="T6" s="404"/>
      <c r="U6" s="404"/>
      <c r="V6" s="404"/>
      <c r="W6" s="404"/>
      <c r="X6" s="405" t="s">
        <v>50</v>
      </c>
      <c r="Y6" s="405"/>
      <c r="Z6" s="405"/>
      <c r="AA6" s="405"/>
      <c r="AB6" s="405"/>
      <c r="AC6" s="405"/>
      <c r="AD6" s="405"/>
      <c r="AE6" s="406"/>
      <c r="AF6" s="407"/>
      <c r="AG6" s="407"/>
      <c r="AH6" s="408"/>
    </row>
    <row r="7" spans="1:34" s="35" customFormat="1" ht="18" customHeight="1" thickBot="1" x14ac:dyDescent="0.25">
      <c r="A7" s="377"/>
      <c r="B7" s="378"/>
      <c r="C7" s="378"/>
      <c r="D7" s="378"/>
      <c r="E7" s="378"/>
      <c r="F7" s="378"/>
      <c r="G7" s="378"/>
      <c r="H7" s="378"/>
      <c r="I7" s="36"/>
      <c r="J7" s="36"/>
      <c r="K7" s="36"/>
      <c r="L7" s="36"/>
      <c r="M7" s="36"/>
      <c r="N7" s="36"/>
      <c r="O7" s="36"/>
      <c r="P7" s="36"/>
      <c r="Q7" s="36"/>
      <c r="R7" s="36"/>
      <c r="S7" s="36"/>
      <c r="T7" s="36"/>
      <c r="U7" s="36"/>
      <c r="V7" s="36"/>
      <c r="W7" s="36"/>
      <c r="X7" s="36"/>
      <c r="Y7" s="36"/>
      <c r="Z7" s="36"/>
      <c r="AA7" s="36"/>
      <c r="AB7" s="36"/>
      <c r="AC7" s="36"/>
      <c r="AD7" s="37"/>
      <c r="AE7" s="37"/>
      <c r="AF7" s="38"/>
      <c r="AG7" s="38"/>
      <c r="AH7" s="39"/>
    </row>
    <row r="8" spans="1:34" s="35" customFormat="1" ht="39.75" customHeight="1" thickBot="1" x14ac:dyDescent="0.25">
      <c r="A8" s="379" t="s">
        <v>51</v>
      </c>
      <c r="B8" s="380"/>
      <c r="C8" s="380"/>
      <c r="D8" s="380"/>
      <c r="E8" s="380"/>
      <c r="F8" s="380"/>
      <c r="G8" s="370"/>
      <c r="H8" s="381"/>
      <c r="I8" s="382"/>
      <c r="J8" s="382"/>
      <c r="K8" s="382"/>
      <c r="L8" s="382"/>
      <c r="M8" s="382"/>
      <c r="N8" s="382"/>
      <c r="O8" s="382"/>
      <c r="P8" s="383"/>
      <c r="Q8" s="369" t="s">
        <v>52</v>
      </c>
      <c r="R8" s="380"/>
      <c r="S8" s="380"/>
      <c r="T8" s="370"/>
      <c r="U8" s="364">
        <f>PRESUPUESTO!A11</f>
        <v>1</v>
      </c>
      <c r="V8" s="365"/>
      <c r="W8" s="366"/>
      <c r="X8" s="367" t="str">
        <f>PRESUPUESTO!B11</f>
        <v>DESMONTE DE CIELORRASO EN PVC INCLUYE ESTRUCTURA DE SOPORTE</v>
      </c>
      <c r="Y8" s="368"/>
      <c r="Z8" s="368"/>
      <c r="AA8" s="368"/>
      <c r="AB8" s="368"/>
      <c r="AC8" s="368"/>
      <c r="AD8" s="368"/>
      <c r="AE8" s="368"/>
      <c r="AF8" s="369" t="s">
        <v>53</v>
      </c>
      <c r="AG8" s="370"/>
      <c r="AH8" s="70" t="str">
        <f>PRESUPUESTO!C11</f>
        <v>M2</v>
      </c>
    </row>
    <row r="9" spans="1:34" s="35" customFormat="1" ht="34.5" customHeight="1" x14ac:dyDescent="0.2">
      <c r="A9" s="371"/>
      <c r="B9" s="372"/>
      <c r="C9" s="372"/>
      <c r="D9" s="372"/>
      <c r="E9" s="372"/>
      <c r="F9" s="372"/>
      <c r="G9" s="372"/>
      <c r="H9" s="372"/>
      <c r="I9" s="372"/>
      <c r="J9" s="372"/>
      <c r="K9" s="372"/>
      <c r="L9" s="372"/>
      <c r="M9" s="372"/>
      <c r="N9" s="372"/>
      <c r="O9" s="372"/>
      <c r="P9" s="372"/>
      <c r="Q9" s="372"/>
      <c r="R9" s="372"/>
      <c r="S9" s="372"/>
      <c r="T9" s="372"/>
      <c r="U9" s="372"/>
      <c r="V9" s="372"/>
      <c r="W9" s="373"/>
      <c r="X9" s="411" t="s">
        <v>54</v>
      </c>
      <c r="Y9" s="412"/>
      <c r="Z9" s="412"/>
      <c r="AA9" s="412"/>
      <c r="AB9" s="412"/>
      <c r="AC9" s="413"/>
      <c r="AD9" s="420" t="s">
        <v>73</v>
      </c>
      <c r="AE9" s="421"/>
      <c r="AF9" s="420" t="s">
        <v>64</v>
      </c>
      <c r="AG9" s="421"/>
      <c r="AH9" s="409" t="s">
        <v>75</v>
      </c>
    </row>
    <row r="10" spans="1:34" s="35" customFormat="1" ht="22.5" customHeight="1" x14ac:dyDescent="0.2">
      <c r="A10" s="374"/>
      <c r="B10" s="375"/>
      <c r="C10" s="375"/>
      <c r="D10" s="375"/>
      <c r="E10" s="375"/>
      <c r="F10" s="375"/>
      <c r="G10" s="375"/>
      <c r="H10" s="375"/>
      <c r="I10" s="375"/>
      <c r="J10" s="375"/>
      <c r="K10" s="375"/>
      <c r="L10" s="375"/>
      <c r="M10" s="375"/>
      <c r="N10" s="375"/>
      <c r="O10" s="375"/>
      <c r="P10" s="375"/>
      <c r="Q10" s="375"/>
      <c r="R10" s="375"/>
      <c r="S10" s="375"/>
      <c r="T10" s="375"/>
      <c r="U10" s="375"/>
      <c r="V10" s="375"/>
      <c r="W10" s="376"/>
      <c r="X10" s="414"/>
      <c r="Y10" s="415"/>
      <c r="Z10" s="415"/>
      <c r="AA10" s="415"/>
      <c r="AB10" s="415"/>
      <c r="AC10" s="416"/>
      <c r="AD10" s="414"/>
      <c r="AE10" s="416"/>
      <c r="AF10" s="414"/>
      <c r="AG10" s="416"/>
      <c r="AH10" s="410"/>
    </row>
    <row r="11" spans="1:34" s="35" customFormat="1" ht="129.75" customHeight="1" x14ac:dyDescent="0.2">
      <c r="A11" s="374"/>
      <c r="B11" s="375"/>
      <c r="C11" s="375"/>
      <c r="D11" s="375"/>
      <c r="E11" s="375"/>
      <c r="F11" s="375"/>
      <c r="G11" s="375"/>
      <c r="H11" s="375"/>
      <c r="I11" s="375"/>
      <c r="J11" s="375"/>
      <c r="K11" s="375"/>
      <c r="L11" s="375"/>
      <c r="M11" s="375"/>
      <c r="N11" s="375"/>
      <c r="O11" s="375"/>
      <c r="P11" s="375"/>
      <c r="Q11" s="375"/>
      <c r="R11" s="375"/>
      <c r="S11" s="375"/>
      <c r="T11" s="375"/>
      <c r="U11" s="375"/>
      <c r="V11" s="375"/>
      <c r="W11" s="376"/>
      <c r="X11" s="384" t="s">
        <v>158</v>
      </c>
      <c r="Y11" s="385"/>
      <c r="Z11" s="385"/>
      <c r="AA11" s="385"/>
      <c r="AB11" s="385"/>
      <c r="AC11" s="386"/>
      <c r="AD11" s="387">
        <v>11.9</v>
      </c>
      <c r="AE11" s="388"/>
      <c r="AF11" s="389">
        <v>6.7</v>
      </c>
      <c r="AG11" s="390"/>
      <c r="AH11" s="41">
        <f>ROUND(AD11*AF11,2)</f>
        <v>79.73</v>
      </c>
    </row>
    <row r="12" spans="1:34" s="35" customFormat="1" ht="129.75" customHeight="1" x14ac:dyDescent="0.2">
      <c r="A12" s="374"/>
      <c r="B12" s="375"/>
      <c r="C12" s="375"/>
      <c r="D12" s="375"/>
      <c r="E12" s="375"/>
      <c r="F12" s="375"/>
      <c r="G12" s="375"/>
      <c r="H12" s="375"/>
      <c r="I12" s="375"/>
      <c r="J12" s="375"/>
      <c r="K12" s="375"/>
      <c r="L12" s="375"/>
      <c r="M12" s="375"/>
      <c r="N12" s="375"/>
      <c r="O12" s="375"/>
      <c r="P12" s="375"/>
      <c r="Q12" s="375"/>
      <c r="R12" s="375"/>
      <c r="S12" s="375"/>
      <c r="T12" s="375"/>
      <c r="U12" s="375"/>
      <c r="V12" s="375"/>
      <c r="W12" s="376"/>
      <c r="X12" s="384" t="s">
        <v>160</v>
      </c>
      <c r="Y12" s="385"/>
      <c r="Z12" s="385"/>
      <c r="AA12" s="385"/>
      <c r="AB12" s="385"/>
      <c r="AC12" s="386"/>
      <c r="AD12" s="387">
        <v>5.85</v>
      </c>
      <c r="AE12" s="388"/>
      <c r="AF12" s="389">
        <v>6.7</v>
      </c>
      <c r="AG12" s="390"/>
      <c r="AH12" s="41">
        <f>ROUND(AD12*AF12,2)</f>
        <v>39.200000000000003</v>
      </c>
    </row>
    <row r="13" spans="1:34" s="35" customFormat="1" ht="129.75" customHeight="1" thickBot="1" x14ac:dyDescent="0.25">
      <c r="A13" s="374"/>
      <c r="B13" s="375"/>
      <c r="C13" s="375"/>
      <c r="D13" s="375"/>
      <c r="E13" s="375"/>
      <c r="F13" s="375"/>
      <c r="G13" s="375"/>
      <c r="H13" s="375"/>
      <c r="I13" s="375"/>
      <c r="J13" s="375"/>
      <c r="K13" s="375"/>
      <c r="L13" s="375"/>
      <c r="M13" s="375"/>
      <c r="N13" s="375"/>
      <c r="O13" s="375"/>
      <c r="P13" s="375"/>
      <c r="Q13" s="375"/>
      <c r="R13" s="375"/>
      <c r="S13" s="375"/>
      <c r="T13" s="375"/>
      <c r="U13" s="375"/>
      <c r="V13" s="375"/>
      <c r="W13" s="376"/>
      <c r="X13" s="417" t="s">
        <v>34</v>
      </c>
      <c r="Y13" s="418"/>
      <c r="Z13" s="418"/>
      <c r="AA13" s="418"/>
      <c r="AB13" s="418"/>
      <c r="AC13" s="418"/>
      <c r="AD13" s="418"/>
      <c r="AE13" s="418"/>
      <c r="AF13" s="418"/>
      <c r="AG13" s="419"/>
      <c r="AH13" s="57">
        <f>ROUND(SUM(AH11:AH12),2)</f>
        <v>118.93</v>
      </c>
    </row>
    <row r="14" spans="1:34" s="35" customFormat="1" ht="27" customHeight="1" x14ac:dyDescent="0.2">
      <c r="A14" s="42" t="s">
        <v>65</v>
      </c>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4"/>
      <c r="AD14" s="43"/>
      <c r="AE14" s="45"/>
      <c r="AF14" s="43"/>
      <c r="AG14" s="43"/>
      <c r="AH14" s="46"/>
    </row>
    <row r="15" spans="1:34" s="35" customFormat="1" ht="46.5" customHeight="1" x14ac:dyDescent="0.2">
      <c r="A15" s="40"/>
      <c r="AC15" s="47"/>
      <c r="AE15" s="48"/>
      <c r="AH15" s="49"/>
    </row>
    <row r="16" spans="1:34" s="35" customFormat="1" ht="21.75" customHeight="1" x14ac:dyDescent="0.2">
      <c r="A16" s="50" t="s">
        <v>120</v>
      </c>
      <c r="L16" s="47"/>
      <c r="U16" s="47"/>
      <c r="AC16" s="47"/>
      <c r="AE16" s="48"/>
      <c r="AH16" s="49"/>
    </row>
    <row r="17" spans="1:34" s="35" customFormat="1" ht="15.75" customHeight="1" x14ac:dyDescent="0.2">
      <c r="A17" s="40" t="s">
        <v>55</v>
      </c>
      <c r="L17" s="47"/>
      <c r="U17" s="47"/>
      <c r="AC17" s="47"/>
      <c r="AE17" s="48"/>
      <c r="AH17" s="49"/>
    </row>
    <row r="18" spans="1:34" s="35" customFormat="1" ht="72" customHeight="1" x14ac:dyDescent="0.2">
      <c r="A18" s="40"/>
      <c r="L18" s="47"/>
      <c r="U18" s="47"/>
      <c r="AC18" s="47"/>
      <c r="AE18" s="48"/>
      <c r="AH18" s="49"/>
    </row>
    <row r="19" spans="1:34" s="35" customFormat="1" ht="27.75" customHeight="1" x14ac:dyDescent="0.2">
      <c r="A19" s="50" t="s">
        <v>126</v>
      </c>
      <c r="L19" s="47"/>
      <c r="U19" s="47"/>
      <c r="AC19" s="47"/>
      <c r="AE19" s="48"/>
      <c r="AH19" s="49"/>
    </row>
    <row r="20" spans="1:34" s="35" customFormat="1" ht="11.25" customHeight="1" x14ac:dyDescent="0.2">
      <c r="A20" s="40" t="str">
        <f>+PRESUPUESTO!A27</f>
        <v>Ing. Alder Rivera Romero Prof. Apoyo Cps No 155-2026</v>
      </c>
      <c r="L20" s="47"/>
      <c r="U20" s="47"/>
      <c r="AC20" s="47"/>
      <c r="AE20" s="48"/>
      <c r="AH20" s="49"/>
    </row>
    <row r="21" spans="1:34" s="35" customFormat="1" ht="25.5" customHeight="1" thickBot="1" x14ac:dyDescent="0.25">
      <c r="A21" s="51"/>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52"/>
      <c r="AD21" s="38"/>
      <c r="AE21" s="53"/>
      <c r="AF21" s="36"/>
      <c r="AG21" s="36"/>
      <c r="AH21" s="54"/>
    </row>
  </sheetData>
  <mergeCells count="27">
    <mergeCell ref="AH9:AH10"/>
    <mergeCell ref="X11:AC11"/>
    <mergeCell ref="X9:AC10"/>
    <mergeCell ref="X13:AG13"/>
    <mergeCell ref="AD11:AE11"/>
    <mergeCell ref="AD9:AE10"/>
    <mergeCell ref="AF11:AG11"/>
    <mergeCell ref="AF9:AG10"/>
    <mergeCell ref="A1:AH4"/>
    <mergeCell ref="A5:H5"/>
    <mergeCell ref="I5:AH5"/>
    <mergeCell ref="A6:H6"/>
    <mergeCell ref="I6:W6"/>
    <mergeCell ref="X6:AD6"/>
    <mergeCell ref="AE6:AH6"/>
    <mergeCell ref="U8:W8"/>
    <mergeCell ref="X8:AE8"/>
    <mergeCell ref="AF8:AG8"/>
    <mergeCell ref="A9:W13"/>
    <mergeCell ref="A7:H7"/>
    <mergeCell ref="A8:E8"/>
    <mergeCell ref="F8:G8"/>
    <mergeCell ref="H8:P8"/>
    <mergeCell ref="Q8:T8"/>
    <mergeCell ref="X12:AC12"/>
    <mergeCell ref="AD12:AE12"/>
    <mergeCell ref="AF12:AG12"/>
  </mergeCells>
  <phoneticPr fontId="13" type="noConversion"/>
  <printOptions horizontalCentered="1" verticalCentered="1"/>
  <pageMargins left="0.31496062992125984" right="0.31496062992125984" top="0.19685039370078741" bottom="0.11811023622047245" header="0.43307086614173229" footer="0"/>
  <pageSetup scale="46"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I22"/>
  <sheetViews>
    <sheetView view="pageBreakPreview" topLeftCell="L10" zoomScale="60" zoomScaleNormal="100" workbookViewId="0">
      <selection activeCell="K16" sqref="K16"/>
    </sheetView>
  </sheetViews>
  <sheetFormatPr baseColWidth="10" defaultColWidth="11.42578125" defaultRowHeight="12.75" x14ac:dyDescent="0.2"/>
  <cols>
    <col min="1" max="1" width="7.85546875" style="34" customWidth="1"/>
    <col min="2" max="2" width="11.85546875" style="34" customWidth="1"/>
    <col min="3" max="10" width="8.28515625" style="34" customWidth="1"/>
    <col min="11" max="11" width="6.42578125" style="34" customWidth="1"/>
    <col min="12" max="12" width="5.7109375" style="34" customWidth="1"/>
    <col min="13" max="13" width="7.5703125" style="34" customWidth="1"/>
    <col min="14" max="14" width="11" style="34" customWidth="1"/>
    <col min="15" max="15" width="9" style="34" customWidth="1"/>
    <col min="16" max="16" width="9.28515625" style="34" customWidth="1"/>
    <col min="17" max="18" width="5.7109375" style="34" customWidth="1"/>
    <col min="19" max="19" width="7.140625" style="34" customWidth="1"/>
    <col min="20" max="20" width="5.85546875" style="34" customWidth="1"/>
    <col min="21" max="21" width="6.5703125" style="34" customWidth="1"/>
    <col min="22" max="22" width="5.42578125" style="34" customWidth="1"/>
    <col min="23" max="23" width="0.85546875" style="34" customWidth="1"/>
    <col min="24" max="24" width="4.28515625" style="34" customWidth="1"/>
    <col min="25" max="25" width="4.7109375" style="34" customWidth="1"/>
    <col min="26" max="28" width="3.42578125" style="34" customWidth="1"/>
    <col min="29" max="29" width="9.5703125" style="55" customWidth="1"/>
    <col min="30" max="33" width="17.28515625" style="34" customWidth="1"/>
    <col min="34" max="34" width="17.28515625" style="56" customWidth="1"/>
    <col min="35" max="16384" width="11.42578125" style="34"/>
  </cols>
  <sheetData>
    <row r="1" spans="1:35" ht="33.950000000000003" customHeight="1" x14ac:dyDescent="0.2">
      <c r="A1" s="391" t="s">
        <v>47</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3"/>
    </row>
    <row r="2" spans="1:35" ht="33.950000000000003" customHeight="1" x14ac:dyDescent="0.2">
      <c r="A2" s="394"/>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6"/>
    </row>
    <row r="3" spans="1:35" ht="33.950000000000003" customHeight="1" x14ac:dyDescent="0.2">
      <c r="A3" s="394"/>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6"/>
    </row>
    <row r="4" spans="1:35" ht="33.950000000000003" customHeight="1" thickBot="1" x14ac:dyDescent="0.25">
      <c r="A4" s="394"/>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6"/>
    </row>
    <row r="5" spans="1:35" s="35" customFormat="1" ht="35.25" customHeight="1" x14ac:dyDescent="0.2">
      <c r="A5" s="397" t="s">
        <v>48</v>
      </c>
      <c r="B5" s="398"/>
      <c r="C5" s="398"/>
      <c r="D5" s="398"/>
      <c r="E5" s="398"/>
      <c r="F5" s="398"/>
      <c r="G5" s="398"/>
      <c r="H5" s="398"/>
      <c r="I5" s="424" t="str">
        <f>PRESUPUESTO!A7</f>
        <v>OBJETO: “MEJORAMIENTO Y ADECUACIÓN DE LA INFRAESTRUCTURA ARTÍSTICA Y CULTURAL EN EL MUNICIPIO DE CRAVO NORTE, ARAUCA”</v>
      </c>
      <c r="J5" s="424"/>
      <c r="K5" s="424"/>
      <c r="L5" s="424"/>
      <c r="M5" s="424"/>
      <c r="N5" s="424"/>
      <c r="O5" s="424"/>
      <c r="P5" s="424"/>
      <c r="Q5" s="424"/>
      <c r="R5" s="424"/>
      <c r="S5" s="424"/>
      <c r="T5" s="424"/>
      <c r="U5" s="424"/>
      <c r="V5" s="424"/>
      <c r="W5" s="424"/>
      <c r="X5" s="424"/>
      <c r="Y5" s="424"/>
      <c r="Z5" s="424"/>
      <c r="AA5" s="424"/>
      <c r="AB5" s="424"/>
      <c r="AC5" s="424"/>
      <c r="AD5" s="424"/>
      <c r="AE5" s="424"/>
      <c r="AF5" s="424"/>
      <c r="AG5" s="425"/>
      <c r="AH5" s="426"/>
    </row>
    <row r="6" spans="1:35" s="35" customFormat="1" ht="34.5" customHeight="1" thickBot="1" x14ac:dyDescent="0.25">
      <c r="A6" s="402" t="s">
        <v>49</v>
      </c>
      <c r="B6" s="403"/>
      <c r="C6" s="403"/>
      <c r="D6" s="403"/>
      <c r="E6" s="403"/>
      <c r="F6" s="403"/>
      <c r="G6" s="403"/>
      <c r="H6" s="403"/>
      <c r="I6" s="404" t="s">
        <v>0</v>
      </c>
      <c r="J6" s="404"/>
      <c r="K6" s="404"/>
      <c r="L6" s="404"/>
      <c r="M6" s="404"/>
      <c r="N6" s="404"/>
      <c r="O6" s="404"/>
      <c r="P6" s="404"/>
      <c r="Q6" s="404"/>
      <c r="R6" s="404"/>
      <c r="S6" s="404"/>
      <c r="T6" s="404"/>
      <c r="U6" s="404"/>
      <c r="V6" s="404"/>
      <c r="W6" s="404"/>
      <c r="X6" s="405" t="s">
        <v>50</v>
      </c>
      <c r="Y6" s="405"/>
      <c r="Z6" s="405"/>
      <c r="AA6" s="405"/>
      <c r="AB6" s="405"/>
      <c r="AC6" s="405"/>
      <c r="AD6" s="405"/>
      <c r="AE6" s="427"/>
      <c r="AF6" s="428"/>
      <c r="AG6" s="428"/>
      <c r="AH6" s="429"/>
    </row>
    <row r="7" spans="1:35" s="35" customFormat="1" ht="18" customHeight="1" thickBot="1" x14ac:dyDescent="0.25">
      <c r="A7" s="377"/>
      <c r="B7" s="378"/>
      <c r="C7" s="378"/>
      <c r="D7" s="378"/>
      <c r="E7" s="378"/>
      <c r="F7" s="378"/>
      <c r="G7" s="378"/>
      <c r="H7" s="378"/>
      <c r="I7" s="36"/>
      <c r="J7" s="36"/>
      <c r="K7" s="36"/>
      <c r="L7" s="36"/>
      <c r="M7" s="36"/>
      <c r="N7" s="36"/>
      <c r="O7" s="36"/>
      <c r="P7" s="36"/>
      <c r="Q7" s="36"/>
      <c r="R7" s="36"/>
      <c r="S7" s="36"/>
      <c r="T7" s="36"/>
      <c r="U7" s="36"/>
      <c r="V7" s="36"/>
      <c r="W7" s="36"/>
      <c r="X7" s="36"/>
      <c r="Y7" s="36"/>
      <c r="Z7" s="36"/>
      <c r="AA7" s="36"/>
      <c r="AB7" s="36"/>
      <c r="AC7" s="36"/>
      <c r="AD7" s="37"/>
      <c r="AE7" s="37"/>
      <c r="AF7" s="38"/>
      <c r="AG7" s="38"/>
      <c r="AH7" s="39"/>
    </row>
    <row r="8" spans="1:35" s="35" customFormat="1" ht="66.75" customHeight="1" thickBot="1" x14ac:dyDescent="0.25">
      <c r="A8" s="379" t="s">
        <v>51</v>
      </c>
      <c r="B8" s="380"/>
      <c r="C8" s="380"/>
      <c r="D8" s="380"/>
      <c r="E8" s="380"/>
      <c r="F8" s="380"/>
      <c r="G8" s="370"/>
      <c r="H8" s="422"/>
      <c r="I8" s="378"/>
      <c r="J8" s="378"/>
      <c r="K8" s="378"/>
      <c r="L8" s="378"/>
      <c r="M8" s="378"/>
      <c r="N8" s="378"/>
      <c r="O8" s="378"/>
      <c r="P8" s="423"/>
      <c r="Q8" s="369" t="s">
        <v>52</v>
      </c>
      <c r="R8" s="380"/>
      <c r="S8" s="380"/>
      <c r="T8" s="370"/>
      <c r="U8" s="364">
        <f>PRESUPUESTO!A12</f>
        <v>2</v>
      </c>
      <c r="V8" s="365"/>
      <c r="W8" s="366"/>
      <c r="X8" s="367" t="str">
        <f>PRESUPUESTO!B12</f>
        <v>CIELORRASO EN LAMINA PVC CON ESTRUCTURA DE SOPORTE DE 1 PULG. CAL. 26- INCLUYE CORNIZA.( Incluye suministro e Instalación)</v>
      </c>
      <c r="Y8" s="368"/>
      <c r="Z8" s="368"/>
      <c r="AA8" s="368"/>
      <c r="AB8" s="368"/>
      <c r="AC8" s="368"/>
      <c r="AD8" s="368"/>
      <c r="AE8" s="368"/>
      <c r="AF8" s="369" t="s">
        <v>53</v>
      </c>
      <c r="AG8" s="370"/>
      <c r="AH8" s="70" t="str">
        <f>PRESUPUESTO!C12</f>
        <v>M2</v>
      </c>
    </row>
    <row r="9" spans="1:35" s="35" customFormat="1" ht="34.5" customHeight="1" x14ac:dyDescent="0.2">
      <c r="A9" s="371"/>
      <c r="B9" s="372"/>
      <c r="C9" s="372"/>
      <c r="D9" s="372"/>
      <c r="E9" s="372"/>
      <c r="F9" s="372"/>
      <c r="G9" s="372"/>
      <c r="H9" s="372"/>
      <c r="I9" s="372"/>
      <c r="J9" s="372"/>
      <c r="K9" s="372"/>
      <c r="L9" s="372"/>
      <c r="M9" s="372"/>
      <c r="N9" s="372"/>
      <c r="O9" s="372"/>
      <c r="P9" s="372"/>
      <c r="Q9" s="372"/>
      <c r="R9" s="372"/>
      <c r="S9" s="372"/>
      <c r="T9" s="372"/>
      <c r="U9" s="372"/>
      <c r="V9" s="372"/>
      <c r="W9" s="373"/>
      <c r="X9" s="411" t="s">
        <v>54</v>
      </c>
      <c r="Y9" s="412"/>
      <c r="Z9" s="412"/>
      <c r="AA9" s="412"/>
      <c r="AB9" s="412"/>
      <c r="AC9" s="413"/>
      <c r="AD9" s="420" t="s">
        <v>73</v>
      </c>
      <c r="AE9" s="421"/>
      <c r="AF9" s="420" t="s">
        <v>64</v>
      </c>
      <c r="AG9" s="421"/>
      <c r="AH9" s="409" t="s">
        <v>75</v>
      </c>
    </row>
    <row r="10" spans="1:35" s="35" customFormat="1" ht="22.5" customHeight="1" x14ac:dyDescent="0.2">
      <c r="A10" s="374"/>
      <c r="B10" s="375"/>
      <c r="C10" s="375"/>
      <c r="D10" s="375"/>
      <c r="E10" s="375"/>
      <c r="F10" s="375"/>
      <c r="G10" s="375"/>
      <c r="H10" s="375"/>
      <c r="I10" s="375"/>
      <c r="J10" s="375"/>
      <c r="K10" s="375"/>
      <c r="L10" s="375"/>
      <c r="M10" s="375"/>
      <c r="N10" s="375"/>
      <c r="O10" s="375"/>
      <c r="P10" s="375"/>
      <c r="Q10" s="375"/>
      <c r="R10" s="375"/>
      <c r="S10" s="375"/>
      <c r="T10" s="375"/>
      <c r="U10" s="375"/>
      <c r="V10" s="375"/>
      <c r="W10" s="376"/>
      <c r="X10" s="414"/>
      <c r="Y10" s="415"/>
      <c r="Z10" s="415"/>
      <c r="AA10" s="415"/>
      <c r="AB10" s="415"/>
      <c r="AC10" s="416"/>
      <c r="AD10" s="414"/>
      <c r="AE10" s="416"/>
      <c r="AF10" s="414"/>
      <c r="AG10" s="416"/>
      <c r="AH10" s="410"/>
    </row>
    <row r="11" spans="1:35" s="35" customFormat="1" ht="136.5" customHeight="1" x14ac:dyDescent="0.2">
      <c r="A11" s="374"/>
      <c r="B11" s="375"/>
      <c r="C11" s="375"/>
      <c r="D11" s="375"/>
      <c r="E11" s="375"/>
      <c r="F11" s="375"/>
      <c r="G11" s="375"/>
      <c r="H11" s="375"/>
      <c r="I11" s="375"/>
      <c r="J11" s="375"/>
      <c r="K11" s="375"/>
      <c r="L11" s="375"/>
      <c r="M11" s="375"/>
      <c r="N11" s="375"/>
      <c r="O11" s="375"/>
      <c r="P11" s="375"/>
      <c r="Q11" s="375"/>
      <c r="R11" s="375"/>
      <c r="S11" s="375"/>
      <c r="T11" s="375"/>
      <c r="U11" s="375"/>
      <c r="V11" s="375"/>
      <c r="W11" s="376"/>
      <c r="X11" s="384" t="s">
        <v>158</v>
      </c>
      <c r="Y11" s="385"/>
      <c r="Z11" s="385"/>
      <c r="AA11" s="385"/>
      <c r="AB11" s="385"/>
      <c r="AC11" s="386"/>
      <c r="AD11" s="387">
        <f>(11.9)</f>
        <v>11.9</v>
      </c>
      <c r="AE11" s="388"/>
      <c r="AF11" s="389">
        <v>6.7</v>
      </c>
      <c r="AG11" s="390"/>
      <c r="AH11" s="41">
        <f t="shared" ref="AH11" si="0">ROUND(AD11*AF11,2)</f>
        <v>79.73</v>
      </c>
    </row>
    <row r="12" spans="1:35" s="35" customFormat="1" ht="75" customHeight="1" x14ac:dyDescent="0.2">
      <c r="A12" s="374"/>
      <c r="B12" s="375"/>
      <c r="C12" s="375"/>
      <c r="D12" s="375"/>
      <c r="E12" s="375"/>
      <c r="F12" s="375"/>
      <c r="G12" s="375"/>
      <c r="H12" s="375"/>
      <c r="I12" s="375"/>
      <c r="J12" s="375"/>
      <c r="K12" s="375"/>
      <c r="L12" s="375"/>
      <c r="M12" s="375"/>
      <c r="N12" s="375"/>
      <c r="O12" s="375"/>
      <c r="P12" s="375"/>
      <c r="Q12" s="375"/>
      <c r="R12" s="375"/>
      <c r="S12" s="375"/>
      <c r="T12" s="375"/>
      <c r="U12" s="375"/>
      <c r="V12" s="375"/>
      <c r="W12" s="376"/>
      <c r="X12" s="384" t="s">
        <v>159</v>
      </c>
      <c r="Y12" s="385"/>
      <c r="Z12" s="385"/>
      <c r="AA12" s="385"/>
      <c r="AB12" s="385"/>
      <c r="AC12" s="386"/>
      <c r="AD12" s="387">
        <f>5.85</f>
        <v>5.85</v>
      </c>
      <c r="AE12" s="388"/>
      <c r="AF12" s="389">
        <v>6.7</v>
      </c>
      <c r="AG12" s="390"/>
      <c r="AH12" s="41">
        <f t="shared" ref="AH12" si="1">ROUND(AD12*AF12,2)</f>
        <v>39.200000000000003</v>
      </c>
    </row>
    <row r="13" spans="1:35" s="35" customFormat="1" ht="195" customHeight="1" thickBot="1" x14ac:dyDescent="0.25">
      <c r="A13" s="374"/>
      <c r="B13" s="375"/>
      <c r="C13" s="375"/>
      <c r="D13" s="375"/>
      <c r="E13" s="375"/>
      <c r="F13" s="375"/>
      <c r="G13" s="375"/>
      <c r="H13" s="375"/>
      <c r="I13" s="375"/>
      <c r="J13" s="375"/>
      <c r="K13" s="375"/>
      <c r="L13" s="375"/>
      <c r="M13" s="375"/>
      <c r="N13" s="375"/>
      <c r="O13" s="375"/>
      <c r="P13" s="375"/>
      <c r="Q13" s="375"/>
      <c r="R13" s="375"/>
      <c r="S13" s="375"/>
      <c r="T13" s="375"/>
      <c r="U13" s="375"/>
      <c r="V13" s="375"/>
      <c r="W13" s="376"/>
      <c r="X13" s="417" t="s">
        <v>34</v>
      </c>
      <c r="Y13" s="418"/>
      <c r="Z13" s="418"/>
      <c r="AA13" s="418"/>
      <c r="AB13" s="418"/>
      <c r="AC13" s="418"/>
      <c r="AD13" s="418"/>
      <c r="AE13" s="418"/>
      <c r="AF13" s="418"/>
      <c r="AG13" s="419"/>
      <c r="AH13" s="57">
        <f>ROUND(SUM(AH11:AH12),2)</f>
        <v>118.93</v>
      </c>
      <c r="AI13" s="35">
        <v>118.93</v>
      </c>
    </row>
    <row r="14" spans="1:35" s="35" customFormat="1" ht="27" customHeight="1" x14ac:dyDescent="0.2">
      <c r="A14" s="42" t="s">
        <v>65</v>
      </c>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4"/>
      <c r="AD14" s="43"/>
      <c r="AE14" s="45"/>
      <c r="AF14" s="43"/>
      <c r="AG14" s="43"/>
      <c r="AH14" s="46"/>
    </row>
    <row r="15" spans="1:35" s="35" customFormat="1" ht="71.25" customHeight="1" x14ac:dyDescent="0.2">
      <c r="A15" s="40"/>
      <c r="AC15" s="47"/>
      <c r="AE15" s="48"/>
      <c r="AH15" s="49"/>
    </row>
    <row r="16" spans="1:35" s="35" customFormat="1" ht="27.75" customHeight="1" x14ac:dyDescent="0.2">
      <c r="A16" s="50" t="s">
        <v>120</v>
      </c>
      <c r="L16" s="47"/>
      <c r="U16" s="47"/>
      <c r="AC16" s="47"/>
      <c r="AE16" s="48"/>
      <c r="AH16" s="49"/>
    </row>
    <row r="17" spans="1:34" s="35" customFormat="1" ht="27.75" customHeight="1" x14ac:dyDescent="0.2">
      <c r="A17" s="40" t="s">
        <v>55</v>
      </c>
      <c r="L17" s="47"/>
      <c r="U17" s="47"/>
      <c r="AC17" s="47"/>
      <c r="AE17" s="48"/>
      <c r="AH17" s="49"/>
    </row>
    <row r="18" spans="1:34" s="35" customFormat="1" ht="72.75" customHeight="1" x14ac:dyDescent="0.2">
      <c r="A18" s="40"/>
      <c r="L18" s="47"/>
      <c r="U18" s="47"/>
      <c r="AC18" s="47"/>
      <c r="AE18" s="48"/>
      <c r="AH18" s="49"/>
    </row>
    <row r="19" spans="1:34" s="35" customFormat="1" ht="27.75" customHeight="1" x14ac:dyDescent="0.2">
      <c r="A19" s="50" t="s">
        <v>126</v>
      </c>
      <c r="L19" s="47"/>
      <c r="U19" s="47"/>
      <c r="AC19" s="47"/>
      <c r="AE19" s="48"/>
      <c r="AH19" s="49"/>
    </row>
    <row r="20" spans="1:34" s="35" customFormat="1" ht="11.25" customHeight="1" x14ac:dyDescent="0.2">
      <c r="A20" s="40" t="str">
        <f>+PRESUPUESTO!A27</f>
        <v>Ing. Alder Rivera Romero Prof. Apoyo Cps No 155-2026</v>
      </c>
      <c r="L20" s="47"/>
      <c r="U20" s="47"/>
      <c r="AC20" s="47"/>
      <c r="AE20" s="48"/>
      <c r="AH20" s="49"/>
    </row>
    <row r="21" spans="1:34" s="35" customFormat="1" ht="27.75" customHeight="1" x14ac:dyDescent="0.2">
      <c r="A21" s="40"/>
      <c r="L21" s="47"/>
      <c r="U21" s="47"/>
      <c r="AC21" s="47"/>
      <c r="AE21" s="48"/>
      <c r="AH21" s="49"/>
    </row>
    <row r="22" spans="1:34" s="35" customFormat="1" ht="25.5" customHeight="1" thickBot="1" x14ac:dyDescent="0.25">
      <c r="A22" s="51"/>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52"/>
      <c r="AD22" s="38"/>
      <c r="AE22" s="53"/>
      <c r="AF22" s="36"/>
      <c r="AG22" s="36"/>
      <c r="AH22" s="54"/>
    </row>
  </sheetData>
  <mergeCells count="27">
    <mergeCell ref="A1:AH4"/>
    <mergeCell ref="A5:H5"/>
    <mergeCell ref="I5:AH5"/>
    <mergeCell ref="A6:H6"/>
    <mergeCell ref="I6:W6"/>
    <mergeCell ref="X6:AD6"/>
    <mergeCell ref="AE6:AH6"/>
    <mergeCell ref="U8:W8"/>
    <mergeCell ref="A7:H7"/>
    <mergeCell ref="A8:E8"/>
    <mergeCell ref="F8:G8"/>
    <mergeCell ref="H8:P8"/>
    <mergeCell ref="Q8:T8"/>
    <mergeCell ref="A9:W13"/>
    <mergeCell ref="X9:AC10"/>
    <mergeCell ref="AD9:AE10"/>
    <mergeCell ref="AF9:AG10"/>
    <mergeCell ref="AF11:AG11"/>
    <mergeCell ref="AH9:AH10"/>
    <mergeCell ref="X13:AG13"/>
    <mergeCell ref="X11:AC11"/>
    <mergeCell ref="AD11:AE11"/>
    <mergeCell ref="X8:AE8"/>
    <mergeCell ref="AF8:AG8"/>
    <mergeCell ref="X12:AC12"/>
    <mergeCell ref="AD12:AE12"/>
    <mergeCell ref="AF12:AG12"/>
  </mergeCells>
  <phoneticPr fontId="13" type="noConversion"/>
  <printOptions horizontalCentered="1" verticalCentered="1"/>
  <pageMargins left="0" right="0" top="0" bottom="0" header="0.11811023622047245" footer="0.11811023622047245"/>
  <pageSetup scale="48"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990EC-D9AA-4AEC-995C-BE88F9A5B975}">
  <sheetPr>
    <pageSetUpPr fitToPage="1"/>
  </sheetPr>
  <dimension ref="A1:AH21"/>
  <sheetViews>
    <sheetView view="pageBreakPreview" topLeftCell="A11" zoomScale="70" zoomScaleNormal="100" zoomScaleSheetLayoutView="70" workbookViewId="0">
      <selection activeCell="A18" sqref="A18:XFD19"/>
    </sheetView>
  </sheetViews>
  <sheetFormatPr baseColWidth="10" defaultColWidth="11.42578125" defaultRowHeight="12.75" x14ac:dyDescent="0.2"/>
  <cols>
    <col min="1" max="1" width="7.85546875" style="34" customWidth="1"/>
    <col min="2" max="2" width="11.85546875" style="34" customWidth="1"/>
    <col min="3" max="10" width="8.28515625" style="34" customWidth="1"/>
    <col min="11" max="11" width="6.42578125" style="34" customWidth="1"/>
    <col min="12" max="12" width="5.7109375" style="34" customWidth="1"/>
    <col min="13" max="13" width="7.5703125" style="34" customWidth="1"/>
    <col min="14" max="14" width="11" style="34" customWidth="1"/>
    <col min="15" max="15" width="9" style="34" customWidth="1"/>
    <col min="16" max="16" width="9.28515625" style="34" customWidth="1"/>
    <col min="17" max="18" width="5.7109375" style="34" customWidth="1"/>
    <col min="19" max="19" width="7.140625" style="34" customWidth="1"/>
    <col min="20" max="20" width="5.85546875" style="34" customWidth="1"/>
    <col min="21" max="21" width="6.5703125" style="34" customWidth="1"/>
    <col min="22" max="22" width="5.42578125" style="34" customWidth="1"/>
    <col min="23" max="23" width="0.85546875" style="34" customWidth="1"/>
    <col min="24" max="24" width="4.28515625" style="34" customWidth="1"/>
    <col min="25" max="25" width="4.7109375" style="34" customWidth="1"/>
    <col min="26" max="28" width="3.42578125" style="34" customWidth="1"/>
    <col min="29" max="29" width="9.5703125" style="55" customWidth="1"/>
    <col min="30" max="33" width="17.28515625" style="34" customWidth="1"/>
    <col min="34" max="34" width="17.28515625" style="56" customWidth="1"/>
    <col min="35" max="16384" width="11.42578125" style="34"/>
  </cols>
  <sheetData>
    <row r="1" spans="1:34" ht="33.950000000000003" customHeight="1" x14ac:dyDescent="0.2">
      <c r="A1" s="391" t="s">
        <v>47</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3"/>
    </row>
    <row r="2" spans="1:34" ht="33.950000000000003" customHeight="1" x14ac:dyDescent="0.2">
      <c r="A2" s="394"/>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6"/>
    </row>
    <row r="3" spans="1:34" ht="33.950000000000003" customHeight="1" x14ac:dyDescent="0.2">
      <c r="A3" s="394"/>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6"/>
    </row>
    <row r="4" spans="1:34" ht="33.950000000000003" customHeight="1" thickBot="1" x14ac:dyDescent="0.25">
      <c r="A4" s="394"/>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6"/>
    </row>
    <row r="5" spans="1:34" s="35" customFormat="1" ht="30.75" customHeight="1" x14ac:dyDescent="0.2">
      <c r="A5" s="397" t="s">
        <v>48</v>
      </c>
      <c r="B5" s="398"/>
      <c r="C5" s="398"/>
      <c r="D5" s="398"/>
      <c r="E5" s="398"/>
      <c r="F5" s="398"/>
      <c r="G5" s="398"/>
      <c r="H5" s="398"/>
      <c r="I5" s="424" t="str">
        <f>PRESUPUESTO!A7</f>
        <v>OBJETO: “MEJORAMIENTO Y ADECUACIÓN DE LA INFRAESTRUCTURA ARTÍSTICA Y CULTURAL EN EL MUNICIPIO DE CRAVO NORTE, ARAUCA”</v>
      </c>
      <c r="J5" s="424"/>
      <c r="K5" s="424"/>
      <c r="L5" s="424"/>
      <c r="M5" s="424"/>
      <c r="N5" s="424"/>
      <c r="O5" s="424"/>
      <c r="P5" s="424"/>
      <c r="Q5" s="424"/>
      <c r="R5" s="424"/>
      <c r="S5" s="424"/>
      <c r="T5" s="424"/>
      <c r="U5" s="424"/>
      <c r="V5" s="424"/>
      <c r="W5" s="424"/>
      <c r="X5" s="424"/>
      <c r="Y5" s="424"/>
      <c r="Z5" s="424"/>
      <c r="AA5" s="424"/>
      <c r="AB5" s="424"/>
      <c r="AC5" s="424"/>
      <c r="AD5" s="424"/>
      <c r="AE5" s="424"/>
      <c r="AF5" s="424"/>
      <c r="AG5" s="425"/>
      <c r="AH5" s="426"/>
    </row>
    <row r="6" spans="1:34" s="35" customFormat="1" ht="34.5" customHeight="1" thickBot="1" x14ac:dyDescent="0.25">
      <c r="A6" s="402" t="s">
        <v>49</v>
      </c>
      <c r="B6" s="403"/>
      <c r="C6" s="403"/>
      <c r="D6" s="403"/>
      <c r="E6" s="403"/>
      <c r="F6" s="403"/>
      <c r="G6" s="403"/>
      <c r="H6" s="403"/>
      <c r="I6" s="404" t="s">
        <v>0</v>
      </c>
      <c r="J6" s="404"/>
      <c r="K6" s="404"/>
      <c r="L6" s="404"/>
      <c r="M6" s="404"/>
      <c r="N6" s="404"/>
      <c r="O6" s="404"/>
      <c r="P6" s="404"/>
      <c r="Q6" s="404"/>
      <c r="R6" s="404"/>
      <c r="S6" s="404"/>
      <c r="T6" s="404"/>
      <c r="U6" s="404"/>
      <c r="V6" s="404"/>
      <c r="W6" s="404"/>
      <c r="X6" s="405" t="s">
        <v>50</v>
      </c>
      <c r="Y6" s="405"/>
      <c r="Z6" s="405"/>
      <c r="AA6" s="405"/>
      <c r="AB6" s="405"/>
      <c r="AC6" s="405"/>
      <c r="AD6" s="405"/>
      <c r="AE6" s="427"/>
      <c r="AF6" s="428"/>
      <c r="AG6" s="428"/>
      <c r="AH6" s="429"/>
    </row>
    <row r="7" spans="1:34" s="35" customFormat="1" ht="18" customHeight="1" thickBot="1" x14ac:dyDescent="0.25">
      <c r="A7" s="377"/>
      <c r="B7" s="378"/>
      <c r="C7" s="378"/>
      <c r="D7" s="378"/>
      <c r="E7" s="378"/>
      <c r="F7" s="378"/>
      <c r="G7" s="378"/>
      <c r="H7" s="378"/>
      <c r="I7" s="36"/>
      <c r="J7" s="36"/>
      <c r="K7" s="36"/>
      <c r="L7" s="36"/>
      <c r="M7" s="36"/>
      <c r="N7" s="36"/>
      <c r="O7" s="36"/>
      <c r="P7" s="36"/>
      <c r="Q7" s="36"/>
      <c r="R7" s="36"/>
      <c r="S7" s="36"/>
      <c r="T7" s="36"/>
      <c r="U7" s="36"/>
      <c r="V7" s="36"/>
      <c r="W7" s="36"/>
      <c r="X7" s="36"/>
      <c r="Y7" s="36"/>
      <c r="Z7" s="36"/>
      <c r="AA7" s="36"/>
      <c r="AB7" s="36"/>
      <c r="AC7" s="36"/>
      <c r="AD7" s="37"/>
      <c r="AE7" s="37"/>
      <c r="AF7" s="38"/>
      <c r="AG7" s="38"/>
      <c r="AH7" s="39"/>
    </row>
    <row r="8" spans="1:34" s="35" customFormat="1" ht="45.75" customHeight="1" thickBot="1" x14ac:dyDescent="0.25">
      <c r="A8" s="379" t="s">
        <v>51</v>
      </c>
      <c r="B8" s="380"/>
      <c r="C8" s="380"/>
      <c r="D8" s="380"/>
      <c r="E8" s="380"/>
      <c r="F8" s="380"/>
      <c r="G8" s="370"/>
      <c r="H8" s="422"/>
      <c r="I8" s="378"/>
      <c r="J8" s="378"/>
      <c r="K8" s="378"/>
      <c r="L8" s="378"/>
      <c r="M8" s="378"/>
      <c r="N8" s="378"/>
      <c r="O8" s="378"/>
      <c r="P8" s="423"/>
      <c r="Q8" s="369" t="s">
        <v>52</v>
      </c>
      <c r="R8" s="380"/>
      <c r="S8" s="380"/>
      <c r="T8" s="370"/>
      <c r="U8" s="364">
        <f>PRESUPUESTO!A13</f>
        <v>3</v>
      </c>
      <c r="V8" s="365"/>
      <c r="W8" s="366"/>
      <c r="X8" s="367" t="str">
        <f>PRESUPUESTO!B13</f>
        <v>LAMPARA LED PANEL DE 11 PULG. DE 24 W. DE INCRUSTAR-INSTALADA</v>
      </c>
      <c r="Y8" s="368"/>
      <c r="Z8" s="368"/>
      <c r="AA8" s="368"/>
      <c r="AB8" s="368"/>
      <c r="AC8" s="368"/>
      <c r="AD8" s="368"/>
      <c r="AE8" s="368"/>
      <c r="AF8" s="369" t="s">
        <v>53</v>
      </c>
      <c r="AG8" s="370"/>
      <c r="AH8" s="70" t="str">
        <f>PRESUPUESTO!C13</f>
        <v>UND</v>
      </c>
    </row>
    <row r="9" spans="1:34" s="35" customFormat="1" ht="34.5" customHeight="1" x14ac:dyDescent="0.2">
      <c r="A9" s="371"/>
      <c r="B9" s="372"/>
      <c r="C9" s="372"/>
      <c r="D9" s="372"/>
      <c r="E9" s="372"/>
      <c r="F9" s="372"/>
      <c r="G9" s="372"/>
      <c r="H9" s="372"/>
      <c r="I9" s="372"/>
      <c r="J9" s="372"/>
      <c r="K9" s="372"/>
      <c r="L9" s="372"/>
      <c r="M9" s="372"/>
      <c r="N9" s="372"/>
      <c r="O9" s="372"/>
      <c r="P9" s="372"/>
      <c r="Q9" s="372"/>
      <c r="R9" s="372"/>
      <c r="S9" s="372"/>
      <c r="T9" s="372"/>
      <c r="U9" s="372"/>
      <c r="V9" s="372"/>
      <c r="W9" s="373"/>
      <c r="X9" s="411" t="s">
        <v>54</v>
      </c>
      <c r="Y9" s="412"/>
      <c r="Z9" s="412"/>
      <c r="AA9" s="412"/>
      <c r="AB9" s="412"/>
      <c r="AC9" s="413"/>
      <c r="AD9" s="420" t="s">
        <v>27</v>
      </c>
      <c r="AE9" s="430"/>
      <c r="AF9" s="430"/>
      <c r="AG9" s="421"/>
      <c r="AH9" s="409" t="s">
        <v>100</v>
      </c>
    </row>
    <row r="10" spans="1:34" s="35" customFormat="1" ht="22.5" customHeight="1" x14ac:dyDescent="0.2">
      <c r="A10" s="374"/>
      <c r="B10" s="375"/>
      <c r="C10" s="375"/>
      <c r="D10" s="375"/>
      <c r="E10" s="375"/>
      <c r="F10" s="375"/>
      <c r="G10" s="375"/>
      <c r="H10" s="375"/>
      <c r="I10" s="375"/>
      <c r="J10" s="375"/>
      <c r="K10" s="375"/>
      <c r="L10" s="375"/>
      <c r="M10" s="375"/>
      <c r="N10" s="375"/>
      <c r="O10" s="375"/>
      <c r="P10" s="375"/>
      <c r="Q10" s="375"/>
      <c r="R10" s="375"/>
      <c r="S10" s="375"/>
      <c r="T10" s="375"/>
      <c r="U10" s="375"/>
      <c r="V10" s="375"/>
      <c r="W10" s="376"/>
      <c r="X10" s="414"/>
      <c r="Y10" s="415"/>
      <c r="Z10" s="415"/>
      <c r="AA10" s="415"/>
      <c r="AB10" s="415"/>
      <c r="AC10" s="416"/>
      <c r="AD10" s="414"/>
      <c r="AE10" s="415"/>
      <c r="AF10" s="415"/>
      <c r="AG10" s="416"/>
      <c r="AH10" s="410"/>
    </row>
    <row r="11" spans="1:34" s="35" customFormat="1" ht="195" customHeight="1" x14ac:dyDescent="0.2">
      <c r="A11" s="374"/>
      <c r="B11" s="375"/>
      <c r="C11" s="375"/>
      <c r="D11" s="375"/>
      <c r="E11" s="375"/>
      <c r="F11" s="375"/>
      <c r="G11" s="375"/>
      <c r="H11" s="375"/>
      <c r="I11" s="375"/>
      <c r="J11" s="375"/>
      <c r="K11" s="375"/>
      <c r="L11" s="375"/>
      <c r="M11" s="375"/>
      <c r="N11" s="375"/>
      <c r="O11" s="375"/>
      <c r="P11" s="375"/>
      <c r="Q11" s="375"/>
      <c r="R11" s="375"/>
      <c r="S11" s="375"/>
      <c r="T11" s="375"/>
      <c r="U11" s="375"/>
      <c r="V11" s="375"/>
      <c r="W11" s="376"/>
      <c r="X11" s="384" t="s">
        <v>111</v>
      </c>
      <c r="Y11" s="385"/>
      <c r="Z11" s="385"/>
      <c r="AA11" s="385"/>
      <c r="AB11" s="385"/>
      <c r="AC11" s="386"/>
      <c r="AD11" s="387">
        <v>36</v>
      </c>
      <c r="AE11" s="431"/>
      <c r="AF11" s="431"/>
      <c r="AG11" s="388"/>
      <c r="AH11" s="41">
        <f>AD11</f>
        <v>36</v>
      </c>
    </row>
    <row r="12" spans="1:34" s="35" customFormat="1" ht="195" customHeight="1" thickBot="1" x14ac:dyDescent="0.25">
      <c r="A12" s="374"/>
      <c r="B12" s="375"/>
      <c r="C12" s="375"/>
      <c r="D12" s="375"/>
      <c r="E12" s="375"/>
      <c r="F12" s="375"/>
      <c r="G12" s="375"/>
      <c r="H12" s="375"/>
      <c r="I12" s="375"/>
      <c r="J12" s="375"/>
      <c r="K12" s="375"/>
      <c r="L12" s="375"/>
      <c r="M12" s="375"/>
      <c r="N12" s="375"/>
      <c r="O12" s="375"/>
      <c r="P12" s="375"/>
      <c r="Q12" s="375"/>
      <c r="R12" s="375"/>
      <c r="S12" s="375"/>
      <c r="T12" s="375"/>
      <c r="U12" s="375"/>
      <c r="V12" s="375"/>
      <c r="W12" s="376"/>
      <c r="X12" s="417" t="s">
        <v>34</v>
      </c>
      <c r="Y12" s="418"/>
      <c r="Z12" s="418"/>
      <c r="AA12" s="418"/>
      <c r="AB12" s="418"/>
      <c r="AC12" s="418"/>
      <c r="AD12" s="418"/>
      <c r="AE12" s="418"/>
      <c r="AF12" s="418"/>
      <c r="AG12" s="419"/>
      <c r="AH12" s="57">
        <f>ROUND(SUM(AH11:AH11),2)</f>
        <v>36</v>
      </c>
    </row>
    <row r="13" spans="1:34" s="35" customFormat="1" ht="27" customHeight="1" x14ac:dyDescent="0.2">
      <c r="A13" s="42" t="s">
        <v>65</v>
      </c>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4"/>
      <c r="AD13" s="43"/>
      <c r="AE13" s="45"/>
      <c r="AF13" s="43"/>
      <c r="AG13" s="43"/>
      <c r="AH13" s="46"/>
    </row>
    <row r="14" spans="1:34" s="35" customFormat="1" ht="17.25" customHeight="1" x14ac:dyDescent="0.2">
      <c r="A14" s="40"/>
      <c r="AC14" s="47"/>
      <c r="AE14" s="48"/>
      <c r="AH14" s="49"/>
    </row>
    <row r="15" spans="1:34" s="35" customFormat="1" ht="27.75" customHeight="1" x14ac:dyDescent="0.2">
      <c r="A15" s="50" t="s">
        <v>120</v>
      </c>
      <c r="L15" s="47"/>
      <c r="U15" s="47"/>
      <c r="AC15" s="47"/>
      <c r="AE15" s="48"/>
      <c r="AH15" s="49"/>
    </row>
    <row r="16" spans="1:34" s="35" customFormat="1" ht="27.75" customHeight="1" x14ac:dyDescent="0.2">
      <c r="A16" s="40" t="s">
        <v>55</v>
      </c>
      <c r="L16" s="47"/>
      <c r="U16" s="47"/>
      <c r="AC16" s="47"/>
      <c r="AE16" s="48"/>
      <c r="AH16" s="49"/>
    </row>
    <row r="17" spans="1:34" s="35" customFormat="1" ht="60" customHeight="1" x14ac:dyDescent="0.2">
      <c r="A17" s="50"/>
      <c r="L17" s="47"/>
      <c r="U17" s="47"/>
      <c r="AC17" s="47"/>
      <c r="AE17" s="48"/>
      <c r="AH17" s="49"/>
    </row>
    <row r="18" spans="1:34" s="35" customFormat="1" ht="27.75" customHeight="1" x14ac:dyDescent="0.2">
      <c r="A18" s="50" t="s">
        <v>126</v>
      </c>
      <c r="L18" s="47"/>
      <c r="U18" s="47"/>
      <c r="AC18" s="47"/>
      <c r="AE18" s="48"/>
      <c r="AH18" s="49"/>
    </row>
    <row r="19" spans="1:34" s="35" customFormat="1" ht="11.25" customHeight="1" x14ac:dyDescent="0.2">
      <c r="A19" s="40" t="str">
        <f>+PRESUPUESTO!A27</f>
        <v>Ing. Alder Rivera Romero Prof. Apoyo Cps No 155-2026</v>
      </c>
      <c r="L19" s="47"/>
      <c r="U19" s="47"/>
      <c r="AC19" s="47"/>
      <c r="AE19" s="48"/>
      <c r="AH19" s="49"/>
    </row>
    <row r="20" spans="1:34" s="35" customFormat="1" ht="27.75" customHeight="1" x14ac:dyDescent="0.2">
      <c r="A20" s="50"/>
      <c r="L20" s="47"/>
      <c r="U20" s="47"/>
      <c r="AC20" s="47"/>
      <c r="AE20" s="48"/>
      <c r="AH20" s="49"/>
    </row>
    <row r="21" spans="1:34" s="35" customFormat="1" ht="25.5" customHeight="1" thickBot="1" x14ac:dyDescent="0.25">
      <c r="A21" s="51"/>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52"/>
      <c r="AD21" s="38"/>
      <c r="AE21" s="53"/>
      <c r="AF21" s="36"/>
      <c r="AG21" s="36"/>
      <c r="AH21" s="54"/>
    </row>
  </sheetData>
  <mergeCells count="22">
    <mergeCell ref="AH9:AH10"/>
    <mergeCell ref="X11:AC11"/>
    <mergeCell ref="X12:AG12"/>
    <mergeCell ref="AD9:AG10"/>
    <mergeCell ref="AD11:AG11"/>
    <mergeCell ref="X8:AE8"/>
    <mergeCell ref="AF8:AG8"/>
    <mergeCell ref="A9:W12"/>
    <mergeCell ref="X9:AC10"/>
    <mergeCell ref="A7:H7"/>
    <mergeCell ref="A8:E8"/>
    <mergeCell ref="F8:G8"/>
    <mergeCell ref="H8:P8"/>
    <mergeCell ref="Q8:T8"/>
    <mergeCell ref="U8:W8"/>
    <mergeCell ref="A1:AH4"/>
    <mergeCell ref="A5:H5"/>
    <mergeCell ref="I5:AH5"/>
    <mergeCell ref="A6:H6"/>
    <mergeCell ref="I6:W6"/>
    <mergeCell ref="X6:AD6"/>
    <mergeCell ref="AE6:AH6"/>
  </mergeCells>
  <printOptions horizontalCentered="1" verticalCentered="1"/>
  <pageMargins left="0" right="0" top="0" bottom="0" header="0.19685039370078741" footer="0.11811023622047245"/>
  <pageSetup paperSize="9" scale="5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C8450-4729-40E3-9AF9-4CE34680E417}">
  <sheetPr>
    <pageSetUpPr fitToPage="1"/>
  </sheetPr>
  <dimension ref="A1:AH31"/>
  <sheetViews>
    <sheetView view="pageBreakPreview" topLeftCell="A11" zoomScale="60" zoomScaleNormal="100" workbookViewId="0">
      <selection activeCell="A28" sqref="A28:XFD29"/>
    </sheetView>
  </sheetViews>
  <sheetFormatPr baseColWidth="10" defaultColWidth="11.42578125" defaultRowHeight="12.75" x14ac:dyDescent="0.2"/>
  <cols>
    <col min="1" max="1" width="7.85546875" style="34" customWidth="1"/>
    <col min="2" max="2" width="11.85546875" style="34" customWidth="1"/>
    <col min="3" max="10" width="8.28515625" style="34" customWidth="1"/>
    <col min="11" max="11" width="6.42578125" style="34" customWidth="1"/>
    <col min="12" max="12" width="5.7109375" style="34" customWidth="1"/>
    <col min="13" max="13" width="7.5703125" style="34" customWidth="1"/>
    <col min="14" max="14" width="11" style="34" customWidth="1"/>
    <col min="15" max="15" width="9" style="34" customWidth="1"/>
    <col min="16" max="16" width="9.28515625" style="34" customWidth="1"/>
    <col min="17" max="18" width="5.7109375" style="34" customWidth="1"/>
    <col min="19" max="19" width="7.140625" style="34" customWidth="1"/>
    <col min="20" max="20" width="5.85546875" style="34" customWidth="1"/>
    <col min="21" max="21" width="6.5703125" style="34" customWidth="1"/>
    <col min="22" max="22" width="5.42578125" style="34" customWidth="1"/>
    <col min="23" max="23" width="0.85546875" style="34" customWidth="1"/>
    <col min="24" max="24" width="4.28515625" style="34" customWidth="1"/>
    <col min="25" max="25" width="4.7109375" style="34" customWidth="1"/>
    <col min="26" max="28" width="3.42578125" style="34" customWidth="1"/>
    <col min="29" max="29" width="9.5703125" style="55" customWidth="1"/>
    <col min="30" max="33" width="17.28515625" style="34" customWidth="1"/>
    <col min="34" max="34" width="17.28515625" style="56" customWidth="1"/>
    <col min="35" max="16384" width="11.42578125" style="34"/>
  </cols>
  <sheetData>
    <row r="1" spans="1:34" ht="33.950000000000003" customHeight="1" x14ac:dyDescent="0.2">
      <c r="A1" s="391" t="s">
        <v>47</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3"/>
    </row>
    <row r="2" spans="1:34" ht="33.950000000000003" customHeight="1" x14ac:dyDescent="0.2">
      <c r="A2" s="394"/>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6"/>
    </row>
    <row r="3" spans="1:34" ht="33.950000000000003" customHeight="1" x14ac:dyDescent="0.2">
      <c r="A3" s="394"/>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6"/>
    </row>
    <row r="4" spans="1:34" ht="33.950000000000003" customHeight="1" thickBot="1" x14ac:dyDescent="0.25">
      <c r="A4" s="394"/>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6"/>
    </row>
    <row r="5" spans="1:34" s="35" customFormat="1" ht="30.75" customHeight="1" x14ac:dyDescent="0.2">
      <c r="A5" s="397" t="s">
        <v>48</v>
      </c>
      <c r="B5" s="398"/>
      <c r="C5" s="398"/>
      <c r="D5" s="398"/>
      <c r="E5" s="398"/>
      <c r="F5" s="398"/>
      <c r="G5" s="398"/>
      <c r="H5" s="398"/>
      <c r="I5" s="424" t="str">
        <f>PRESUPUESTO!A7</f>
        <v>OBJETO: “MEJORAMIENTO Y ADECUACIÓN DE LA INFRAESTRUCTURA ARTÍSTICA Y CULTURAL EN EL MUNICIPIO DE CRAVO NORTE, ARAUCA”</v>
      </c>
      <c r="J5" s="424"/>
      <c r="K5" s="424"/>
      <c r="L5" s="424"/>
      <c r="M5" s="424"/>
      <c r="N5" s="424"/>
      <c r="O5" s="424"/>
      <c r="P5" s="424"/>
      <c r="Q5" s="424"/>
      <c r="R5" s="424"/>
      <c r="S5" s="424"/>
      <c r="T5" s="424"/>
      <c r="U5" s="424"/>
      <c r="V5" s="424"/>
      <c r="W5" s="424"/>
      <c r="X5" s="424"/>
      <c r="Y5" s="424"/>
      <c r="Z5" s="424"/>
      <c r="AA5" s="424"/>
      <c r="AB5" s="424"/>
      <c r="AC5" s="424"/>
      <c r="AD5" s="424"/>
      <c r="AE5" s="424"/>
      <c r="AF5" s="424"/>
      <c r="AG5" s="425"/>
      <c r="AH5" s="426"/>
    </row>
    <row r="6" spans="1:34" s="35" customFormat="1" ht="34.5" customHeight="1" thickBot="1" x14ac:dyDescent="0.25">
      <c r="A6" s="402" t="s">
        <v>49</v>
      </c>
      <c r="B6" s="403"/>
      <c r="C6" s="403"/>
      <c r="D6" s="403"/>
      <c r="E6" s="403"/>
      <c r="F6" s="403"/>
      <c r="G6" s="403"/>
      <c r="H6" s="403"/>
      <c r="I6" s="404" t="s">
        <v>0</v>
      </c>
      <c r="J6" s="404"/>
      <c r="K6" s="404"/>
      <c r="L6" s="404"/>
      <c r="M6" s="404"/>
      <c r="N6" s="404"/>
      <c r="O6" s="404"/>
      <c r="P6" s="404"/>
      <c r="Q6" s="404"/>
      <c r="R6" s="404"/>
      <c r="S6" s="404"/>
      <c r="T6" s="404"/>
      <c r="U6" s="404"/>
      <c r="V6" s="404"/>
      <c r="W6" s="404"/>
      <c r="X6" s="405" t="s">
        <v>50</v>
      </c>
      <c r="Y6" s="405"/>
      <c r="Z6" s="405"/>
      <c r="AA6" s="405"/>
      <c r="AB6" s="405"/>
      <c r="AC6" s="405"/>
      <c r="AD6" s="405"/>
      <c r="AE6" s="427"/>
      <c r="AF6" s="428"/>
      <c r="AG6" s="428"/>
      <c r="AH6" s="429"/>
    </row>
    <row r="7" spans="1:34" s="35" customFormat="1" ht="18" customHeight="1" thickBot="1" x14ac:dyDescent="0.25">
      <c r="A7" s="377"/>
      <c r="B7" s="378"/>
      <c r="C7" s="378"/>
      <c r="D7" s="378"/>
      <c r="E7" s="378"/>
      <c r="F7" s="378"/>
      <c r="G7" s="378"/>
      <c r="H7" s="378"/>
      <c r="I7" s="36"/>
      <c r="J7" s="36"/>
      <c r="K7" s="36"/>
      <c r="L7" s="36"/>
      <c r="M7" s="36"/>
      <c r="N7" s="36"/>
      <c r="O7" s="36"/>
      <c r="P7" s="36"/>
      <c r="Q7" s="36"/>
      <c r="R7" s="36"/>
      <c r="S7" s="36"/>
      <c r="T7" s="36"/>
      <c r="U7" s="36"/>
      <c r="V7" s="36"/>
      <c r="W7" s="36"/>
      <c r="X7" s="36"/>
      <c r="Y7" s="36"/>
      <c r="Z7" s="36"/>
      <c r="AA7" s="36"/>
      <c r="AB7" s="36"/>
      <c r="AC7" s="36"/>
      <c r="AD7" s="37"/>
      <c r="AE7" s="37"/>
      <c r="AF7" s="38"/>
      <c r="AG7" s="38"/>
      <c r="AH7" s="39"/>
    </row>
    <row r="8" spans="1:34" s="35" customFormat="1" ht="35.25" customHeight="1" thickBot="1" x14ac:dyDescent="0.25">
      <c r="A8" s="379" t="s">
        <v>51</v>
      </c>
      <c r="B8" s="380"/>
      <c r="C8" s="380"/>
      <c r="D8" s="380"/>
      <c r="E8" s="380"/>
      <c r="F8" s="380"/>
      <c r="G8" s="370"/>
      <c r="H8" s="422"/>
      <c r="I8" s="378"/>
      <c r="J8" s="378"/>
      <c r="K8" s="378"/>
      <c r="L8" s="378"/>
      <c r="M8" s="378"/>
      <c r="N8" s="378"/>
      <c r="O8" s="378"/>
      <c r="P8" s="423"/>
      <c r="Q8" s="369" t="s">
        <v>52</v>
      </c>
      <c r="R8" s="380"/>
      <c r="S8" s="380"/>
      <c r="T8" s="370"/>
      <c r="U8" s="364">
        <f>PRESUPUESTO!A14</f>
        <v>4</v>
      </c>
      <c r="V8" s="365"/>
      <c r="W8" s="366"/>
      <c r="X8" s="367" t="str">
        <f>PRESUPUESTO!B14</f>
        <v>VIDRIO LISO BLANCO DE 4MM-INCLUYE INSTALACIÓN</v>
      </c>
      <c r="Y8" s="368"/>
      <c r="Z8" s="368"/>
      <c r="AA8" s="368"/>
      <c r="AB8" s="368"/>
      <c r="AC8" s="368"/>
      <c r="AD8" s="368"/>
      <c r="AE8" s="368"/>
      <c r="AF8" s="369" t="s">
        <v>53</v>
      </c>
      <c r="AG8" s="370"/>
      <c r="AH8" s="70" t="str">
        <f>PRESUPUESTO!C14</f>
        <v>M2</v>
      </c>
    </row>
    <row r="9" spans="1:34" s="35" customFormat="1" ht="34.5" customHeight="1" x14ac:dyDescent="0.2">
      <c r="A9" s="371"/>
      <c r="B9" s="372"/>
      <c r="C9" s="372"/>
      <c r="D9" s="372"/>
      <c r="E9" s="372"/>
      <c r="F9" s="372"/>
      <c r="G9" s="372"/>
      <c r="H9" s="372"/>
      <c r="I9" s="372"/>
      <c r="J9" s="372"/>
      <c r="K9" s="372"/>
      <c r="L9" s="372"/>
      <c r="M9" s="372"/>
      <c r="N9" s="372"/>
      <c r="O9" s="372"/>
      <c r="P9" s="372"/>
      <c r="Q9" s="372"/>
      <c r="R9" s="372"/>
      <c r="S9" s="372"/>
      <c r="T9" s="372"/>
      <c r="U9" s="372"/>
      <c r="V9" s="372"/>
      <c r="W9" s="373"/>
      <c r="X9" s="411" t="s">
        <v>54</v>
      </c>
      <c r="Y9" s="412"/>
      <c r="Z9" s="412"/>
      <c r="AA9" s="412"/>
      <c r="AB9" s="412"/>
      <c r="AC9" s="413"/>
      <c r="AD9" s="420" t="s">
        <v>73</v>
      </c>
      <c r="AE9" s="421"/>
      <c r="AF9" s="420" t="s">
        <v>64</v>
      </c>
      <c r="AG9" s="421"/>
      <c r="AH9" s="409" t="s">
        <v>100</v>
      </c>
    </row>
    <row r="10" spans="1:34" s="35" customFormat="1" ht="22.5" customHeight="1" x14ac:dyDescent="0.2">
      <c r="A10" s="374"/>
      <c r="B10" s="375"/>
      <c r="C10" s="375"/>
      <c r="D10" s="375"/>
      <c r="E10" s="375"/>
      <c r="F10" s="375"/>
      <c r="G10" s="375"/>
      <c r="H10" s="375"/>
      <c r="I10" s="375"/>
      <c r="J10" s="375"/>
      <c r="K10" s="375"/>
      <c r="L10" s="375"/>
      <c r="M10" s="375"/>
      <c r="N10" s="375"/>
      <c r="O10" s="375"/>
      <c r="P10" s="375"/>
      <c r="Q10" s="375"/>
      <c r="R10" s="375"/>
      <c r="S10" s="375"/>
      <c r="T10" s="375"/>
      <c r="U10" s="375"/>
      <c r="V10" s="375"/>
      <c r="W10" s="376"/>
      <c r="X10" s="414"/>
      <c r="Y10" s="415"/>
      <c r="Z10" s="415"/>
      <c r="AA10" s="415"/>
      <c r="AB10" s="415"/>
      <c r="AC10" s="416"/>
      <c r="AD10" s="414"/>
      <c r="AE10" s="416"/>
      <c r="AF10" s="414"/>
      <c r="AG10" s="416"/>
      <c r="AH10" s="410"/>
    </row>
    <row r="11" spans="1:34" s="35" customFormat="1" ht="42" customHeight="1" x14ac:dyDescent="0.2">
      <c r="A11" s="374"/>
      <c r="B11" s="375"/>
      <c r="C11" s="375"/>
      <c r="D11" s="375"/>
      <c r="E11" s="375"/>
      <c r="F11" s="375"/>
      <c r="G11" s="375"/>
      <c r="H11" s="375"/>
      <c r="I11" s="375"/>
      <c r="J11" s="375"/>
      <c r="K11" s="375"/>
      <c r="L11" s="375"/>
      <c r="M11" s="375"/>
      <c r="N11" s="375"/>
      <c r="O11" s="375"/>
      <c r="P11" s="375"/>
      <c r="Q11" s="375"/>
      <c r="R11" s="375"/>
      <c r="S11" s="375"/>
      <c r="T11" s="375"/>
      <c r="U11" s="375"/>
      <c r="V11" s="375"/>
      <c r="W11" s="376"/>
      <c r="X11" s="384" t="s">
        <v>111</v>
      </c>
      <c r="Y11" s="385"/>
      <c r="Z11" s="385"/>
      <c r="AA11" s="385"/>
      <c r="AB11" s="385"/>
      <c r="AC11" s="386"/>
      <c r="AD11" s="432">
        <v>1.2</v>
      </c>
      <c r="AE11" s="433"/>
      <c r="AF11" s="432">
        <v>0.93</v>
      </c>
      <c r="AG11" s="433"/>
      <c r="AH11" s="206">
        <f>AD11*AF11</f>
        <v>1.1160000000000001</v>
      </c>
    </row>
    <row r="12" spans="1:34" s="35" customFormat="1" ht="42" customHeight="1" x14ac:dyDescent="0.2">
      <c r="A12" s="374"/>
      <c r="B12" s="375"/>
      <c r="C12" s="375"/>
      <c r="D12" s="375"/>
      <c r="E12" s="375"/>
      <c r="F12" s="375"/>
      <c r="G12" s="375"/>
      <c r="H12" s="375"/>
      <c r="I12" s="375"/>
      <c r="J12" s="375"/>
      <c r="K12" s="375"/>
      <c r="L12" s="375"/>
      <c r="M12" s="375"/>
      <c r="N12" s="375"/>
      <c r="O12" s="375"/>
      <c r="P12" s="375"/>
      <c r="Q12" s="375"/>
      <c r="R12" s="375"/>
      <c r="S12" s="375"/>
      <c r="T12" s="375"/>
      <c r="U12" s="375"/>
      <c r="V12" s="375"/>
      <c r="W12" s="376"/>
      <c r="X12" s="434"/>
      <c r="Y12" s="435"/>
      <c r="Z12" s="435"/>
      <c r="AA12" s="435"/>
      <c r="AB12" s="435"/>
      <c r="AC12" s="436"/>
      <c r="AD12" s="432">
        <v>1.2</v>
      </c>
      <c r="AE12" s="433"/>
      <c r="AF12" s="432">
        <v>0.93</v>
      </c>
      <c r="AG12" s="433"/>
      <c r="AH12" s="206">
        <f t="shared" ref="AH12:AH21" si="0">AD12*AF12</f>
        <v>1.1160000000000001</v>
      </c>
    </row>
    <row r="13" spans="1:34" s="35" customFormat="1" ht="42" customHeight="1" x14ac:dyDescent="0.2">
      <c r="A13" s="374"/>
      <c r="B13" s="375"/>
      <c r="C13" s="375"/>
      <c r="D13" s="375"/>
      <c r="E13" s="375"/>
      <c r="F13" s="375"/>
      <c r="G13" s="375"/>
      <c r="H13" s="375"/>
      <c r="I13" s="375"/>
      <c r="J13" s="375"/>
      <c r="K13" s="375"/>
      <c r="L13" s="375"/>
      <c r="M13" s="375"/>
      <c r="N13" s="375"/>
      <c r="O13" s="375"/>
      <c r="P13" s="375"/>
      <c r="Q13" s="375"/>
      <c r="R13" s="375"/>
      <c r="S13" s="375"/>
      <c r="T13" s="375"/>
      <c r="U13" s="375"/>
      <c r="V13" s="375"/>
      <c r="W13" s="376"/>
      <c r="X13" s="434"/>
      <c r="Y13" s="435"/>
      <c r="Z13" s="435"/>
      <c r="AA13" s="435"/>
      <c r="AB13" s="435"/>
      <c r="AC13" s="436"/>
      <c r="AD13" s="432">
        <v>0.8</v>
      </c>
      <c r="AE13" s="433"/>
      <c r="AF13" s="432">
        <v>0.96</v>
      </c>
      <c r="AG13" s="433"/>
      <c r="AH13" s="206">
        <f t="shared" si="0"/>
        <v>0.76800000000000002</v>
      </c>
    </row>
    <row r="14" spans="1:34" s="35" customFormat="1" ht="42" customHeight="1" x14ac:dyDescent="0.2">
      <c r="A14" s="374"/>
      <c r="B14" s="375"/>
      <c r="C14" s="375"/>
      <c r="D14" s="375"/>
      <c r="E14" s="375"/>
      <c r="F14" s="375"/>
      <c r="G14" s="375"/>
      <c r="H14" s="375"/>
      <c r="I14" s="375"/>
      <c r="J14" s="375"/>
      <c r="K14" s="375"/>
      <c r="L14" s="375"/>
      <c r="M14" s="375"/>
      <c r="N14" s="375"/>
      <c r="O14" s="375"/>
      <c r="P14" s="375"/>
      <c r="Q14" s="375"/>
      <c r="R14" s="375"/>
      <c r="S14" s="375"/>
      <c r="T14" s="375"/>
      <c r="U14" s="375"/>
      <c r="V14" s="375"/>
      <c r="W14" s="376"/>
      <c r="X14" s="434"/>
      <c r="Y14" s="435"/>
      <c r="Z14" s="435"/>
      <c r="AA14" s="435"/>
      <c r="AB14" s="435"/>
      <c r="AC14" s="436"/>
      <c r="AD14" s="432">
        <v>0.82</v>
      </c>
      <c r="AE14" s="433"/>
      <c r="AF14" s="432">
        <v>0.95</v>
      </c>
      <c r="AG14" s="433"/>
      <c r="AH14" s="206">
        <f t="shared" si="0"/>
        <v>0.77899999999999991</v>
      </c>
    </row>
    <row r="15" spans="1:34" s="35" customFormat="1" ht="42" customHeight="1" x14ac:dyDescent="0.2">
      <c r="A15" s="374"/>
      <c r="B15" s="375"/>
      <c r="C15" s="375"/>
      <c r="D15" s="375"/>
      <c r="E15" s="375"/>
      <c r="F15" s="375"/>
      <c r="G15" s="375"/>
      <c r="H15" s="375"/>
      <c r="I15" s="375"/>
      <c r="J15" s="375"/>
      <c r="K15" s="375"/>
      <c r="L15" s="375"/>
      <c r="M15" s="375"/>
      <c r="N15" s="375"/>
      <c r="O15" s="375"/>
      <c r="P15" s="375"/>
      <c r="Q15" s="375"/>
      <c r="R15" s="375"/>
      <c r="S15" s="375"/>
      <c r="T15" s="375"/>
      <c r="U15" s="375"/>
      <c r="V15" s="375"/>
      <c r="W15" s="376"/>
      <c r="X15" s="434"/>
      <c r="Y15" s="435"/>
      <c r="Z15" s="435"/>
      <c r="AA15" s="435"/>
      <c r="AB15" s="435"/>
      <c r="AC15" s="436"/>
      <c r="AD15" s="431">
        <v>0.47</v>
      </c>
      <c r="AE15" s="388"/>
      <c r="AF15" s="389">
        <v>0.9</v>
      </c>
      <c r="AG15" s="390"/>
      <c r="AH15" s="206">
        <f t="shared" si="0"/>
        <v>0.42299999999999999</v>
      </c>
    </row>
    <row r="16" spans="1:34" s="35" customFormat="1" ht="42" customHeight="1" x14ac:dyDescent="0.2">
      <c r="A16" s="374"/>
      <c r="B16" s="375"/>
      <c r="C16" s="375"/>
      <c r="D16" s="375"/>
      <c r="E16" s="375"/>
      <c r="F16" s="375"/>
      <c r="G16" s="375"/>
      <c r="H16" s="375"/>
      <c r="I16" s="375"/>
      <c r="J16" s="375"/>
      <c r="K16" s="375"/>
      <c r="L16" s="375"/>
      <c r="M16" s="375"/>
      <c r="N16" s="375"/>
      <c r="O16" s="375"/>
      <c r="P16" s="375"/>
      <c r="Q16" s="375"/>
      <c r="R16" s="375"/>
      <c r="S16" s="375"/>
      <c r="T16" s="375"/>
      <c r="U16" s="375"/>
      <c r="V16" s="375"/>
      <c r="W16" s="376"/>
      <c r="X16" s="434"/>
      <c r="Y16" s="435"/>
      <c r="Z16" s="435"/>
      <c r="AA16" s="435"/>
      <c r="AB16" s="435"/>
      <c r="AC16" s="436"/>
      <c r="AD16" s="387">
        <v>0.89</v>
      </c>
      <c r="AE16" s="388"/>
      <c r="AF16" s="389">
        <v>1</v>
      </c>
      <c r="AG16" s="390"/>
      <c r="AH16" s="206">
        <f t="shared" si="0"/>
        <v>0.89</v>
      </c>
    </row>
    <row r="17" spans="1:34" s="35" customFormat="1" ht="42" customHeight="1" x14ac:dyDescent="0.2">
      <c r="A17" s="374"/>
      <c r="B17" s="375"/>
      <c r="C17" s="375"/>
      <c r="D17" s="375"/>
      <c r="E17" s="375"/>
      <c r="F17" s="375"/>
      <c r="G17" s="375"/>
      <c r="H17" s="375"/>
      <c r="I17" s="375"/>
      <c r="J17" s="375"/>
      <c r="K17" s="375"/>
      <c r="L17" s="375"/>
      <c r="M17" s="375"/>
      <c r="N17" s="375"/>
      <c r="O17" s="375"/>
      <c r="P17" s="375"/>
      <c r="Q17" s="375"/>
      <c r="R17" s="375"/>
      <c r="S17" s="375"/>
      <c r="T17" s="375"/>
      <c r="U17" s="375"/>
      <c r="V17" s="375"/>
      <c r="W17" s="376"/>
      <c r="X17" s="434"/>
      <c r="Y17" s="435"/>
      <c r="Z17" s="435"/>
      <c r="AA17" s="435"/>
      <c r="AB17" s="435"/>
      <c r="AC17" s="436"/>
      <c r="AD17" s="387">
        <v>0.82</v>
      </c>
      <c r="AE17" s="388"/>
      <c r="AF17" s="389">
        <v>0.96</v>
      </c>
      <c r="AG17" s="390"/>
      <c r="AH17" s="206">
        <f t="shared" si="0"/>
        <v>0.7871999999999999</v>
      </c>
    </row>
    <row r="18" spans="1:34" s="35" customFormat="1" ht="42" customHeight="1" x14ac:dyDescent="0.2">
      <c r="A18" s="374"/>
      <c r="B18" s="375"/>
      <c r="C18" s="375"/>
      <c r="D18" s="375"/>
      <c r="E18" s="375"/>
      <c r="F18" s="375"/>
      <c r="G18" s="375"/>
      <c r="H18" s="375"/>
      <c r="I18" s="375"/>
      <c r="J18" s="375"/>
      <c r="K18" s="375"/>
      <c r="L18" s="375"/>
      <c r="M18" s="375"/>
      <c r="N18" s="375"/>
      <c r="O18" s="375"/>
      <c r="P18" s="375"/>
      <c r="Q18" s="375"/>
      <c r="R18" s="375"/>
      <c r="S18" s="375"/>
      <c r="T18" s="375"/>
      <c r="U18" s="375"/>
      <c r="V18" s="375"/>
      <c r="W18" s="376"/>
      <c r="X18" s="434"/>
      <c r="Y18" s="435"/>
      <c r="Z18" s="435"/>
      <c r="AA18" s="435"/>
      <c r="AB18" s="435"/>
      <c r="AC18" s="436"/>
      <c r="AD18" s="387">
        <v>0.82</v>
      </c>
      <c r="AE18" s="388"/>
      <c r="AF18" s="389">
        <v>0.96</v>
      </c>
      <c r="AG18" s="390"/>
      <c r="AH18" s="206">
        <f t="shared" si="0"/>
        <v>0.7871999999999999</v>
      </c>
    </row>
    <row r="19" spans="1:34" s="35" customFormat="1" ht="42" customHeight="1" x14ac:dyDescent="0.2">
      <c r="A19" s="374"/>
      <c r="B19" s="375"/>
      <c r="C19" s="375"/>
      <c r="D19" s="375"/>
      <c r="E19" s="375"/>
      <c r="F19" s="375"/>
      <c r="G19" s="375"/>
      <c r="H19" s="375"/>
      <c r="I19" s="375"/>
      <c r="J19" s="375"/>
      <c r="K19" s="375"/>
      <c r="L19" s="375"/>
      <c r="M19" s="375"/>
      <c r="N19" s="375"/>
      <c r="O19" s="375"/>
      <c r="P19" s="375"/>
      <c r="Q19" s="375"/>
      <c r="R19" s="375"/>
      <c r="S19" s="375"/>
      <c r="T19" s="375"/>
      <c r="U19" s="375"/>
      <c r="V19" s="375"/>
      <c r="W19" s="376"/>
      <c r="X19" s="434"/>
      <c r="Y19" s="435"/>
      <c r="Z19" s="435"/>
      <c r="AA19" s="435"/>
      <c r="AB19" s="435"/>
      <c r="AC19" s="436"/>
      <c r="AD19" s="387">
        <v>1.33</v>
      </c>
      <c r="AE19" s="388"/>
      <c r="AF19" s="389">
        <v>0.48</v>
      </c>
      <c r="AG19" s="390"/>
      <c r="AH19" s="206">
        <f t="shared" si="0"/>
        <v>0.63839999999999997</v>
      </c>
    </row>
    <row r="20" spans="1:34" s="35" customFormat="1" ht="42" customHeight="1" x14ac:dyDescent="0.2">
      <c r="A20" s="374"/>
      <c r="B20" s="375"/>
      <c r="C20" s="375"/>
      <c r="D20" s="375"/>
      <c r="E20" s="375"/>
      <c r="F20" s="375"/>
      <c r="G20" s="375"/>
      <c r="H20" s="375"/>
      <c r="I20" s="375"/>
      <c r="J20" s="375"/>
      <c r="K20" s="375"/>
      <c r="L20" s="375"/>
      <c r="M20" s="375"/>
      <c r="N20" s="375"/>
      <c r="O20" s="375"/>
      <c r="P20" s="375"/>
      <c r="Q20" s="375"/>
      <c r="R20" s="375"/>
      <c r="S20" s="375"/>
      <c r="T20" s="375"/>
      <c r="U20" s="375"/>
      <c r="V20" s="375"/>
      <c r="W20" s="376"/>
      <c r="X20" s="434"/>
      <c r="Y20" s="435"/>
      <c r="Z20" s="435"/>
      <c r="AA20" s="435"/>
      <c r="AB20" s="435"/>
      <c r="AC20" s="436"/>
      <c r="AD20" s="387">
        <v>0.87</v>
      </c>
      <c r="AE20" s="388"/>
      <c r="AF20" s="389">
        <v>1</v>
      </c>
      <c r="AG20" s="390"/>
      <c r="AH20" s="206">
        <f t="shared" si="0"/>
        <v>0.87</v>
      </c>
    </row>
    <row r="21" spans="1:34" s="35" customFormat="1" ht="42" customHeight="1" x14ac:dyDescent="0.2">
      <c r="A21" s="374"/>
      <c r="B21" s="375"/>
      <c r="C21" s="375"/>
      <c r="D21" s="375"/>
      <c r="E21" s="375"/>
      <c r="F21" s="375"/>
      <c r="G21" s="375"/>
      <c r="H21" s="375"/>
      <c r="I21" s="375"/>
      <c r="J21" s="375"/>
      <c r="K21" s="375"/>
      <c r="L21" s="375"/>
      <c r="M21" s="375"/>
      <c r="N21" s="375"/>
      <c r="O21" s="375"/>
      <c r="P21" s="375"/>
      <c r="Q21" s="375"/>
      <c r="R21" s="375"/>
      <c r="S21" s="375"/>
      <c r="T21" s="375"/>
      <c r="U21" s="375"/>
      <c r="V21" s="375"/>
      <c r="W21" s="376"/>
      <c r="X21" s="437"/>
      <c r="Y21" s="438"/>
      <c r="Z21" s="438"/>
      <c r="AA21" s="438"/>
      <c r="AB21" s="438"/>
      <c r="AC21" s="439"/>
      <c r="AD21" s="431">
        <v>0.87</v>
      </c>
      <c r="AE21" s="388"/>
      <c r="AF21" s="389">
        <v>1</v>
      </c>
      <c r="AG21" s="390"/>
      <c r="AH21" s="206">
        <f t="shared" si="0"/>
        <v>0.87</v>
      </c>
    </row>
    <row r="22" spans="1:34" s="35" customFormat="1" ht="42" customHeight="1" thickBot="1" x14ac:dyDescent="0.25">
      <c r="A22" s="374"/>
      <c r="B22" s="375"/>
      <c r="C22" s="375"/>
      <c r="D22" s="375"/>
      <c r="E22" s="375"/>
      <c r="F22" s="375"/>
      <c r="G22" s="375"/>
      <c r="H22" s="375"/>
      <c r="I22" s="375"/>
      <c r="J22" s="375"/>
      <c r="K22" s="375"/>
      <c r="L22" s="375"/>
      <c r="M22" s="375"/>
      <c r="N22" s="375"/>
      <c r="O22" s="375"/>
      <c r="P22" s="375"/>
      <c r="Q22" s="375"/>
      <c r="R22" s="375"/>
      <c r="S22" s="375"/>
      <c r="T22" s="375"/>
      <c r="U22" s="375"/>
      <c r="V22" s="375"/>
      <c r="W22" s="376"/>
      <c r="X22" s="417" t="s">
        <v>34</v>
      </c>
      <c r="Y22" s="418"/>
      <c r="Z22" s="418"/>
      <c r="AA22" s="418"/>
      <c r="AB22" s="418"/>
      <c r="AC22" s="418"/>
      <c r="AD22" s="418"/>
      <c r="AE22" s="418"/>
      <c r="AF22" s="418"/>
      <c r="AG22" s="419"/>
      <c r="AH22" s="57">
        <f>ROUND(SUM(AH11:AH21),2)</f>
        <v>9.0399999999999991</v>
      </c>
    </row>
    <row r="23" spans="1:34" s="35" customFormat="1" ht="27" customHeight="1" x14ac:dyDescent="0.2">
      <c r="A23" s="42" t="s">
        <v>65</v>
      </c>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4"/>
      <c r="AD23" s="43"/>
      <c r="AE23" s="45"/>
      <c r="AF23" s="43"/>
      <c r="AG23" s="43"/>
      <c r="AH23" s="46"/>
    </row>
    <row r="24" spans="1:34" s="35" customFormat="1" ht="58.5" customHeight="1" x14ac:dyDescent="0.2">
      <c r="A24" s="40"/>
      <c r="AC24" s="47"/>
      <c r="AE24" s="48"/>
      <c r="AH24" s="49"/>
    </row>
    <row r="25" spans="1:34" s="35" customFormat="1" ht="27.75" customHeight="1" x14ac:dyDescent="0.2">
      <c r="A25" s="50" t="s">
        <v>120</v>
      </c>
      <c r="L25" s="47"/>
      <c r="U25" s="47"/>
      <c r="AC25" s="47"/>
      <c r="AE25" s="48"/>
      <c r="AH25" s="49"/>
    </row>
    <row r="26" spans="1:34" s="35" customFormat="1" ht="27.75" customHeight="1" x14ac:dyDescent="0.2">
      <c r="A26" s="40" t="s">
        <v>55</v>
      </c>
      <c r="L26" s="47"/>
      <c r="U26" s="47"/>
      <c r="AC26" s="47"/>
      <c r="AE26" s="48"/>
      <c r="AH26" s="49"/>
    </row>
    <row r="27" spans="1:34" s="35" customFormat="1" ht="60.75" customHeight="1" x14ac:dyDescent="0.2">
      <c r="A27" s="40"/>
      <c r="L27" s="47"/>
      <c r="U27" s="47"/>
      <c r="AC27" s="47"/>
      <c r="AE27" s="48"/>
      <c r="AH27" s="49"/>
    </row>
    <row r="28" spans="1:34" s="35" customFormat="1" ht="27.75" customHeight="1" x14ac:dyDescent="0.2">
      <c r="A28" s="50" t="s">
        <v>126</v>
      </c>
      <c r="L28" s="47"/>
      <c r="U28" s="47"/>
      <c r="AC28" s="47"/>
      <c r="AE28" s="48"/>
      <c r="AH28" s="49"/>
    </row>
    <row r="29" spans="1:34" s="35" customFormat="1" ht="11.25" customHeight="1" x14ac:dyDescent="0.2">
      <c r="A29" s="40" t="str">
        <f>+PRESUPUESTO!A27</f>
        <v>Ing. Alder Rivera Romero Prof. Apoyo Cps No 155-2026</v>
      </c>
      <c r="L29" s="47"/>
      <c r="U29" s="47"/>
      <c r="AC29" s="47"/>
      <c r="AE29" s="48"/>
      <c r="AH29" s="49"/>
    </row>
    <row r="30" spans="1:34" s="35" customFormat="1" ht="5.25" customHeight="1" x14ac:dyDescent="0.2">
      <c r="A30" s="50"/>
      <c r="L30" s="47"/>
      <c r="U30" s="47"/>
      <c r="AC30" s="47"/>
      <c r="AE30" s="48"/>
      <c r="AH30" s="49"/>
    </row>
    <row r="31" spans="1:34" s="35" customFormat="1" ht="25.5" customHeight="1" thickBot="1" x14ac:dyDescent="0.25">
      <c r="A31" s="51"/>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52"/>
      <c r="AD31" s="38"/>
      <c r="AE31" s="53"/>
      <c r="AF31" s="36"/>
      <c r="AG31" s="36"/>
      <c r="AH31" s="54"/>
    </row>
  </sheetData>
  <mergeCells count="44">
    <mergeCell ref="AH9:AH10"/>
    <mergeCell ref="AD15:AE15"/>
    <mergeCell ref="AF15:AG15"/>
    <mergeCell ref="X22:AG22"/>
    <mergeCell ref="X11:AC21"/>
    <mergeCell ref="AD11:AE11"/>
    <mergeCell ref="AF11:AG11"/>
    <mergeCell ref="AD12:AE12"/>
    <mergeCell ref="AF12:AG12"/>
    <mergeCell ref="AD20:AE20"/>
    <mergeCell ref="AF20:AG20"/>
    <mergeCell ref="AD21:AE21"/>
    <mergeCell ref="AF21:AG21"/>
    <mergeCell ref="AF16:AG16"/>
    <mergeCell ref="AD16:AE16"/>
    <mergeCell ref="AD17:AE17"/>
    <mergeCell ref="X8:AE8"/>
    <mergeCell ref="AF8:AG8"/>
    <mergeCell ref="A9:W22"/>
    <mergeCell ref="X9:AC10"/>
    <mergeCell ref="AD9:AE10"/>
    <mergeCell ref="AF9:AG10"/>
    <mergeCell ref="AD13:AE13"/>
    <mergeCell ref="AF13:AG13"/>
    <mergeCell ref="AD14:AE14"/>
    <mergeCell ref="AF14:AG14"/>
    <mergeCell ref="U8:W8"/>
    <mergeCell ref="AF17:AG17"/>
    <mergeCell ref="AD18:AE18"/>
    <mergeCell ref="AF18:AG18"/>
    <mergeCell ref="AF19:AG19"/>
    <mergeCell ref="AD19:AE19"/>
    <mergeCell ref="A7:H7"/>
    <mergeCell ref="A8:E8"/>
    <mergeCell ref="F8:G8"/>
    <mergeCell ref="H8:P8"/>
    <mergeCell ref="Q8:T8"/>
    <mergeCell ref="A1:AH4"/>
    <mergeCell ref="A5:H5"/>
    <mergeCell ref="I5:AH5"/>
    <mergeCell ref="A6:H6"/>
    <mergeCell ref="I6:W6"/>
    <mergeCell ref="X6:AD6"/>
    <mergeCell ref="AE6:AH6"/>
  </mergeCells>
  <printOptions horizontalCentered="1" verticalCentered="1"/>
  <pageMargins left="0" right="0" top="0" bottom="0" header="0.11811023622047245" footer="0.31496062992125984"/>
  <pageSetup paperSize="9" scale="51"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D5704-B1B7-4C19-B8C5-E918BC8A4548}">
  <sheetPr>
    <pageSetUpPr fitToPage="1"/>
  </sheetPr>
  <dimension ref="A1:AH22"/>
  <sheetViews>
    <sheetView view="pageBreakPreview" zoomScale="60" zoomScaleNormal="100" workbookViewId="0">
      <selection activeCell="M17" sqref="M17"/>
    </sheetView>
  </sheetViews>
  <sheetFormatPr baseColWidth="10" defaultColWidth="11.42578125" defaultRowHeight="12.75" x14ac:dyDescent="0.2"/>
  <cols>
    <col min="1" max="1" width="7.85546875" style="34" customWidth="1"/>
    <col min="2" max="2" width="11.85546875" style="34" customWidth="1"/>
    <col min="3" max="10" width="8.28515625" style="34" customWidth="1"/>
    <col min="11" max="11" width="6.42578125" style="34" customWidth="1"/>
    <col min="12" max="12" width="5.7109375" style="34" customWidth="1"/>
    <col min="13" max="13" width="7.5703125" style="34" customWidth="1"/>
    <col min="14" max="14" width="11" style="34" customWidth="1"/>
    <col min="15" max="15" width="9" style="34" customWidth="1"/>
    <col min="16" max="16" width="9.28515625" style="34" customWidth="1"/>
    <col min="17" max="18" width="5.7109375" style="34" customWidth="1"/>
    <col min="19" max="19" width="7.140625" style="34" customWidth="1"/>
    <col min="20" max="20" width="5.85546875" style="34" customWidth="1"/>
    <col min="21" max="21" width="6.5703125" style="34" customWidth="1"/>
    <col min="22" max="22" width="5.42578125" style="34" customWidth="1"/>
    <col min="23" max="23" width="0.85546875" style="34" customWidth="1"/>
    <col min="24" max="24" width="4.28515625" style="34" customWidth="1"/>
    <col min="25" max="25" width="4.7109375" style="34" customWidth="1"/>
    <col min="26" max="28" width="3.42578125" style="34" customWidth="1"/>
    <col min="29" max="29" width="9.5703125" style="55" customWidth="1"/>
    <col min="30" max="33" width="17.28515625" style="34" customWidth="1"/>
    <col min="34" max="34" width="17.28515625" style="56" customWidth="1"/>
    <col min="35" max="16384" width="11.42578125" style="34"/>
  </cols>
  <sheetData>
    <row r="1" spans="1:34" ht="33.950000000000003" customHeight="1" x14ac:dyDescent="0.2">
      <c r="A1" s="391" t="s">
        <v>47</v>
      </c>
      <c r="B1" s="392"/>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3"/>
    </row>
    <row r="2" spans="1:34" ht="33.950000000000003" customHeight="1" x14ac:dyDescent="0.2">
      <c r="A2" s="394"/>
      <c r="B2" s="395"/>
      <c r="C2" s="395"/>
      <c r="D2" s="395"/>
      <c r="E2" s="395"/>
      <c r="F2" s="395"/>
      <c r="G2" s="395"/>
      <c r="H2" s="395"/>
      <c r="I2" s="395"/>
      <c r="J2" s="395"/>
      <c r="K2" s="395"/>
      <c r="L2" s="395"/>
      <c r="M2" s="395"/>
      <c r="N2" s="395"/>
      <c r="O2" s="395"/>
      <c r="P2" s="395"/>
      <c r="Q2" s="395"/>
      <c r="R2" s="395"/>
      <c r="S2" s="395"/>
      <c r="T2" s="395"/>
      <c r="U2" s="395"/>
      <c r="V2" s="395"/>
      <c r="W2" s="395"/>
      <c r="X2" s="395"/>
      <c r="Y2" s="395"/>
      <c r="Z2" s="395"/>
      <c r="AA2" s="395"/>
      <c r="AB2" s="395"/>
      <c r="AC2" s="395"/>
      <c r="AD2" s="395"/>
      <c r="AE2" s="395"/>
      <c r="AF2" s="395"/>
      <c r="AG2" s="395"/>
      <c r="AH2" s="396"/>
    </row>
    <row r="3" spans="1:34" ht="33.950000000000003" customHeight="1" x14ac:dyDescent="0.2">
      <c r="A3" s="394"/>
      <c r="B3" s="395"/>
      <c r="C3" s="395"/>
      <c r="D3" s="395"/>
      <c r="E3" s="395"/>
      <c r="F3" s="395"/>
      <c r="G3" s="395"/>
      <c r="H3" s="395"/>
      <c r="I3" s="395"/>
      <c r="J3" s="395"/>
      <c r="K3" s="395"/>
      <c r="L3" s="395"/>
      <c r="M3" s="395"/>
      <c r="N3" s="395"/>
      <c r="O3" s="395"/>
      <c r="P3" s="395"/>
      <c r="Q3" s="395"/>
      <c r="R3" s="395"/>
      <c r="S3" s="395"/>
      <c r="T3" s="395"/>
      <c r="U3" s="395"/>
      <c r="V3" s="395"/>
      <c r="W3" s="395"/>
      <c r="X3" s="395"/>
      <c r="Y3" s="395"/>
      <c r="Z3" s="395"/>
      <c r="AA3" s="395"/>
      <c r="AB3" s="395"/>
      <c r="AC3" s="395"/>
      <c r="AD3" s="395"/>
      <c r="AE3" s="395"/>
      <c r="AF3" s="395"/>
      <c r="AG3" s="395"/>
      <c r="AH3" s="396"/>
    </row>
    <row r="4" spans="1:34" ht="33.950000000000003" customHeight="1" thickBot="1" x14ac:dyDescent="0.25">
      <c r="A4" s="394"/>
      <c r="B4" s="395"/>
      <c r="C4" s="395"/>
      <c r="D4" s="395"/>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395"/>
      <c r="AF4" s="395"/>
      <c r="AG4" s="395"/>
      <c r="AH4" s="396"/>
    </row>
    <row r="5" spans="1:34" s="35" customFormat="1" ht="31.5" customHeight="1" x14ac:dyDescent="0.2">
      <c r="A5" s="397" t="s">
        <v>48</v>
      </c>
      <c r="B5" s="398"/>
      <c r="C5" s="398"/>
      <c r="D5" s="398"/>
      <c r="E5" s="398"/>
      <c r="F5" s="398"/>
      <c r="G5" s="398"/>
      <c r="H5" s="398"/>
      <c r="I5" s="424" t="str">
        <f>PRESUPUESTO!A7</f>
        <v>OBJETO: “MEJORAMIENTO Y ADECUACIÓN DE LA INFRAESTRUCTURA ARTÍSTICA Y CULTURAL EN EL MUNICIPIO DE CRAVO NORTE, ARAUCA”</v>
      </c>
      <c r="J5" s="424"/>
      <c r="K5" s="424"/>
      <c r="L5" s="424"/>
      <c r="M5" s="424"/>
      <c r="N5" s="424"/>
      <c r="O5" s="424"/>
      <c r="P5" s="424"/>
      <c r="Q5" s="424"/>
      <c r="R5" s="424"/>
      <c r="S5" s="424"/>
      <c r="T5" s="424"/>
      <c r="U5" s="424"/>
      <c r="V5" s="424"/>
      <c r="W5" s="424"/>
      <c r="X5" s="424"/>
      <c r="Y5" s="424"/>
      <c r="Z5" s="424"/>
      <c r="AA5" s="424"/>
      <c r="AB5" s="424"/>
      <c r="AC5" s="424"/>
      <c r="AD5" s="424"/>
      <c r="AE5" s="424"/>
      <c r="AF5" s="424"/>
      <c r="AG5" s="425"/>
      <c r="AH5" s="426"/>
    </row>
    <row r="6" spans="1:34" s="35" customFormat="1" ht="34.5" customHeight="1" thickBot="1" x14ac:dyDescent="0.25">
      <c r="A6" s="402" t="s">
        <v>49</v>
      </c>
      <c r="B6" s="403"/>
      <c r="C6" s="403"/>
      <c r="D6" s="403"/>
      <c r="E6" s="403"/>
      <c r="F6" s="403"/>
      <c r="G6" s="403"/>
      <c r="H6" s="403"/>
      <c r="I6" s="404" t="s">
        <v>0</v>
      </c>
      <c r="J6" s="404"/>
      <c r="K6" s="404"/>
      <c r="L6" s="404"/>
      <c r="M6" s="404"/>
      <c r="N6" s="404"/>
      <c r="O6" s="404"/>
      <c r="P6" s="404"/>
      <c r="Q6" s="404"/>
      <c r="R6" s="404"/>
      <c r="S6" s="404"/>
      <c r="T6" s="404"/>
      <c r="U6" s="404"/>
      <c r="V6" s="404"/>
      <c r="W6" s="404"/>
      <c r="X6" s="405" t="s">
        <v>50</v>
      </c>
      <c r="Y6" s="405"/>
      <c r="Z6" s="405"/>
      <c r="AA6" s="405"/>
      <c r="AB6" s="405"/>
      <c r="AC6" s="405"/>
      <c r="AD6" s="405"/>
      <c r="AE6" s="427"/>
      <c r="AF6" s="428"/>
      <c r="AG6" s="428"/>
      <c r="AH6" s="429"/>
    </row>
    <row r="7" spans="1:34" s="35" customFormat="1" ht="18" customHeight="1" thickBot="1" x14ac:dyDescent="0.25">
      <c r="A7" s="377"/>
      <c r="B7" s="378"/>
      <c r="C7" s="378"/>
      <c r="D7" s="378"/>
      <c r="E7" s="378"/>
      <c r="F7" s="378"/>
      <c r="G7" s="378"/>
      <c r="H7" s="378"/>
      <c r="I7" s="36"/>
      <c r="J7" s="36"/>
      <c r="K7" s="36"/>
      <c r="L7" s="36"/>
      <c r="M7" s="36"/>
      <c r="N7" s="36"/>
      <c r="O7" s="36"/>
      <c r="P7" s="36"/>
      <c r="Q7" s="36"/>
      <c r="R7" s="36"/>
      <c r="S7" s="36"/>
      <c r="T7" s="36"/>
      <c r="U7" s="36"/>
      <c r="V7" s="36"/>
      <c r="W7" s="36"/>
      <c r="X7" s="36"/>
      <c r="Y7" s="36"/>
      <c r="Z7" s="36"/>
      <c r="AA7" s="36"/>
      <c r="AB7" s="36"/>
      <c r="AC7" s="36"/>
      <c r="AD7" s="37"/>
      <c r="AE7" s="37"/>
      <c r="AF7" s="38"/>
      <c r="AG7" s="38"/>
      <c r="AH7" s="39"/>
    </row>
    <row r="8" spans="1:34" s="35" customFormat="1" ht="52.5" customHeight="1" thickBot="1" x14ac:dyDescent="0.25">
      <c r="A8" s="379" t="s">
        <v>51</v>
      </c>
      <c r="B8" s="380"/>
      <c r="C8" s="380"/>
      <c r="D8" s="380"/>
      <c r="E8" s="380"/>
      <c r="F8" s="380"/>
      <c r="G8" s="370"/>
      <c r="H8" s="422"/>
      <c r="I8" s="378"/>
      <c r="J8" s="378"/>
      <c r="K8" s="378"/>
      <c r="L8" s="378"/>
      <c r="M8" s="378"/>
      <c r="N8" s="378"/>
      <c r="O8" s="378"/>
      <c r="P8" s="423"/>
      <c r="Q8" s="369" t="s">
        <v>52</v>
      </c>
      <c r="R8" s="380"/>
      <c r="S8" s="380"/>
      <c r="T8" s="370"/>
      <c r="U8" s="364">
        <f>PRESUPUESTO!A15</f>
        <v>5</v>
      </c>
      <c r="V8" s="365"/>
      <c r="W8" s="366"/>
      <c r="X8" s="367" t="str">
        <f>PRESUPUESTO!B15</f>
        <v>AIRE ACONDICIONADO TIPO SPLIT 12000 BTU-(Incluye suministro e instalación)</v>
      </c>
      <c r="Y8" s="368"/>
      <c r="Z8" s="368"/>
      <c r="AA8" s="368"/>
      <c r="AB8" s="368"/>
      <c r="AC8" s="368"/>
      <c r="AD8" s="368"/>
      <c r="AE8" s="368"/>
      <c r="AF8" s="369" t="s">
        <v>53</v>
      </c>
      <c r="AG8" s="370"/>
      <c r="AH8" s="70" t="str">
        <f>PRESUPUESTO!C15</f>
        <v>UND</v>
      </c>
    </row>
    <row r="9" spans="1:34" s="35" customFormat="1" ht="34.5" customHeight="1" x14ac:dyDescent="0.2">
      <c r="A9" s="371"/>
      <c r="B9" s="372"/>
      <c r="C9" s="372"/>
      <c r="D9" s="372"/>
      <c r="E9" s="372"/>
      <c r="F9" s="372"/>
      <c r="G9" s="372"/>
      <c r="H9" s="372"/>
      <c r="I9" s="372"/>
      <c r="J9" s="372"/>
      <c r="K9" s="372"/>
      <c r="L9" s="372"/>
      <c r="M9" s="372"/>
      <c r="N9" s="372"/>
      <c r="O9" s="372"/>
      <c r="P9" s="372"/>
      <c r="Q9" s="372"/>
      <c r="R9" s="372"/>
      <c r="S9" s="372"/>
      <c r="T9" s="372"/>
      <c r="U9" s="372"/>
      <c r="V9" s="372"/>
      <c r="W9" s="373"/>
      <c r="X9" s="411" t="s">
        <v>54</v>
      </c>
      <c r="Y9" s="412"/>
      <c r="Z9" s="412"/>
      <c r="AA9" s="412"/>
      <c r="AB9" s="412"/>
      <c r="AC9" s="413"/>
      <c r="AD9" s="420" t="s">
        <v>114</v>
      </c>
      <c r="AE9" s="430"/>
      <c r="AF9" s="430"/>
      <c r="AG9" s="421"/>
      <c r="AH9" s="409" t="s">
        <v>121</v>
      </c>
    </row>
    <row r="10" spans="1:34" s="35" customFormat="1" ht="22.5" customHeight="1" x14ac:dyDescent="0.2">
      <c r="A10" s="374"/>
      <c r="B10" s="375"/>
      <c r="C10" s="375"/>
      <c r="D10" s="375"/>
      <c r="E10" s="375"/>
      <c r="F10" s="375"/>
      <c r="G10" s="375"/>
      <c r="H10" s="375"/>
      <c r="I10" s="375"/>
      <c r="J10" s="375"/>
      <c r="K10" s="375"/>
      <c r="L10" s="375"/>
      <c r="M10" s="375"/>
      <c r="N10" s="375"/>
      <c r="O10" s="375"/>
      <c r="P10" s="375"/>
      <c r="Q10" s="375"/>
      <c r="R10" s="375"/>
      <c r="S10" s="375"/>
      <c r="T10" s="375"/>
      <c r="U10" s="375"/>
      <c r="V10" s="375"/>
      <c r="W10" s="376"/>
      <c r="X10" s="414"/>
      <c r="Y10" s="415"/>
      <c r="Z10" s="415"/>
      <c r="AA10" s="415"/>
      <c r="AB10" s="415"/>
      <c r="AC10" s="416"/>
      <c r="AD10" s="414"/>
      <c r="AE10" s="415"/>
      <c r="AF10" s="415"/>
      <c r="AG10" s="416"/>
      <c r="AH10" s="410"/>
    </row>
    <row r="11" spans="1:34" s="35" customFormat="1" ht="195" customHeight="1" x14ac:dyDescent="0.2">
      <c r="A11" s="374"/>
      <c r="B11" s="375"/>
      <c r="C11" s="375"/>
      <c r="D11" s="375"/>
      <c r="E11" s="375"/>
      <c r="F11" s="375"/>
      <c r="G11" s="375"/>
      <c r="H11" s="375"/>
      <c r="I11" s="375"/>
      <c r="J11" s="375"/>
      <c r="K11" s="375"/>
      <c r="L11" s="375"/>
      <c r="M11" s="375"/>
      <c r="N11" s="375"/>
      <c r="O11" s="375"/>
      <c r="P11" s="375"/>
      <c r="Q11" s="375"/>
      <c r="R11" s="375"/>
      <c r="S11" s="375"/>
      <c r="T11" s="375"/>
      <c r="U11" s="375"/>
      <c r="V11" s="375"/>
      <c r="W11" s="376"/>
      <c r="X11" s="384" t="s">
        <v>122</v>
      </c>
      <c r="Y11" s="385"/>
      <c r="Z11" s="385"/>
      <c r="AA11" s="385"/>
      <c r="AB11" s="385"/>
      <c r="AC11" s="386"/>
      <c r="AD11" s="387">
        <v>1</v>
      </c>
      <c r="AE11" s="431"/>
      <c r="AF11" s="431"/>
      <c r="AG11" s="388"/>
      <c r="AH11" s="41">
        <f>AD11</f>
        <v>1</v>
      </c>
    </row>
    <row r="12" spans="1:34" s="35" customFormat="1" ht="195" customHeight="1" thickBot="1" x14ac:dyDescent="0.25">
      <c r="A12" s="374"/>
      <c r="B12" s="375"/>
      <c r="C12" s="375"/>
      <c r="D12" s="375"/>
      <c r="E12" s="375"/>
      <c r="F12" s="375"/>
      <c r="G12" s="375"/>
      <c r="H12" s="375"/>
      <c r="I12" s="375"/>
      <c r="J12" s="375"/>
      <c r="K12" s="375"/>
      <c r="L12" s="375"/>
      <c r="M12" s="375"/>
      <c r="N12" s="375"/>
      <c r="O12" s="375"/>
      <c r="P12" s="375"/>
      <c r="Q12" s="375"/>
      <c r="R12" s="375"/>
      <c r="S12" s="375"/>
      <c r="T12" s="375"/>
      <c r="U12" s="375"/>
      <c r="V12" s="375"/>
      <c r="W12" s="376"/>
      <c r="X12" s="417" t="s">
        <v>34</v>
      </c>
      <c r="Y12" s="418"/>
      <c r="Z12" s="418"/>
      <c r="AA12" s="418"/>
      <c r="AB12" s="418"/>
      <c r="AC12" s="418"/>
      <c r="AD12" s="418"/>
      <c r="AE12" s="418"/>
      <c r="AF12" s="418"/>
      <c r="AG12" s="419"/>
      <c r="AH12" s="57">
        <f>ROUND(SUM(AH11:AH11),2)</f>
        <v>1</v>
      </c>
    </row>
    <row r="13" spans="1:34" s="35" customFormat="1" ht="27" customHeight="1" x14ac:dyDescent="0.2">
      <c r="A13" s="42" t="s">
        <v>65</v>
      </c>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4"/>
      <c r="AD13" s="43"/>
      <c r="AE13" s="45"/>
      <c r="AF13" s="43"/>
      <c r="AG13" s="43"/>
      <c r="AH13" s="46"/>
    </row>
    <row r="14" spans="1:34" s="35" customFormat="1" ht="81" customHeight="1" x14ac:dyDescent="0.2">
      <c r="A14" s="40"/>
      <c r="AC14" s="47"/>
      <c r="AE14" s="48"/>
      <c r="AH14" s="49"/>
    </row>
    <row r="15" spans="1:34" s="35" customFormat="1" ht="27.75" customHeight="1" x14ac:dyDescent="0.2">
      <c r="A15" s="50" t="s">
        <v>120</v>
      </c>
      <c r="L15" s="47"/>
      <c r="U15" s="47"/>
      <c r="AC15" s="47"/>
      <c r="AE15" s="48"/>
      <c r="AH15" s="49"/>
    </row>
    <row r="16" spans="1:34" s="35" customFormat="1" ht="27.75" customHeight="1" x14ac:dyDescent="0.2">
      <c r="A16" s="40" t="s">
        <v>55</v>
      </c>
      <c r="L16" s="47"/>
      <c r="U16" s="47"/>
      <c r="AC16" s="47"/>
      <c r="AE16" s="48"/>
      <c r="AH16" s="49"/>
    </row>
    <row r="17" spans="1:34" s="35" customFormat="1" ht="27.75" customHeight="1" x14ac:dyDescent="0.2">
      <c r="A17" s="40"/>
      <c r="L17" s="47"/>
      <c r="U17" s="47"/>
      <c r="AC17" s="47"/>
      <c r="AE17" s="48"/>
      <c r="AH17" s="49"/>
    </row>
    <row r="18" spans="1:34" s="35" customFormat="1" ht="55.5" customHeight="1" x14ac:dyDescent="0.2">
      <c r="A18" s="40"/>
      <c r="L18" s="47"/>
      <c r="U18" s="47"/>
      <c r="AC18" s="47"/>
      <c r="AE18" s="48"/>
      <c r="AH18" s="49"/>
    </row>
    <row r="19" spans="1:34" s="35" customFormat="1" ht="27.75" customHeight="1" x14ac:dyDescent="0.2">
      <c r="A19" s="50" t="s">
        <v>126</v>
      </c>
      <c r="L19" s="47"/>
      <c r="U19" s="47"/>
      <c r="AC19" s="47"/>
      <c r="AE19" s="48"/>
      <c r="AH19" s="49"/>
    </row>
    <row r="20" spans="1:34" s="35" customFormat="1" ht="11.25" customHeight="1" x14ac:dyDescent="0.2">
      <c r="A20" s="40" t="str">
        <f>+PRESUPUESTO!A27</f>
        <v>Ing. Alder Rivera Romero Prof. Apoyo Cps No 155-2026</v>
      </c>
      <c r="L20" s="47"/>
      <c r="U20" s="47"/>
      <c r="AC20" s="47"/>
      <c r="AE20" s="48"/>
      <c r="AH20" s="49"/>
    </row>
    <row r="21" spans="1:34" s="35" customFormat="1" ht="27.75" customHeight="1" x14ac:dyDescent="0.2">
      <c r="A21" s="50"/>
      <c r="L21" s="47"/>
      <c r="U21" s="47"/>
      <c r="AC21" s="47"/>
      <c r="AE21" s="48"/>
      <c r="AH21" s="49"/>
    </row>
    <row r="22" spans="1:34" s="35" customFormat="1" ht="25.5" customHeight="1" thickBot="1" x14ac:dyDescent="0.25">
      <c r="A22" s="51"/>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52"/>
      <c r="AD22" s="38"/>
      <c r="AE22" s="53"/>
      <c r="AF22" s="36"/>
      <c r="AG22" s="36"/>
      <c r="AH22" s="54"/>
    </row>
  </sheetData>
  <mergeCells count="22">
    <mergeCell ref="AH9:AH10"/>
    <mergeCell ref="X11:AC11"/>
    <mergeCell ref="AD11:AG11"/>
    <mergeCell ref="X12:AG12"/>
    <mergeCell ref="A7:H7"/>
    <mergeCell ref="A8:E8"/>
    <mergeCell ref="F8:G8"/>
    <mergeCell ref="H8:P8"/>
    <mergeCell ref="Q8:T8"/>
    <mergeCell ref="U8:W8"/>
    <mergeCell ref="X8:AE8"/>
    <mergeCell ref="AF8:AG8"/>
    <mergeCell ref="A9:W12"/>
    <mergeCell ref="X9:AC10"/>
    <mergeCell ref="AD9:AG10"/>
    <mergeCell ref="A1:AH4"/>
    <mergeCell ref="A5:H5"/>
    <mergeCell ref="I5:AH5"/>
    <mergeCell ref="A6:H6"/>
    <mergeCell ref="I6:W6"/>
    <mergeCell ref="X6:AD6"/>
    <mergeCell ref="AE6:AH6"/>
  </mergeCells>
  <printOptions horizontalCentered="1" verticalCentered="1"/>
  <pageMargins left="0" right="0" top="0" bottom="0" header="0.11811023622047245" footer="0.31496062992125984"/>
  <pageSetup paperSize="9" scale="5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PRESUPUESTO (2)</vt:lpstr>
      <vt:lpstr>PRESUPUESTO</vt:lpstr>
      <vt:lpstr>APU</vt:lpstr>
      <vt:lpstr>Cronograma </vt:lpstr>
      <vt:lpstr>1.0 DESM CIELORRA</vt:lpstr>
      <vt:lpstr>2.0 CIELORRASO</vt:lpstr>
      <vt:lpstr>3.0 LUMINARIA</vt:lpstr>
      <vt:lpstr>4.0 VIDRIO</vt:lpstr>
      <vt:lpstr>5.0 AIRE ACO</vt:lpstr>
      <vt:lpstr>'1.0 DESM CIELORRA'!Área_de_impresión</vt:lpstr>
      <vt:lpstr>'2.0 CIELORRASO'!Área_de_impresión</vt:lpstr>
      <vt:lpstr>'4.0 VIDRIO'!Área_de_impresión</vt:lpstr>
      <vt:lpstr>'5.0 AIRE ACO'!Área_de_impresión</vt:lpstr>
      <vt:lpstr>APU!Área_de_impresión</vt:lpstr>
      <vt:lpstr>'Cronograma '!Área_de_impresión</vt:lpstr>
      <vt:lpstr>PRESUPUESTO!Área_de_impresión</vt:lpstr>
      <vt:lpstr>'PRESUPUESTO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ryzen5</dc:creator>
  <cp:lastModifiedBy>Julio</cp:lastModifiedBy>
  <cp:lastPrinted>2026-09-22T20:59:39Z</cp:lastPrinted>
  <dcterms:created xsi:type="dcterms:W3CDTF">2024-02-20T14:26:44Z</dcterms:created>
  <dcterms:modified xsi:type="dcterms:W3CDTF">2026-09-22T22:55:52Z</dcterms:modified>
</cp:coreProperties>
</file>