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difeg\OneDrive\Escritorio\IDPC 2026\2. Lavado tanques y mantenimiento bombas-plantas\DEFINITIVOS\11. Formatos\"/>
    </mc:Choice>
  </mc:AlternateContent>
  <bookViews>
    <workbookView xWindow="-120" yWindow="-120" windowWidth="29040" windowHeight="15720" tabRatio="500"/>
  </bookViews>
  <sheets>
    <sheet name="Bienes_Servicios" sheetId="1" r:id="rId1"/>
  </sheets>
  <definedNames>
    <definedName name="_xlcn.WorksheetConnection_Estudiodemercado.xlsxKit_botiquin1">caprepaso</definedName>
    <definedName name="_xlcn.WorksheetConnection_Estudiodemercado.xlsxLista1">lista</definedName>
    <definedName name="_xlcn.WorksheetConnection_Estudiodemercado.xlsxMorral_botiquin1">morral_botiquin</definedName>
    <definedName name="_xlcn.WorksheetConnection_Estudiodemercado.xlsxSilla_ruedas1">silla_ruedas</definedName>
  </definedNames>
  <calcPr calcId="162913"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K45" i="1" l="1"/>
  <c r="K39" i="1"/>
  <c r="K38" i="1"/>
  <c r="K32" i="1"/>
  <c r="K26" i="1"/>
  <c r="K27" i="1"/>
  <c r="K28" i="1"/>
  <c r="K29" i="1"/>
  <c r="K30" i="1"/>
  <c r="K31" i="1"/>
  <c r="K25" i="1"/>
  <c r="K19" i="1"/>
  <c r="K15" i="1"/>
  <c r="K16" i="1"/>
  <c r="K17" i="1"/>
  <c r="K18" i="1"/>
  <c r="I46" i="1" l="1"/>
  <c r="H46" i="1"/>
  <c r="J45" i="1"/>
  <c r="J46" i="1" s="1"/>
  <c r="I40" i="1"/>
  <c r="H40" i="1"/>
  <c r="J39" i="1"/>
  <c r="J38" i="1"/>
  <c r="I33" i="1"/>
  <c r="H33" i="1"/>
  <c r="J32" i="1"/>
  <c r="J31" i="1"/>
  <c r="J30" i="1"/>
  <c r="J29" i="1"/>
  <c r="J28" i="1"/>
  <c r="J27" i="1"/>
  <c r="J26" i="1"/>
  <c r="J25" i="1"/>
  <c r="I20" i="1"/>
  <c r="H20" i="1"/>
  <c r="J19" i="1"/>
  <c r="J18" i="1"/>
  <c r="J17" i="1"/>
  <c r="J16" i="1"/>
  <c r="J15" i="1"/>
  <c r="J14" i="1"/>
  <c r="K14" i="1" s="1"/>
  <c r="J13" i="1"/>
  <c r="K13" i="1" s="1"/>
  <c r="J12" i="1"/>
  <c r="K12" i="1" s="1"/>
  <c r="K46" i="1" l="1"/>
  <c r="J33" i="1"/>
  <c r="K33" i="1" s="1"/>
  <c r="J20" i="1"/>
  <c r="K20" i="1" s="1"/>
  <c r="H49" i="1"/>
  <c r="J40" i="1"/>
  <c r="K40" i="1" s="1"/>
  <c r="I49" i="1"/>
  <c r="J49" i="1" l="1"/>
  <c r="K49" i="1" s="1"/>
</calcChain>
</file>

<file path=xl/sharedStrings.xml><?xml version="1.0" encoding="utf-8"?>
<sst xmlns="http://schemas.openxmlformats.org/spreadsheetml/2006/main" count="147" uniqueCount="65">
  <si>
    <t>.</t>
  </si>
  <si>
    <t>FORMATO PROPUESTA ECONOMICA</t>
  </si>
  <si>
    <t>Descripción</t>
  </si>
  <si>
    <t>Contratar el servicio de lavado de tanques y mantenimiento preventivo y correctivo para las bombas hidráulicas y plantas eléctricas ubicadas en las sedes del Instituto Distrital de Patrimonio Cultural</t>
  </si>
  <si>
    <t>FECHA:</t>
  </si>
  <si>
    <t>BOMBAS HIDRAULICAS</t>
  </si>
  <si>
    <t>ITEM</t>
  </si>
  <si>
    <t>UNSPSC</t>
  </si>
  <si>
    <t>DESCRIPCIÓN DEL SERVICIO</t>
  </si>
  <si>
    <t>PERIODICIDAD</t>
  </si>
  <si>
    <t>UNIDAD</t>
  </si>
  <si>
    <t>CANTIDAD
ESTIMADA</t>
  </si>
  <si>
    <t>VALOR UNITARIO DE
REFERENCIA
(máximo admisible,
incluido IVA)</t>
  </si>
  <si>
    <t>VALOR UNITARIO
OFERTADO
(antes de IVA)</t>
  </si>
  <si>
    <t>VALOR UNITARIO
OFERTADO
(incluido IVA)</t>
  </si>
  <si>
    <t>VERIFICACIÓN</t>
  </si>
  <si>
    <t>72154022</t>
  </si>
  <si>
    <t>Servicio de mantenimiento preventivo y mantenimiento correctivo a la Motobomba marca WG instalada en el sistema de bombeo de agua, capacidad de 3 HP ubicada en la sede casa museo de Bogotá 7 Balcones Calle 10 # 3-61  (Incluye repuestos  o insumos menores propios del mantenimiento)</t>
  </si>
  <si>
    <t>Mantenimiento preventivo trimestral y mantenimiento correctivo según las necesidades</t>
  </si>
  <si>
    <t>Unidad</t>
  </si>
  <si>
    <t>Servicio de mantenimiento preventivo y mantenimiento correctivo al equipo de Presión de agua potable con 2 motobombas Barnes 2HP REF: 1515HHE23-C, con tanque de 200 litros, con tablero de control y a la motobomba sumergible ½ HP modelo ME050, instalados en el cuarto de bombas ubicados en el centro de documentación Calle 12 B # 2-96. (Incluye repuestos  o insumos menores propios del mantenimiento)</t>
  </si>
  <si>
    <t>Servicio de mantenimiento preventivo y mantenimiento correctivo al equipo de Presión de agua potable con motobomba 2HP REF: 1515HHCE-23, con tanque hidroacumulador de 100 litros y arrancador manual con contactor y término ubicados en la Casa museo de Bogotá Sámano Carrera 4 # 10-02. (Incluye repuestos  o insumos menores propios del mantenimiento)</t>
  </si>
  <si>
    <t>Servicio de mantenimiento preventivo y mantenimiento correctivo a las motobombas SIEMENS 3  motor 1LA7 090-2YA87 IE0 3.0 HP BG 090L Ta 15740°C (3 componentes motores, hidroflo y valvulas) ubicadas en la sede Casa Gemelas   carrera 9 8-30. ubicadas en la sede Casa Gemelas   carrera 9 8-30. (Incluye repuestos  o insumos menores propios del mantenimiento)</t>
  </si>
  <si>
    <t>Servicio de mantenimiento preventivo y mantenimiento correctivo a las motobombas PEARL MINI-SUB  motor Aislamiento Clase B protección IP 65 monofásico 110V o 220V según requisición 60 HZ, 3450 rpm, incluye protector térmico interno en el devanado ubicadas en la sede Casa Genoveva  Calle 12 B No.2-58 (Incluye repuestos  o insumos menores propios del mantenimiento)</t>
  </si>
  <si>
    <t>Servicio de mantenimiento preventivo y mantenimiento correctivo a las motobombas PEARL MINI-SUB  motor Aislamiento Clase B protección IP 65 monofásico 110V or 220V según requisición 60 HZ, 3450 rpm, incluye protector térmico interno en el devanado ubicadas en la sede Casa Pardo Calle 12 B No.2-91 (Incluye repuestos  o insumos menores propios del mantenimiento)</t>
  </si>
  <si>
    <t>Servicio de mantenimiento preventivo y mantenimiento correctivo a las motobombas jockey motor VPS 1 MOTOR IEC, Flange (DIN) PN25 / DN32 (Standard) Flange (ANSI) Class 300 / 1 1/4” (Special Order), VPS 1 MOTOR NEMA, 1 Series - 9 GPM, Flange (ANSI)  1 1/4" 300 lb.R.F. incluye protector térmico interno en el devanado, incluye ficha tecnica ubicadas en la sede  Museo de la Ciudad Autoconstruida calle 71 H sur 27-79 ciudad Bolívar última parada transmicable el paraíso (Incluye repuestos  o insumos menores propios del mantenimiento)</t>
  </si>
  <si>
    <t>Servicio de mantenimiento preventivo y mantenimiento correctivo al equipo motobomba Pearl de 1.6 HP del sistema de agua potable con tanque Hidroflo, PRESURE TANK MNXQOOH, ubicado en la sede Asuntos Judiciales. (Incluye repuestos o insumos menores propios del mantenimiento)</t>
  </si>
  <si>
    <t>SUBTOTAL</t>
  </si>
  <si>
    <t>LAVADO DE TANQUES</t>
  </si>
  <si>
    <t>72154056</t>
  </si>
  <si>
    <t xml:space="preserve">Servicio de lavado, desinfección e impermeabilización del tanque de agua potable de 8.000 litros del Centro de Documentación Calle 12 B Carrera 3 esquina, el contratista deberá contar con certificado de autorización de la Secretaria de Salud Distrital. </t>
  </si>
  <si>
    <t xml:space="preserve">Servicio de lavado, desinfección e impermeabilización del tanque de agua potable de 2.000 litros del Museo de Bogotá Sámano, el contratista deberá contar con certificado de autorización de la Secretaria de Salud Distrital. </t>
  </si>
  <si>
    <t xml:space="preserve">Servicio de lavado, desinfección e impermeabilización del tanque de agua potable de 3.000 litros de Casa museo de Bogotá 7 Balcones ubicada en la Calle 10 # 3-61, el contratista deberá contar con certificado de autorización de la Secretaria de Salud Distrital. </t>
  </si>
  <si>
    <t>Servicio de lavado, desinfección e impermeabilización del tanque de agua potable de 35.000 litros de Casa Gemelas, el contratista deberá contar con certificado de autorización de la Secretaria de Salud Distrital.</t>
  </si>
  <si>
    <t xml:space="preserve">Servicio de lavado, desinfección e impermeabilización del tanque de agua potable de 8.000 litros de Casa Genoveva, el contratista deberá contar con certificado de autorización de la Secretaria de Salud Distrital. </t>
  </si>
  <si>
    <t xml:space="preserve">Servicio de lavado, desinfección e impermeabilización del tanque de agua potable de 4.500 litros de Casa Pardo, el contratista deberá contar con certificado de autorización de la Secretaria de Salud Distrital. </t>
  </si>
  <si>
    <t xml:space="preserve">Servicio de lavado, desinfección e impermeabilización del tanque de agua potable de 5000 litros de Museo de la Ciudad Autoconstruida calle 71 H sur 27-79 ciudad Bolivar última parada transmicable estación el paraíso, el contratista deberá contar con certificado de autorización de la Secretaría de Salud Distrital. </t>
  </si>
  <si>
    <t>Servicio de lavado, desinfección e impermeabilización del tanque de agua potable de 1.000 litros ubicado en la sede Asuntos Judiciales; el contratista deberá contar con certificado de autorización de la Secretaría de Salud Distrital.</t>
  </si>
  <si>
    <t>PLANTAS ELECTRICAS</t>
  </si>
  <si>
    <t>72151514</t>
  </si>
  <si>
    <t>Servicio de mantenimiento preventivo y  mantenimiento correctivo de la planta eléctrica LOVOL Modelo: 1003TG13 Versión: HC500567 V 208/120  Serie: DG100BM015A Frecuencia: 60HZ Motor: Diésel  RPM:  1800  Fase: 3 Palca IDPC: 004299 ubicada en la sede Casas Gemelas  carrera 9 8-30 (Incluye repuestos  o insumos menores propios del mantenimiento)</t>
  </si>
  <si>
    <t>Mantenimiento preventivo semestral y mantenimiento correctivo según las necesidades</t>
  </si>
  <si>
    <t>Servicio de mantenimiento preventivo y  mantenimiento correctivo de la planta eléctrica planta eléctrica ABC power solutions, motor FAW, serie AF44  ubicada en la sede Museo de la Ciudad Autoconstruida calle 71 H sur 27-79 ciudad Bolivar última parada transmicable el paraíso. (Incluye repuestos  o insumos menores propios del mantenimiento)</t>
  </si>
  <si>
    <t>IMPERMEABILIZACIÓN EN PVC PARA TANQUES EN CONCRETO - ALMACENAMIENTO DE AGUA POTABLE</t>
  </si>
  <si>
    <t>Mantenimiento correctivo según las necesidades</t>
  </si>
  <si>
    <t>TOTAL VALOR OFERTADO</t>
  </si>
  <si>
    <t>NOTAS:</t>
  </si>
  <si>
    <t>Nota 2: Los mantenimientos correctivos de los equipos mencionados se realizarán con base en los daños o averías identificados durante los mantenimientos preventivos. Dichas novedades deberán ser relacionadas e informadas al supervisor del contrato para adelantar los trámites correspondientes.</t>
  </si>
  <si>
    <t>Nota 3: No se establece un valor fijo o bolsa para cubrir imprevistos, debido a que no se cuenta con valores previamente determinados para los mantenimientos.</t>
  </si>
  <si>
    <t>Nota 4: El contratista podrá ejecutar las actividades de lavado, desinfección e impermeabilización de tanques. No obstante, deberá contar con autorización vigente expedida por la Secretaría Distrital de Salud para la realización de estas actividades o, en su defecto, garantizar que dichas labores se ejecuten en cumplimiento de la normatividad sanitaria aplicable.</t>
  </si>
  <si>
    <t>Nota 5: La certificación del lavado y desinfección de los tanques deberá ser emitida por una empresa o entidad debidamente autorizada por la autoridad sanitaria competente. En caso de que el contratista no cuente con dicha autorización, deberá gestionar la certificación a través de un tercero autorizado, con el fin de garantizar la independencia en la verificación del servicio y la confiabilidad del cumplimiento de las condiciones sanitarias. Si el contratista cuenta con la autorización correspondiente, podrá emitir directamente la certificación.</t>
  </si>
  <si>
    <t>Nota 6: La facturación solo será reconocida por los servicios efectivamente prestados y previamente autorizados por el supervisor del contrato.</t>
  </si>
  <si>
    <t>Nota 8: El valor unitario ofertado para cada ítem no podrá superar el valor unitario de referencia señalado en el presente formato. Tampoco podrá la sumatoria de los valores unitarios ofertados dentro de cada componente superar el subtotal de referencia establecido para ese componente, ni el valor total ofertado superar el presupuesto oficial del proceso. Estas tres reglas se verifican de manera concurrente e independiente, de modo que un menor valor ofertado en un componente no habilita la superación de los valores de referencia de otro.</t>
  </si>
  <si>
    <t>Nota 9: Dará lugar al rechazo de la oferta económica: (i) la omisión de uno o más de los ítems relacionados en el presente formato; (ii) el ofrecimiento de un valor unitario superior al valor de referencia del respectivo ítem; (iii) el ofrecimiento de una sumatoria de valores unitarios superior al subtotal de referencia del respectivo componente; y (iv) el ofrecimiento de un valor total superior al presupuesto oficial.</t>
  </si>
  <si>
    <t>Nota 10: Los valores deberán expresarse en pesos colombianos, sin centavos, e incluir la totalidad de los costos directos e indirectos asociados a la ejecución del contrato, el IVA y los demás impuestos, tasas y contribuciones a que haya lugar.</t>
  </si>
  <si>
    <t>Nota 11: Las cantidades señaladas en la columna CANTIDAD ESTIMADA corresponden a estimaciones establecidas para efectos de la comparación de las ofertas y no constituyen cantidades contratadas. El contrato se ejecutará a monto agotable, según las necesidades que determine la Entidad.</t>
  </si>
  <si>
    <t>Nota 12: Únicamente deben diligenciarse las casillas resaltadas de la columna VALOR UNITARIO OFERTADO (antes de IVA). Las demás columnas contienen valores de referencia y fórmulas de verificación y no deben modificarse.</t>
  </si>
  <si>
    <t>FIRMA</t>
  </si>
  <si>
    <t>NOMBRE Y CARGO DE LA PERSONA QUE FIRMA</t>
  </si>
  <si>
    <t>NOMBRE DE LA EMPRESA</t>
  </si>
  <si>
    <t>NIT</t>
  </si>
  <si>
    <t>Nota 1: El mantenimiento preventivo consiste en la inspección integral de las bombas hidráulicas y las plantas eléctricas de la entidad, con el fin de prevenir averías y garantizar su adecuado funcionamiento.</t>
  </si>
  <si>
    <t>Nota 13: La columna de verificación constituye una ayuda de cálculo puesta a disposición de los proponentes y no condiciona ni limita la formulación de su oferta. La determinación del valor ofertado corresponde exclusivamente al proponente, quien asume las consecuencias previstas en la Nota 9.</t>
  </si>
  <si>
    <t>Nota 7: Los mantenimientos preventivos y correctivos incluyen la mano de obra y los repuestos e insumos menores, de acuerdo con su definición en el Alcance de los Estudios Previos, cuyo valor se entiende comprendido en el valor unitario ofertado para cada ítem, conforme al alcance del objeto definido en los estudios previos.</t>
  </si>
  <si>
    <t>Servicio de impermeabilización de tanques de agua potable con membrana de PVC. Se debe realizar Tratamiento de juntas, es necesario eliminar protuberancias que puedan afectar o punzar la membrana. En el caso de tener un nivel freático extremo consultar al departamento técnico del fabricante,  media caña: es necesario sellar las uniones muro – piso  para garantizar los cambios de niveles generando un ángulo de 45° con mínimo 2 cm de altura para evitar ruptura de la membrana, la membrana debe ser anclada en los perímetros a una altura mayor al máximo nivel de agua del tanque. Colocar un geotextil no tejido de mínimo 1600 micras sobre el concreto antes de instalar la membrana, así como todas la acciones necesarias para la buen impermeabilización e instalación del producto en el tanque.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</si>
</sst>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
    <numFmt numFmtId="165" formatCode="&quot;$ &quot;#,##0;[Red]&quot;-$ &quot;#,##0"/>
    <numFmt numFmtId="166" formatCode="&quot;$ &quot;#,##0"/>
  </numFmts>
  <fonts count="17" x14ac:knownFonts="1">
    <font>
      <sz val="11"/>
      <color theme="1"/>
      <name val="Calibri"/>
      <charset val="1"/>
    </font>
    <font>
      <sz val="11"/>
      <color theme="1"/>
      <name val="Calibri"/>
      <family val="2"/>
      <charset val="1"/>
    </font>
    <font>
      <sz val="6"/>
      <color theme="0"/>
      <name val="Calibri"/>
      <family val="2"/>
      <charset val="1"/>
    </font>
    <font>
      <sz val="6"/>
      <color theme="1"/>
      <name val="Calibri"/>
      <family val="2"/>
      <charset val="1"/>
    </font>
    <font>
      <sz val="15"/>
      <color theme="1"/>
      <name val="Calibri"/>
      <family val="2"/>
      <charset val="1"/>
    </font>
    <font>
      <sz val="14"/>
      <color theme="1"/>
      <name val="Calibri"/>
      <family val="2"/>
      <charset val="1"/>
    </font>
    <font>
      <b/>
      <sz val="11"/>
      <color theme="0"/>
      <name val="Calibri"/>
      <family val="2"/>
      <charset val="1"/>
    </font>
    <font>
      <b/>
      <sz val="11"/>
      <color rgb="FF1E4E79"/>
      <name val="Calibri"/>
      <family val="2"/>
      <charset val="1"/>
    </font>
    <font>
      <b/>
      <sz val="10"/>
      <name val="Calibri"/>
      <charset val="1"/>
    </font>
    <font>
      <sz val="11"/>
      <color rgb="FF1E4E79"/>
      <name val="Calibri"/>
      <family val="2"/>
      <charset val="1"/>
    </font>
    <font>
      <b/>
      <sz val="11"/>
      <name val="Calibri"/>
      <charset val="1"/>
    </font>
    <font>
      <b/>
      <sz val="12"/>
      <color rgb="FF0000FF"/>
      <name val="Calibri"/>
      <charset val="1"/>
    </font>
    <font>
      <b/>
      <sz val="12"/>
      <name val="Calibri"/>
      <charset val="1"/>
    </font>
    <font>
      <b/>
      <sz val="10"/>
      <color rgb="FFC00000"/>
      <name val="Calibri"/>
      <charset val="1"/>
    </font>
    <font>
      <b/>
      <sz val="13"/>
      <name val="Calibri"/>
      <charset val="1"/>
    </font>
    <font>
      <b/>
      <sz val="14"/>
      <color rgb="FF1E4E79"/>
      <name val="Calibri"/>
      <family val="2"/>
      <charset val="1"/>
    </font>
    <font>
      <b/>
      <sz val="12"/>
      <name val="Calibri"/>
      <family val="2"/>
    </font>
  </fonts>
  <fills count="7">
    <fill>
      <patternFill patternType="none"/>
    </fill>
    <fill>
      <patternFill patternType="gray125"/>
    </fill>
    <fill>
      <patternFill patternType="solid">
        <fgColor rgb="FFDEEAF6"/>
        <bgColor rgb="FFE2EFD9"/>
      </patternFill>
    </fill>
    <fill>
      <patternFill patternType="solid">
        <fgColor theme="4"/>
        <bgColor rgb="FF4472C4"/>
      </patternFill>
    </fill>
    <fill>
      <patternFill patternType="solid">
        <fgColor rgb="FFFFFFFF"/>
        <bgColor rgb="FFFFF2CC"/>
      </patternFill>
    </fill>
    <fill>
      <patternFill patternType="solid">
        <fgColor rgb="FFD9D9D9"/>
        <bgColor rgb="FFDEEAF6"/>
      </patternFill>
    </fill>
    <fill>
      <patternFill patternType="solid">
        <fgColor rgb="FFFFF2CC"/>
        <bgColor rgb="FFFBE4D5"/>
      </patternFill>
    </fill>
  </fills>
  <borders count="23">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rgb="FF9CC2E5"/>
      </left>
      <right style="thin">
        <color rgb="FF9CC2E5"/>
      </right>
      <top style="thin">
        <color rgb="FF9CC2E5"/>
      </top>
      <bottom style="thin">
        <color rgb="FF9CC2E5"/>
      </bottom>
      <diagonal/>
    </border>
    <border>
      <left/>
      <right style="thin">
        <color auto="1"/>
      </right>
      <top/>
      <bottom/>
      <diagonal/>
    </border>
    <border>
      <left style="thin">
        <color rgb="FF9CC2E5"/>
      </left>
      <right/>
      <top style="thin">
        <color rgb="FF9CC2E5"/>
      </top>
      <bottom/>
      <diagonal/>
    </border>
    <border>
      <left/>
      <right style="thin">
        <color rgb="FF9CC2E5"/>
      </right>
      <top style="thin">
        <color rgb="FF9CC2E5"/>
      </top>
      <bottom/>
      <diagonal/>
    </border>
    <border>
      <left/>
      <right style="thin">
        <color rgb="FF9CC2E5"/>
      </right>
      <top style="thin">
        <color rgb="FF9CC2E5"/>
      </top>
      <bottom style="thin">
        <color rgb="FF9CC2E5"/>
      </bottom>
      <diagonal/>
    </border>
    <border>
      <left style="thin">
        <color rgb="FF9CC2E5"/>
      </left>
      <right/>
      <top style="thin">
        <color rgb="FF9CC2E5"/>
      </top>
      <bottom style="thin">
        <color rgb="FF9CC2E5"/>
      </bottom>
      <diagonal/>
    </border>
    <border>
      <left style="thin">
        <color rgb="FF9CC2E5"/>
      </left>
      <right/>
      <top/>
      <bottom/>
      <diagonal/>
    </border>
    <border>
      <left/>
      <right/>
      <top style="thin">
        <color rgb="FF9CC2E5"/>
      </top>
      <bottom style="thin">
        <color rgb="FF9CC2E5"/>
      </bottom>
      <diagonal/>
    </border>
    <border>
      <left/>
      <right/>
      <top/>
      <bottom style="thin">
        <color rgb="FF9CC2E5"/>
      </bottom>
      <diagonal/>
    </border>
    <border>
      <left style="thin">
        <color auto="1"/>
      </left>
      <right style="thin">
        <color auto="1"/>
      </right>
      <top style="thin">
        <color auto="1"/>
      </top>
      <bottom style="thin">
        <color auto="1"/>
      </bottom>
      <diagonal/>
    </border>
    <border>
      <left style="thin">
        <color rgb="FF9CC2E5"/>
      </left>
      <right style="thin">
        <color rgb="FF9CC2E5"/>
      </right>
      <top style="thin">
        <color rgb="FF9CC2E5"/>
      </top>
      <bottom/>
      <diagonal/>
    </border>
    <border>
      <left style="thin">
        <color theme="8"/>
      </left>
      <right style="thin">
        <color theme="8"/>
      </right>
      <top style="thin">
        <color theme="8"/>
      </top>
      <bottom style="thin">
        <color theme="8"/>
      </bottom>
      <diagonal/>
    </border>
    <border>
      <left/>
      <right/>
      <top style="thin">
        <color theme="8"/>
      </top>
      <bottom style="thin">
        <color theme="8"/>
      </bottom>
      <diagonal/>
    </border>
    <border>
      <left/>
      <right style="thin">
        <color theme="8"/>
      </right>
      <top style="thin">
        <color theme="8"/>
      </top>
      <bottom style="thin">
        <color theme="8"/>
      </bottom>
      <diagonal/>
    </border>
    <border>
      <left/>
      <right/>
      <top style="thin">
        <color theme="8"/>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75">
    <xf numFmtId="0" fontId="0" fillId="0" borderId="0" xfId="0"/>
    <xf numFmtId="0" fontId="1" fillId="0" borderId="1" xfId="0" applyFont="1" applyBorder="1"/>
    <xf numFmtId="0" fontId="1" fillId="0" borderId="2" xfId="0" applyFont="1" applyBorder="1"/>
    <xf numFmtId="0" fontId="2" fillId="0" borderId="3" xfId="0" applyFont="1" applyBorder="1"/>
    <xf numFmtId="0" fontId="1" fillId="0" borderId="4" xfId="0" applyFont="1" applyBorder="1"/>
    <xf numFmtId="0" fontId="1" fillId="0" borderId="0" xfId="0" applyFont="1"/>
    <xf numFmtId="0" fontId="3" fillId="0" borderId="6" xfId="0" applyFont="1" applyBorder="1"/>
    <xf numFmtId="0" fontId="0" fillId="0" borderId="8" xfId="0" applyBorder="1"/>
    <xf numFmtId="0" fontId="1" fillId="0" borderId="0" xfId="0" applyFont="1" applyAlignment="1">
      <alignment horizontal="center"/>
    </xf>
    <xf numFmtId="0" fontId="5" fillId="0" borderId="0" xfId="0" applyFont="1" applyAlignment="1">
      <alignment horizontal="center"/>
    </xf>
    <xf numFmtId="0" fontId="1" fillId="0" borderId="0" xfId="0" applyFont="1" applyAlignment="1">
      <alignment vertical="center"/>
    </xf>
    <xf numFmtId="0" fontId="7" fillId="2" borderId="5" xfId="0" applyFont="1" applyFill="1" applyBorder="1" applyAlignment="1">
      <alignment horizontal="center" vertical="center"/>
    </xf>
    <xf numFmtId="0" fontId="0" fillId="0" borderId="9" xfId="0" applyBorder="1"/>
    <xf numFmtId="0" fontId="1" fillId="0" borderId="11" xfId="0" applyFont="1" applyBorder="1" applyAlignment="1">
      <alignment vertical="center" wrapText="1"/>
    </xf>
    <xf numFmtId="0" fontId="1" fillId="0" borderId="0" xfId="0" applyFont="1" applyAlignment="1">
      <alignment vertical="center" wrapText="1"/>
    </xf>
    <xf numFmtId="0" fontId="1" fillId="0" borderId="12" xfId="0" applyFont="1" applyBorder="1"/>
    <xf numFmtId="0" fontId="1" fillId="0" borderId="13" xfId="0" applyFont="1" applyBorder="1"/>
    <xf numFmtId="0" fontId="7" fillId="2" borderId="5"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9" fillId="0" borderId="5" xfId="0" applyFont="1" applyBorder="1" applyAlignment="1">
      <alignment horizontal="center" vertical="center"/>
    </xf>
    <xf numFmtId="0" fontId="9" fillId="0" borderId="5" xfId="0" applyFont="1" applyBorder="1" applyAlignment="1">
      <alignment horizontal="center" vertical="center" wrapText="1"/>
    </xf>
    <xf numFmtId="0" fontId="9" fillId="0" borderId="5" xfId="0" applyFont="1" applyBorder="1" applyAlignment="1">
      <alignment horizontal="left" vertical="top" wrapText="1"/>
    </xf>
    <xf numFmtId="164" fontId="10" fillId="5" borderId="14" xfId="0" applyNumberFormat="1" applyFont="1" applyFill="1" applyBorder="1" applyAlignment="1">
      <alignment horizontal="right" vertical="center"/>
    </xf>
    <xf numFmtId="164" fontId="11" fillId="6" borderId="14" xfId="0" applyNumberFormat="1" applyFont="1" applyFill="1" applyBorder="1" applyAlignment="1">
      <alignment horizontal="right" vertical="center"/>
    </xf>
    <xf numFmtId="164" fontId="12" fillId="0" borderId="14" xfId="0" applyNumberFormat="1" applyFont="1" applyBorder="1" applyAlignment="1">
      <alignment horizontal="right" vertical="center"/>
    </xf>
    <xf numFmtId="0" fontId="8" fillId="0" borderId="14" xfId="0"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horizontal="center" vertical="center" wrapText="1"/>
    </xf>
    <xf numFmtId="0" fontId="10" fillId="0" borderId="10" xfId="0" applyFont="1" applyBorder="1" applyAlignment="1">
      <alignment vertical="center"/>
    </xf>
    <xf numFmtId="0" fontId="1" fillId="0" borderId="9" xfId="0" applyFont="1" applyBorder="1"/>
    <xf numFmtId="0" fontId="13" fillId="0" borderId="14" xfId="0" applyFont="1" applyBorder="1" applyAlignment="1">
      <alignment horizontal="center" vertical="center" wrapText="1"/>
    </xf>
    <xf numFmtId="0" fontId="9" fillId="0" borderId="5" xfId="0" applyFont="1" applyBorder="1" applyAlignment="1">
      <alignment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1" fillId="0" borderId="6" xfId="0" applyFont="1" applyBorder="1"/>
    <xf numFmtId="0" fontId="7" fillId="2" borderId="15" xfId="0" applyFont="1" applyFill="1" applyBorder="1" applyAlignment="1">
      <alignment horizontal="center"/>
    </xf>
    <xf numFmtId="0" fontId="7" fillId="2" borderId="15" xfId="0" applyFont="1" applyFill="1" applyBorder="1" applyAlignment="1">
      <alignment horizontal="center" wrapText="1"/>
    </xf>
    <xf numFmtId="0" fontId="8" fillId="2" borderId="15" xfId="0" applyFont="1" applyFill="1" applyBorder="1" applyAlignment="1">
      <alignment horizontal="center" vertical="center" wrapText="1"/>
    </xf>
    <xf numFmtId="0" fontId="10" fillId="0" borderId="5" xfId="0" applyFont="1" applyBorder="1" applyAlignment="1">
      <alignment horizontal="center" vertical="center" wrapText="1"/>
    </xf>
    <xf numFmtId="165" fontId="0" fillId="0" borderId="0" xfId="0" applyNumberFormat="1"/>
    <xf numFmtId="164" fontId="14" fillId="0" borderId="14" xfId="0" applyNumberFormat="1" applyFont="1" applyBorder="1" applyAlignment="1">
      <alignment horizontal="right" vertical="center"/>
    </xf>
    <xf numFmtId="166" fontId="15" fillId="0" borderId="13" xfId="0" applyNumberFormat="1" applyFont="1" applyBorder="1" applyAlignment="1">
      <alignment horizontal="center" vertical="center"/>
    </xf>
    <xf numFmtId="0" fontId="7" fillId="0" borderId="16" xfId="0" applyFont="1" applyBorder="1" applyAlignment="1">
      <alignment horizontal="left" vertical="center"/>
    </xf>
    <xf numFmtId="0" fontId="0" fillId="0" borderId="17" xfId="0" applyBorder="1"/>
    <xf numFmtId="0" fontId="0" fillId="0" borderId="18" xfId="0" applyBorder="1"/>
    <xf numFmtId="0" fontId="1" fillId="0" borderId="16" xfId="0" applyFont="1" applyBorder="1" applyAlignment="1">
      <alignment horizontal="center"/>
    </xf>
    <xf numFmtId="0" fontId="7" fillId="0" borderId="0" xfId="0" applyFont="1" applyAlignment="1">
      <alignment vertical="center"/>
    </xf>
    <xf numFmtId="0" fontId="1" fillId="0" borderId="19" xfId="0" applyFont="1" applyBorder="1"/>
    <xf numFmtId="0" fontId="1" fillId="0" borderId="20" xfId="0" applyFont="1" applyBorder="1"/>
    <xf numFmtId="0" fontId="7" fillId="0" borderId="21" xfId="0" applyFont="1" applyBorder="1" applyAlignment="1">
      <alignment vertical="center"/>
    </xf>
    <xf numFmtId="0" fontId="1" fillId="0" borderId="21" xfId="0" applyFont="1" applyBorder="1"/>
    <xf numFmtId="0" fontId="1" fillId="0" borderId="21" xfId="0" applyFont="1" applyBorder="1" applyAlignment="1">
      <alignment vertical="center"/>
    </xf>
    <xf numFmtId="0" fontId="3" fillId="0" borderId="22" xfId="0" applyFont="1" applyBorder="1"/>
    <xf numFmtId="0" fontId="3" fillId="0" borderId="0" xfId="0" applyFont="1"/>
    <xf numFmtId="0" fontId="7" fillId="0" borderId="0" xfId="0" applyFont="1" applyAlignment="1">
      <alignment horizontal="left" vertical="center"/>
    </xf>
    <xf numFmtId="0" fontId="9" fillId="0" borderId="0" xfId="0" applyFont="1"/>
    <xf numFmtId="0" fontId="9" fillId="0" borderId="0" xfId="0" applyFont="1" applyBorder="1" applyAlignment="1">
      <alignment horizontal="center" vertical="center"/>
    </xf>
    <xf numFmtId="0" fontId="9" fillId="0" borderId="0" xfId="0" applyFont="1" applyBorder="1" applyAlignment="1">
      <alignment horizontal="center" vertical="center" wrapText="1"/>
    </xf>
    <xf numFmtId="0" fontId="9" fillId="0" borderId="0" xfId="0" applyFont="1" applyBorder="1" applyAlignment="1">
      <alignment horizontal="left" vertical="center" wrapText="1"/>
    </xf>
    <xf numFmtId="164" fontId="16" fillId="0" borderId="14" xfId="0" applyNumberFormat="1" applyFont="1" applyFill="1" applyBorder="1" applyAlignment="1">
      <alignment horizontal="right" vertical="center"/>
    </xf>
    <xf numFmtId="0" fontId="1" fillId="0" borderId="5" xfId="0" applyFont="1" applyBorder="1" applyAlignment="1">
      <alignment horizontal="center" vertical="center"/>
    </xf>
    <xf numFmtId="0" fontId="1" fillId="0" borderId="0" xfId="0" applyFont="1"/>
    <xf numFmtId="0" fontId="4" fillId="2" borderId="7" xfId="0" applyFont="1" applyFill="1" applyBorder="1" applyAlignment="1">
      <alignment horizontal="center" vertical="center" wrapText="1"/>
    </xf>
    <xf numFmtId="0" fontId="6" fillId="3" borderId="9" xfId="0" applyFont="1" applyFill="1" applyBorder="1" applyAlignment="1">
      <alignment horizontal="center" vertical="center"/>
    </xf>
    <xf numFmtId="0" fontId="1" fillId="2" borderId="5" xfId="0" applyFont="1" applyFill="1" applyBorder="1" applyAlignment="1">
      <alignment horizontal="left" vertical="center" wrapText="1"/>
    </xf>
    <xf numFmtId="0" fontId="1" fillId="0" borderId="10" xfId="0" applyFont="1" applyBorder="1" applyAlignment="1">
      <alignment horizontal="left" vertical="center"/>
    </xf>
    <xf numFmtId="0" fontId="7" fillId="2" borderId="10" xfId="0" applyFont="1" applyFill="1" applyBorder="1" applyAlignment="1">
      <alignment horizontal="center" vertical="center" wrapText="1"/>
    </xf>
    <xf numFmtId="0" fontId="10" fillId="0" borderId="5" xfId="0" applyFont="1" applyBorder="1" applyAlignment="1">
      <alignment horizontal="center" vertical="center"/>
    </xf>
    <xf numFmtId="0" fontId="9" fillId="4" borderId="14" xfId="0" applyFont="1" applyFill="1" applyBorder="1" applyAlignment="1">
      <alignment horizontal="left" vertical="center" wrapText="1"/>
    </xf>
    <xf numFmtId="0" fontId="7" fillId="2" borderId="10" xfId="0" applyFont="1" applyFill="1" applyBorder="1" applyAlignment="1">
      <alignment horizontal="center" wrapText="1"/>
    </xf>
    <xf numFmtId="0" fontId="12" fillId="0" borderId="5" xfId="0" applyFont="1" applyBorder="1" applyAlignment="1">
      <alignment horizontal="center" vertical="center"/>
    </xf>
    <xf numFmtId="0" fontId="7" fillId="2" borderId="14" xfId="0" applyFont="1" applyFill="1" applyBorder="1" applyAlignment="1">
      <alignment horizontal="left" vertical="center"/>
    </xf>
    <xf numFmtId="0" fontId="9" fillId="4" borderId="5" xfId="0" applyFont="1" applyFill="1" applyBorder="1" applyAlignment="1">
      <alignment vertical="center" wrapText="1"/>
    </xf>
    <xf numFmtId="0" fontId="9" fillId="0" borderId="5" xfId="0" applyFont="1" applyBorder="1" applyAlignment="1">
      <alignment vertical="center" wrapText="1"/>
    </xf>
    <xf numFmtId="0" fontId="9" fillId="0" borderId="5" xfId="0" applyFont="1" applyBorder="1" applyAlignment="1">
      <alignment horizontal="left" vertical="center" wrapText="1"/>
    </xf>
  </cellXfs>
  <cellStyles count="1">
    <cellStyle name="Normal" xfId="0" builtinId="0"/>
  </cellStyles>
  <dxfs count="6">
    <dxf>
      <fill>
        <patternFill>
          <bgColor rgb="FFE2EFD9"/>
        </patternFill>
      </fill>
    </dxf>
    <dxf>
      <fill>
        <patternFill>
          <bgColor rgb="FFFBE4D5"/>
        </patternFill>
      </fill>
    </dxf>
    <dxf>
      <fill>
        <patternFill>
          <bgColor rgb="FFE2EFD9"/>
        </patternFill>
      </fill>
    </dxf>
    <dxf>
      <fill>
        <patternFill>
          <bgColor rgb="FFFBE4D5"/>
        </patternFill>
      </fill>
    </dxf>
    <dxf>
      <fill>
        <patternFill>
          <bgColor rgb="FFE2EFD9"/>
        </patternFill>
      </fill>
    </dxf>
    <dxf>
      <fill>
        <patternFill>
          <bgColor rgb="FFFBE4D5"/>
        </patternFill>
      </fill>
    </dxf>
  </dxfs>
  <tableStyles count="0" defaultTableStyle="TableStyleMedium2" defaultPivotStyle="PivotStyleLight16"/>
  <colors>
    <indexedColors>
      <rgbColor rgb="FF000000"/>
      <rgbColor rgb="FFFFFFFF"/>
      <rgbColor rgb="FFC0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5B9BD5"/>
      <rgbColor rgb="FF993366"/>
      <rgbColor rgb="FFFFF2CC"/>
      <rgbColor rgb="FFDEEAF6"/>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E2EFD9"/>
      <rgbColor rgb="FFFFFF99"/>
      <rgbColor rgb="FF9CC2E5"/>
      <rgbColor rgb="FFFF99CC"/>
      <rgbColor rgb="FFCC99FF"/>
      <rgbColor rgb="FFFBE4D5"/>
      <rgbColor rgb="FF4472C4"/>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1E4E7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171360</xdr:colOff>
      <xdr:row>0</xdr:row>
      <xdr:rowOff>95400</xdr:rowOff>
    </xdr:from>
    <xdr:to>
      <xdr:col>3</xdr:col>
      <xdr:colOff>1463040</xdr:colOff>
      <xdr:row>3</xdr:row>
      <xdr:rowOff>66600</xdr:rowOff>
    </xdr:to>
    <xdr:pic>
      <xdr:nvPicPr>
        <xdr:cNvPr id="3" name="image1.png">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stretch/>
      </xdr:blipFill>
      <xdr:spPr>
        <a:xfrm>
          <a:off x="262080" y="95400"/>
          <a:ext cx="2580840" cy="618840"/>
        </a:xfrm>
        <a:prstGeom prst="rect">
          <a:avLst/>
        </a:prstGeom>
        <a:ln w="0">
          <a:noFill/>
        </a:ln>
      </xdr:spPr>
    </xdr:pic>
    <xdr:clientData/>
  </xdr:twoCellAnchor>
  <xdr:twoCellAnchor editAs="oneCell">
    <xdr:from>
      <xdr:col>8</xdr:col>
      <xdr:colOff>619200</xdr:colOff>
      <xdr:row>0</xdr:row>
      <xdr:rowOff>85680</xdr:rowOff>
    </xdr:from>
    <xdr:to>
      <xdr:col>9</xdr:col>
      <xdr:colOff>0</xdr:colOff>
      <xdr:row>2</xdr:row>
      <xdr:rowOff>123480</xdr:rowOff>
    </xdr:to>
    <xdr:pic>
      <xdr:nvPicPr>
        <xdr:cNvPr id="4" name="image2.png">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2"/>
        <a:stretch/>
      </xdr:blipFill>
      <xdr:spPr>
        <a:xfrm>
          <a:off x="11021040" y="85680"/>
          <a:ext cx="561600" cy="456840"/>
        </a:xfrm>
        <a:prstGeom prst="rect">
          <a:avLst/>
        </a:prstGeom>
        <a:ln w="0">
          <a:noFill/>
        </a:ln>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997"/>
  <sheetViews>
    <sheetView showGridLines="0" tabSelected="1" topLeftCell="A42" zoomScale="85" zoomScaleNormal="85" workbookViewId="0">
      <selection activeCell="D46" sqref="D46"/>
    </sheetView>
  </sheetViews>
  <sheetFormatPr baseColWidth="10" defaultColWidth="14.42578125" defaultRowHeight="15" x14ac:dyDescent="0.25"/>
  <cols>
    <col min="1" max="1" width="1.28515625" customWidth="1"/>
    <col min="2" max="2" width="5.28515625" customWidth="1"/>
    <col min="3" max="3" width="13" customWidth="1"/>
    <col min="4" max="4" width="55" customWidth="1"/>
    <col min="5" max="5" width="34" customWidth="1"/>
    <col min="6" max="7" width="11" customWidth="1"/>
    <col min="8" max="9" width="17" customWidth="1"/>
    <col min="10" max="10" width="17" hidden="1" customWidth="1"/>
    <col min="11" max="11" width="29.140625" bestFit="1" customWidth="1"/>
    <col min="12" max="12" width="14.85546875" customWidth="1"/>
  </cols>
  <sheetData>
    <row r="1" spans="1:11" x14ac:dyDescent="0.25">
      <c r="A1" s="1">
        <v>55</v>
      </c>
      <c r="B1" s="2"/>
      <c r="C1" s="2"/>
      <c r="D1" s="2"/>
      <c r="E1" s="2"/>
      <c r="F1" s="2"/>
      <c r="G1" s="2"/>
      <c r="I1" s="2"/>
      <c r="J1" s="2"/>
      <c r="K1" s="3" t="s">
        <v>0</v>
      </c>
    </row>
    <row r="2" spans="1:11" ht="18" customHeight="1" x14ac:dyDescent="0.25">
      <c r="A2" s="4"/>
      <c r="B2" s="60"/>
      <c r="C2" s="60"/>
      <c r="D2" s="60"/>
      <c r="E2" s="61"/>
      <c r="F2" s="61"/>
      <c r="G2" s="61"/>
      <c r="H2" s="61"/>
      <c r="I2" s="61"/>
      <c r="K2" s="6"/>
    </row>
    <row r="3" spans="1:11" ht="18" customHeight="1" x14ac:dyDescent="0.25">
      <c r="A3" s="4"/>
      <c r="B3" s="60"/>
      <c r="C3" s="60"/>
      <c r="D3" s="60"/>
      <c r="E3" s="61"/>
      <c r="F3" s="61"/>
      <c r="G3" s="61"/>
      <c r="H3" s="61"/>
      <c r="I3" s="61"/>
      <c r="K3" s="6"/>
    </row>
    <row r="4" spans="1:11" ht="18" customHeight="1" x14ac:dyDescent="0.25">
      <c r="A4" s="4"/>
      <c r="B4" s="5"/>
      <c r="C4" s="5"/>
      <c r="D4" s="5"/>
      <c r="E4" s="5"/>
      <c r="F4" s="5"/>
      <c r="G4" s="5"/>
      <c r="I4" s="5"/>
      <c r="J4" s="5"/>
      <c r="K4" s="6"/>
    </row>
    <row r="5" spans="1:11" ht="18" customHeight="1" x14ac:dyDescent="0.25">
      <c r="A5" s="4"/>
      <c r="B5" s="62" t="s">
        <v>1</v>
      </c>
      <c r="C5" s="62"/>
      <c r="D5" s="62"/>
      <c r="E5" s="62"/>
      <c r="F5" s="62"/>
      <c r="G5" s="62"/>
      <c r="H5" s="62"/>
      <c r="I5" s="62"/>
      <c r="J5" s="7"/>
      <c r="K5" s="6"/>
    </row>
    <row r="6" spans="1:11" ht="18.75" customHeight="1" x14ac:dyDescent="0.3">
      <c r="A6" s="4"/>
      <c r="B6" s="8"/>
      <c r="C6" s="8"/>
      <c r="D6" s="8"/>
      <c r="E6" s="9"/>
      <c r="F6" s="9"/>
      <c r="G6" s="9"/>
      <c r="I6" s="9"/>
      <c r="J6" s="9"/>
      <c r="K6" s="6"/>
    </row>
    <row r="7" spans="1:11" ht="14.25" customHeight="1" x14ac:dyDescent="0.25">
      <c r="A7" s="4"/>
      <c r="B7" s="63" t="s">
        <v>2</v>
      </c>
      <c r="C7" s="63"/>
      <c r="D7" s="64" t="s">
        <v>3</v>
      </c>
      <c r="E7" s="10"/>
      <c r="F7" s="11" t="s">
        <v>4</v>
      </c>
      <c r="G7" s="65"/>
      <c r="H7" s="65"/>
      <c r="I7" s="65"/>
      <c r="J7" s="12"/>
      <c r="K7" s="6"/>
    </row>
    <row r="8" spans="1:11" ht="58.5" customHeight="1" x14ac:dyDescent="0.25">
      <c r="A8" s="4"/>
      <c r="B8" s="63"/>
      <c r="C8" s="63"/>
      <c r="D8" s="64"/>
      <c r="E8" s="13"/>
      <c r="F8" s="14"/>
      <c r="G8" s="14"/>
      <c r="I8" s="14"/>
      <c r="J8" s="5"/>
      <c r="K8" s="6"/>
    </row>
    <row r="9" spans="1:11" x14ac:dyDescent="0.25">
      <c r="A9" s="4"/>
      <c r="B9" s="15"/>
      <c r="C9" s="15"/>
      <c r="D9" s="15"/>
      <c r="E9" s="16"/>
      <c r="F9" s="16"/>
      <c r="G9" s="16"/>
      <c r="I9" s="16"/>
      <c r="J9" s="16"/>
      <c r="K9" s="6"/>
    </row>
    <row r="10" spans="1:11" ht="26.25" customHeight="1" x14ac:dyDescent="0.25">
      <c r="A10" s="4"/>
      <c r="B10" s="66" t="s">
        <v>5</v>
      </c>
      <c r="C10" s="66"/>
      <c r="D10" s="66"/>
      <c r="E10" s="66"/>
      <c r="F10" s="66"/>
      <c r="G10" s="66"/>
      <c r="H10" s="66"/>
      <c r="I10" s="66"/>
      <c r="J10" s="12"/>
      <c r="K10" s="6"/>
    </row>
    <row r="11" spans="1:11" ht="57.75" customHeight="1" x14ac:dyDescent="0.25">
      <c r="A11" s="4"/>
      <c r="B11" s="11" t="s">
        <v>6</v>
      </c>
      <c r="C11" s="11" t="s">
        <v>7</v>
      </c>
      <c r="D11" s="11" t="s">
        <v>8</v>
      </c>
      <c r="E11" s="11" t="s">
        <v>9</v>
      </c>
      <c r="F11" s="11" t="s">
        <v>10</v>
      </c>
      <c r="G11" s="17" t="s">
        <v>11</v>
      </c>
      <c r="H11" s="18" t="s">
        <v>12</v>
      </c>
      <c r="I11" s="18" t="s">
        <v>13</v>
      </c>
      <c r="J11" s="18" t="s">
        <v>14</v>
      </c>
      <c r="K11" s="18" t="s">
        <v>15</v>
      </c>
    </row>
    <row r="12" spans="1:11" ht="90.75" customHeight="1" x14ac:dyDescent="0.25">
      <c r="A12" s="4"/>
      <c r="B12" s="19">
        <v>1</v>
      </c>
      <c r="C12" s="20" t="s">
        <v>16</v>
      </c>
      <c r="D12" s="72" t="s">
        <v>17</v>
      </c>
      <c r="E12" s="21" t="s">
        <v>18</v>
      </c>
      <c r="F12" s="20" t="s">
        <v>19</v>
      </c>
      <c r="G12" s="20">
        <v>1</v>
      </c>
      <c r="H12" s="22">
        <v>424433</v>
      </c>
      <c r="I12" s="59"/>
      <c r="J12" s="24" t="str">
        <f t="shared" ref="J12:J19" si="0">IF(I12="","",ROUND(I12*1.19,0))</f>
        <v/>
      </c>
      <c r="K12" s="25" t="str">
        <f>IF(I12="","",IF(J12&lt;=H12,"DENTRO DEL VALOR DE REFERENCIA","SUPERA EL VALOR DE REFERENCIA"))</f>
        <v/>
      </c>
    </row>
    <row r="13" spans="1:11" ht="120.75" customHeight="1" x14ac:dyDescent="0.25">
      <c r="A13" s="4"/>
      <c r="B13" s="19">
        <v>2</v>
      </c>
      <c r="C13" s="20" t="s">
        <v>16</v>
      </c>
      <c r="D13" s="72" t="s">
        <v>20</v>
      </c>
      <c r="E13" s="21" t="s">
        <v>18</v>
      </c>
      <c r="F13" s="20" t="s">
        <v>19</v>
      </c>
      <c r="G13" s="20">
        <v>1</v>
      </c>
      <c r="H13" s="22">
        <v>424433</v>
      </c>
      <c r="I13" s="59"/>
      <c r="J13" s="24" t="str">
        <f t="shared" si="0"/>
        <v/>
      </c>
      <c r="K13" s="25" t="str">
        <f t="shared" ref="K13:K20" si="1">IF(I13="","",IF(J13&lt;=H13,"DENTRO DEL VALOR DE REFERENCIA","SUPERA EL VALOR DE REFERENCIA"))</f>
        <v/>
      </c>
    </row>
    <row r="14" spans="1:11" ht="105.75" customHeight="1" x14ac:dyDescent="0.25">
      <c r="A14" s="4"/>
      <c r="B14" s="19">
        <v>3</v>
      </c>
      <c r="C14" s="20" t="s">
        <v>16</v>
      </c>
      <c r="D14" s="72" t="s">
        <v>21</v>
      </c>
      <c r="E14" s="21" t="s">
        <v>18</v>
      </c>
      <c r="F14" s="20" t="s">
        <v>19</v>
      </c>
      <c r="G14" s="20">
        <v>1</v>
      </c>
      <c r="H14" s="22">
        <v>424433</v>
      </c>
      <c r="I14" s="59"/>
      <c r="J14" s="24" t="str">
        <f t="shared" si="0"/>
        <v/>
      </c>
      <c r="K14" s="25" t="str">
        <f t="shared" si="1"/>
        <v/>
      </c>
    </row>
    <row r="15" spans="1:11" ht="105.75" customHeight="1" x14ac:dyDescent="0.25">
      <c r="A15" s="4"/>
      <c r="B15" s="19">
        <v>4</v>
      </c>
      <c r="C15" s="20" t="s">
        <v>16</v>
      </c>
      <c r="D15" s="72" t="s">
        <v>22</v>
      </c>
      <c r="E15" s="21" t="s">
        <v>18</v>
      </c>
      <c r="F15" s="20" t="s">
        <v>19</v>
      </c>
      <c r="G15" s="20">
        <v>1</v>
      </c>
      <c r="H15" s="22">
        <v>424433</v>
      </c>
      <c r="I15" s="59"/>
      <c r="J15" s="24" t="str">
        <f t="shared" si="0"/>
        <v/>
      </c>
      <c r="K15" s="25" t="str">
        <f t="shared" si="1"/>
        <v/>
      </c>
    </row>
    <row r="16" spans="1:11" ht="105.75" customHeight="1" x14ac:dyDescent="0.25">
      <c r="A16" s="4"/>
      <c r="B16" s="19">
        <v>5</v>
      </c>
      <c r="C16" s="20" t="s">
        <v>16</v>
      </c>
      <c r="D16" s="72" t="s">
        <v>23</v>
      </c>
      <c r="E16" s="21" t="s">
        <v>18</v>
      </c>
      <c r="F16" s="20" t="s">
        <v>19</v>
      </c>
      <c r="G16" s="20">
        <v>1</v>
      </c>
      <c r="H16" s="22">
        <v>424433</v>
      </c>
      <c r="I16" s="59"/>
      <c r="J16" s="24" t="str">
        <f t="shared" si="0"/>
        <v/>
      </c>
      <c r="K16" s="25" t="str">
        <f t="shared" si="1"/>
        <v/>
      </c>
    </row>
    <row r="17" spans="1:34" ht="105.75" customHeight="1" x14ac:dyDescent="0.25">
      <c r="A17" s="4"/>
      <c r="B17" s="19">
        <v>6</v>
      </c>
      <c r="C17" s="20" t="s">
        <v>16</v>
      </c>
      <c r="D17" s="72" t="s">
        <v>24</v>
      </c>
      <c r="E17" s="21" t="s">
        <v>18</v>
      </c>
      <c r="F17" s="20" t="s">
        <v>19</v>
      </c>
      <c r="G17" s="20">
        <v>1</v>
      </c>
      <c r="H17" s="22">
        <v>535500</v>
      </c>
      <c r="I17" s="59"/>
      <c r="J17" s="24" t="str">
        <f t="shared" si="0"/>
        <v/>
      </c>
      <c r="K17" s="25" t="str">
        <f t="shared" si="1"/>
        <v/>
      </c>
    </row>
    <row r="18" spans="1:34" ht="150" customHeight="1" x14ac:dyDescent="0.25">
      <c r="A18" s="4"/>
      <c r="B18" s="19">
        <v>7</v>
      </c>
      <c r="C18" s="20" t="s">
        <v>16</v>
      </c>
      <c r="D18" s="72" t="s">
        <v>25</v>
      </c>
      <c r="E18" s="21" t="s">
        <v>18</v>
      </c>
      <c r="F18" s="20" t="s">
        <v>19</v>
      </c>
      <c r="G18" s="20">
        <v>1</v>
      </c>
      <c r="H18" s="22">
        <v>1387937</v>
      </c>
      <c r="I18" s="59"/>
      <c r="J18" s="24" t="str">
        <f t="shared" si="0"/>
        <v/>
      </c>
      <c r="K18" s="25" t="str">
        <f t="shared" si="1"/>
        <v/>
      </c>
      <c r="L18" s="5"/>
      <c r="M18" s="5"/>
      <c r="N18" s="5"/>
      <c r="O18" s="5"/>
      <c r="P18" s="5"/>
      <c r="Q18" s="5"/>
      <c r="R18" s="5"/>
      <c r="S18" s="5"/>
      <c r="T18" s="5"/>
      <c r="U18" s="5"/>
      <c r="V18" s="5"/>
      <c r="W18" s="5"/>
      <c r="X18" s="5"/>
      <c r="Y18" s="5"/>
      <c r="Z18" s="5"/>
      <c r="AA18" s="5"/>
      <c r="AB18" s="5"/>
      <c r="AC18" s="5"/>
      <c r="AD18" s="5"/>
      <c r="AE18" s="5"/>
      <c r="AF18" s="5"/>
      <c r="AG18" s="5"/>
      <c r="AH18" s="5"/>
    </row>
    <row r="19" spans="1:34" ht="45" customHeight="1" x14ac:dyDescent="0.25">
      <c r="A19" s="4"/>
      <c r="B19" s="19">
        <v>8</v>
      </c>
      <c r="C19" s="20" t="s">
        <v>16</v>
      </c>
      <c r="D19" s="72" t="s">
        <v>26</v>
      </c>
      <c r="E19" s="21" t="s">
        <v>18</v>
      </c>
      <c r="F19" s="20" t="s">
        <v>19</v>
      </c>
      <c r="G19" s="20">
        <v>1</v>
      </c>
      <c r="H19" s="22">
        <v>364933</v>
      </c>
      <c r="I19" s="59"/>
      <c r="J19" s="24" t="str">
        <f t="shared" si="0"/>
        <v/>
      </c>
      <c r="K19" s="25" t="str">
        <f>IF(I19="","",IF(J19&lt;=H19,"DENTRO DEL VALOR DE REFERENCIA","SUPERA EL VALOR DE REFERENCIA"))</f>
        <v/>
      </c>
    </row>
    <row r="20" spans="1:34" ht="18.75" customHeight="1" x14ac:dyDescent="0.25">
      <c r="A20" s="4"/>
      <c r="B20" s="26"/>
      <c r="C20" s="27"/>
      <c r="D20" s="27"/>
      <c r="E20" s="27"/>
      <c r="F20" s="28" t="s">
        <v>27</v>
      </c>
      <c r="G20" s="29"/>
      <c r="H20" s="24">
        <f>SUM(H12:H19)</f>
        <v>4410535</v>
      </c>
      <c r="I20" s="24">
        <f>SUM(I12:I19)</f>
        <v>0</v>
      </c>
      <c r="J20" s="24">
        <f>SUM(J12:J19)</f>
        <v>0</v>
      </c>
      <c r="K20" s="25" t="str">
        <f t="shared" si="1"/>
        <v>DENTRO DEL VALOR DE REFERENCIA</v>
      </c>
    </row>
    <row r="21" spans="1:34" x14ac:dyDescent="0.25">
      <c r="A21" s="4"/>
      <c r="B21" s="26"/>
      <c r="C21" s="27"/>
      <c r="D21" s="27"/>
      <c r="E21" s="27"/>
      <c r="F21" s="26"/>
      <c r="G21" s="26"/>
      <c r="I21" s="26"/>
      <c r="J21" s="5"/>
      <c r="K21" s="6"/>
    </row>
    <row r="22" spans="1:34" x14ac:dyDescent="0.25">
      <c r="A22" s="4"/>
      <c r="B22" s="26"/>
      <c r="C22" s="27"/>
      <c r="D22" s="27"/>
      <c r="E22" s="27"/>
      <c r="F22" s="26"/>
      <c r="G22" s="26"/>
      <c r="I22" s="26"/>
      <c r="J22" s="5"/>
      <c r="K22" s="6"/>
    </row>
    <row r="23" spans="1:34" ht="18.75" customHeight="1" x14ac:dyDescent="0.25">
      <c r="A23" s="4"/>
      <c r="B23" s="66" t="s">
        <v>28</v>
      </c>
      <c r="C23" s="66"/>
      <c r="D23" s="66"/>
      <c r="E23" s="66"/>
      <c r="F23" s="66"/>
      <c r="G23" s="66"/>
      <c r="H23" s="66"/>
      <c r="I23" s="66"/>
      <c r="J23" s="12"/>
      <c r="K23" s="6"/>
    </row>
    <row r="24" spans="1:34" ht="57.75" customHeight="1" x14ac:dyDescent="0.25">
      <c r="A24" s="4"/>
      <c r="B24" s="11" t="s">
        <v>6</v>
      </c>
      <c r="C24" s="11" t="s">
        <v>7</v>
      </c>
      <c r="D24" s="11" t="s">
        <v>8</v>
      </c>
      <c r="E24" s="11" t="s">
        <v>9</v>
      </c>
      <c r="F24" s="11" t="s">
        <v>10</v>
      </c>
      <c r="G24" s="17" t="s">
        <v>11</v>
      </c>
      <c r="H24" s="18" t="s">
        <v>12</v>
      </c>
      <c r="I24" s="18" t="s">
        <v>13</v>
      </c>
      <c r="J24" s="18" t="s">
        <v>14</v>
      </c>
      <c r="K24" s="18" t="s">
        <v>15</v>
      </c>
    </row>
    <row r="25" spans="1:34" ht="75" customHeight="1" x14ac:dyDescent="0.25">
      <c r="A25" s="4"/>
      <c r="B25" s="19">
        <v>1</v>
      </c>
      <c r="C25" s="20" t="s">
        <v>29</v>
      </c>
      <c r="D25" s="73" t="s">
        <v>30</v>
      </c>
      <c r="E25" s="21" t="s">
        <v>18</v>
      </c>
      <c r="F25" s="20" t="s">
        <v>19</v>
      </c>
      <c r="G25" s="20">
        <v>1</v>
      </c>
      <c r="H25" s="22">
        <v>618403</v>
      </c>
      <c r="I25" s="59"/>
      <c r="J25" s="24" t="str">
        <f t="shared" ref="J25:J32" si="2">IF(I25="","",ROUND(I25*1.19,0))</f>
        <v/>
      </c>
      <c r="K25" s="25" t="str">
        <f>IF(I25="","",IF(J25&lt;=H25,"DENTRO DEL VALOR DE REFERENCIA","SUPERA EL VALOR DE REFERENCIA"))</f>
        <v/>
      </c>
    </row>
    <row r="26" spans="1:34" ht="60" customHeight="1" x14ac:dyDescent="0.25">
      <c r="A26" s="4"/>
      <c r="B26" s="19">
        <v>2</v>
      </c>
      <c r="C26" s="20" t="s">
        <v>29</v>
      </c>
      <c r="D26" s="73" t="s">
        <v>31</v>
      </c>
      <c r="E26" s="21" t="s">
        <v>18</v>
      </c>
      <c r="F26" s="20" t="s">
        <v>19</v>
      </c>
      <c r="G26" s="20">
        <v>1</v>
      </c>
      <c r="H26" s="22">
        <v>478778</v>
      </c>
      <c r="I26" s="59"/>
      <c r="J26" s="24" t="str">
        <f t="shared" si="2"/>
        <v/>
      </c>
      <c r="K26" s="25" t="str">
        <f t="shared" ref="K26:K31" si="3">IF(I26="","",IF(J26&lt;=H26,"DENTRO DEL VALOR DE REFERENCIA","SUPERA EL VALOR DE REFERENCIA"))</f>
        <v/>
      </c>
    </row>
    <row r="27" spans="1:34" ht="75" customHeight="1" x14ac:dyDescent="0.25">
      <c r="A27" s="4"/>
      <c r="B27" s="19">
        <v>3</v>
      </c>
      <c r="C27" s="20" t="s">
        <v>29</v>
      </c>
      <c r="D27" s="73" t="s">
        <v>32</v>
      </c>
      <c r="E27" s="21" t="s">
        <v>18</v>
      </c>
      <c r="F27" s="20" t="s">
        <v>19</v>
      </c>
      <c r="G27" s="20">
        <v>1</v>
      </c>
      <c r="H27" s="22">
        <v>578737</v>
      </c>
      <c r="I27" s="59"/>
      <c r="J27" s="24" t="str">
        <f t="shared" si="2"/>
        <v/>
      </c>
      <c r="K27" s="25" t="str">
        <f t="shared" si="3"/>
        <v/>
      </c>
    </row>
    <row r="28" spans="1:34" ht="60" customHeight="1" x14ac:dyDescent="0.25">
      <c r="A28" s="4"/>
      <c r="B28" s="19">
        <v>4</v>
      </c>
      <c r="C28" s="20" t="s">
        <v>29</v>
      </c>
      <c r="D28" s="73" t="s">
        <v>33</v>
      </c>
      <c r="E28" s="21" t="s">
        <v>18</v>
      </c>
      <c r="F28" s="20" t="s">
        <v>19</v>
      </c>
      <c r="G28" s="20">
        <v>1</v>
      </c>
      <c r="H28" s="22">
        <v>912333</v>
      </c>
      <c r="I28" s="59"/>
      <c r="J28" s="24" t="str">
        <f t="shared" si="2"/>
        <v/>
      </c>
      <c r="K28" s="25" t="str">
        <f t="shared" si="3"/>
        <v/>
      </c>
    </row>
    <row r="29" spans="1:34" ht="60" customHeight="1" x14ac:dyDescent="0.25">
      <c r="A29" s="4"/>
      <c r="B29" s="19">
        <v>5</v>
      </c>
      <c r="C29" s="20" t="s">
        <v>29</v>
      </c>
      <c r="D29" s="73" t="s">
        <v>34</v>
      </c>
      <c r="E29" s="21" t="s">
        <v>18</v>
      </c>
      <c r="F29" s="20" t="s">
        <v>19</v>
      </c>
      <c r="G29" s="20">
        <v>1</v>
      </c>
      <c r="H29" s="22">
        <v>658070</v>
      </c>
      <c r="I29" s="59"/>
      <c r="J29" s="24" t="str">
        <f t="shared" si="2"/>
        <v/>
      </c>
      <c r="K29" s="25" t="str">
        <f t="shared" si="3"/>
        <v/>
      </c>
    </row>
    <row r="30" spans="1:34" ht="60" customHeight="1" x14ac:dyDescent="0.25">
      <c r="A30" s="4"/>
      <c r="B30" s="19">
        <v>6</v>
      </c>
      <c r="C30" s="20" t="s">
        <v>29</v>
      </c>
      <c r="D30" s="73" t="s">
        <v>35</v>
      </c>
      <c r="E30" s="21" t="s">
        <v>18</v>
      </c>
      <c r="F30" s="20" t="s">
        <v>19</v>
      </c>
      <c r="G30" s="20">
        <v>1</v>
      </c>
      <c r="H30" s="22">
        <v>479570</v>
      </c>
      <c r="I30" s="59"/>
      <c r="J30" s="24" t="str">
        <f t="shared" si="2"/>
        <v/>
      </c>
      <c r="K30" s="25" t="str">
        <f t="shared" si="3"/>
        <v/>
      </c>
    </row>
    <row r="31" spans="1:34" ht="90.75" customHeight="1" x14ac:dyDescent="0.25">
      <c r="A31" s="4"/>
      <c r="B31" s="19">
        <v>7</v>
      </c>
      <c r="C31" s="20" t="s">
        <v>29</v>
      </c>
      <c r="D31" s="73" t="s">
        <v>36</v>
      </c>
      <c r="E31" s="21" t="s">
        <v>18</v>
      </c>
      <c r="F31" s="20" t="s">
        <v>19</v>
      </c>
      <c r="G31" s="20">
        <v>1</v>
      </c>
      <c r="H31" s="22">
        <v>1118600</v>
      </c>
      <c r="I31" s="59"/>
      <c r="J31" s="24" t="str">
        <f t="shared" si="2"/>
        <v/>
      </c>
      <c r="K31" s="25" t="str">
        <f t="shared" si="3"/>
        <v/>
      </c>
    </row>
    <row r="32" spans="1:34" ht="75" x14ac:dyDescent="0.25">
      <c r="A32" s="4"/>
      <c r="B32" s="19">
        <v>8</v>
      </c>
      <c r="C32" s="20" t="s">
        <v>29</v>
      </c>
      <c r="D32" s="74" t="s">
        <v>37</v>
      </c>
      <c r="E32" s="21" t="s">
        <v>18</v>
      </c>
      <c r="F32" s="20" t="s">
        <v>19</v>
      </c>
      <c r="G32" s="20">
        <v>1</v>
      </c>
      <c r="H32" s="22">
        <v>478777</v>
      </c>
      <c r="I32" s="59"/>
      <c r="J32" s="24" t="str">
        <f t="shared" si="2"/>
        <v/>
      </c>
      <c r="K32" s="25" t="str">
        <f>IF(I32="","",IF(J32&lt;=H32,"DENTRO DEL VALOR DE REFERENCIA","SUPERA EL VALOR DE REFERENCIA"))</f>
        <v/>
      </c>
      <c r="L32" s="5"/>
      <c r="M32" s="5"/>
      <c r="N32" s="5"/>
      <c r="O32" s="5"/>
      <c r="P32" s="5"/>
      <c r="Q32" s="5"/>
      <c r="R32" s="5"/>
      <c r="S32" s="5"/>
      <c r="T32" s="5"/>
      <c r="U32" s="5"/>
      <c r="V32" s="5"/>
      <c r="W32" s="5"/>
      <c r="X32" s="5"/>
      <c r="Y32" s="5"/>
      <c r="Z32" s="5"/>
      <c r="AA32" s="5"/>
      <c r="AB32" s="5"/>
      <c r="AC32" s="5"/>
      <c r="AD32" s="5"/>
      <c r="AE32" s="5"/>
      <c r="AF32" s="5"/>
      <c r="AG32" s="5"/>
      <c r="AH32" s="5"/>
    </row>
    <row r="33" spans="1:34" ht="19.5" customHeight="1" x14ac:dyDescent="0.25">
      <c r="A33" s="4"/>
      <c r="B33" s="26"/>
      <c r="C33" s="27"/>
      <c r="D33" s="27"/>
      <c r="E33" s="27"/>
      <c r="F33" s="67" t="s">
        <v>27</v>
      </c>
      <c r="G33" s="67"/>
      <c r="H33" s="24">
        <f>SUM(H25:H32)</f>
        <v>5323268</v>
      </c>
      <c r="I33" s="24">
        <f>SUM(I25:I32)</f>
        <v>0</v>
      </c>
      <c r="J33" s="24">
        <f>SUM(J25:J32)</f>
        <v>0</v>
      </c>
      <c r="K33" s="25" t="str">
        <f>IF(I33="","",IF(J33&lt;=H33,"DENTRO DEL VALOR DE REFERENCIA","SUPERA EL VALOR DE REFERENCIA"))</f>
        <v>DENTRO DEL VALOR DE REFERENCIA</v>
      </c>
    </row>
    <row r="34" spans="1:34" x14ac:dyDescent="0.25">
      <c r="A34" s="4"/>
      <c r="B34" s="26"/>
      <c r="C34" s="26"/>
      <c r="D34" s="26"/>
      <c r="E34" s="26"/>
      <c r="F34" s="26"/>
      <c r="G34" s="26"/>
      <c r="I34" s="26"/>
      <c r="J34" s="26"/>
      <c r="K34" s="6"/>
    </row>
    <row r="35" spans="1:34" x14ac:dyDescent="0.25">
      <c r="A35" s="4"/>
      <c r="B35" s="26"/>
      <c r="C35" s="26"/>
      <c r="D35" s="26"/>
      <c r="E35" s="26"/>
      <c r="F35" s="26"/>
      <c r="G35" s="26"/>
      <c r="I35" s="26"/>
      <c r="J35" s="26"/>
      <c r="K35" s="6"/>
    </row>
    <row r="36" spans="1:34" ht="15" customHeight="1" x14ac:dyDescent="0.25">
      <c r="A36" s="4"/>
      <c r="B36" s="66" t="s">
        <v>38</v>
      </c>
      <c r="C36" s="66"/>
      <c r="D36" s="66"/>
      <c r="E36" s="66"/>
      <c r="F36" s="66"/>
      <c r="G36" s="66"/>
      <c r="H36" s="66"/>
      <c r="I36" s="66"/>
      <c r="J36" s="12"/>
      <c r="K36" s="6"/>
    </row>
    <row r="37" spans="1:34" ht="57.75" customHeight="1" x14ac:dyDescent="0.25">
      <c r="A37" s="4"/>
      <c r="B37" s="11" t="s">
        <v>6</v>
      </c>
      <c r="C37" s="11" t="s">
        <v>7</v>
      </c>
      <c r="D37" s="11" t="s">
        <v>8</v>
      </c>
      <c r="E37" s="11" t="s">
        <v>9</v>
      </c>
      <c r="F37" s="11" t="s">
        <v>10</v>
      </c>
      <c r="G37" s="17" t="s">
        <v>11</v>
      </c>
      <c r="H37" s="18" t="s">
        <v>12</v>
      </c>
      <c r="I37" s="18" t="s">
        <v>13</v>
      </c>
      <c r="J37" s="18" t="s">
        <v>14</v>
      </c>
      <c r="K37" s="18" t="s">
        <v>15</v>
      </c>
    </row>
    <row r="38" spans="1:34" ht="105" customHeight="1" x14ac:dyDescent="0.25">
      <c r="A38" s="4"/>
      <c r="B38" s="19">
        <v>1</v>
      </c>
      <c r="C38" s="20" t="s">
        <v>39</v>
      </c>
      <c r="D38" s="73" t="s">
        <v>40</v>
      </c>
      <c r="E38" s="21" t="s">
        <v>41</v>
      </c>
      <c r="F38" s="20" t="s">
        <v>19</v>
      </c>
      <c r="G38" s="20">
        <v>1</v>
      </c>
      <c r="H38" s="22">
        <v>1150333</v>
      </c>
      <c r="I38" s="59"/>
      <c r="J38" s="24" t="str">
        <f>IF(I38="","",ROUND(I38*1.19,0))</f>
        <v/>
      </c>
      <c r="K38" s="25" t="str">
        <f>IF(I38="","",IF(J38&lt;=H38,"DENTRO DEL VALOR DE REFERENCIA","SUPERA EL VALOR DE REFERENCIA"))</f>
        <v/>
      </c>
    </row>
    <row r="39" spans="1:34" ht="90" customHeight="1" x14ac:dyDescent="0.25">
      <c r="A39" s="4"/>
      <c r="B39" s="19">
        <v>2</v>
      </c>
      <c r="C39" s="20" t="s">
        <v>39</v>
      </c>
      <c r="D39" s="73" t="s">
        <v>42</v>
      </c>
      <c r="E39" s="21" t="s">
        <v>41</v>
      </c>
      <c r="F39" s="20" t="s">
        <v>19</v>
      </c>
      <c r="G39" s="20">
        <v>1</v>
      </c>
      <c r="H39" s="22">
        <v>2300667</v>
      </c>
      <c r="I39" s="59"/>
      <c r="J39" s="24" t="str">
        <f>IF(I39="","",ROUND(I39*1.19,0))</f>
        <v/>
      </c>
      <c r="K39" s="25" t="str">
        <f>IF(I39="","",IF(J39&lt;=H39,"DENTRO DEL VALOR DE REFERENCIA","SUPERA EL VALOR DE REFERENCIA"))</f>
        <v/>
      </c>
    </row>
    <row r="40" spans="1:34" ht="18.75" customHeight="1" x14ac:dyDescent="0.25">
      <c r="A40" s="4"/>
      <c r="B40" s="26"/>
      <c r="C40" s="27"/>
      <c r="D40" s="32"/>
      <c r="E40" s="33"/>
      <c r="F40" s="67" t="s">
        <v>27</v>
      </c>
      <c r="G40" s="67"/>
      <c r="H40" s="24">
        <f>SUM(H38:H39)</f>
        <v>3451000</v>
      </c>
      <c r="I40" s="24">
        <f>SUM(I38:I39)</f>
        <v>0</v>
      </c>
      <c r="J40" s="24">
        <f>SUM(J38:J39)</f>
        <v>0</v>
      </c>
      <c r="K40" s="25" t="str">
        <f>IF(I40="","",IF(J40&lt;=H40,"DENTRO DEL VALOR DE REFERENCIA","SUPERA EL VALOR DE REFERENCIA"))</f>
        <v>DENTRO DEL VALOR DE REFERENCIA</v>
      </c>
    </row>
    <row r="41" spans="1:34" x14ac:dyDescent="0.25">
      <c r="A41" s="4"/>
      <c r="B41" s="26"/>
      <c r="C41" s="26"/>
      <c r="D41" s="26"/>
      <c r="E41" s="26"/>
      <c r="F41" s="26"/>
      <c r="G41" s="26"/>
      <c r="I41" s="26"/>
      <c r="J41" s="26"/>
      <c r="K41" s="6"/>
    </row>
    <row r="42" spans="1:34" x14ac:dyDescent="0.25">
      <c r="A42" s="4"/>
      <c r="B42" s="26"/>
      <c r="C42" s="26"/>
      <c r="D42" s="26"/>
      <c r="E42" s="26"/>
      <c r="F42" s="26"/>
      <c r="G42" s="26"/>
      <c r="I42" s="26"/>
      <c r="J42" s="26"/>
      <c r="K42" s="6"/>
    </row>
    <row r="43" spans="1:34" ht="15" customHeight="1" x14ac:dyDescent="0.25">
      <c r="A43" s="4"/>
      <c r="B43" s="69" t="s">
        <v>43</v>
      </c>
      <c r="C43" s="69"/>
      <c r="D43" s="69"/>
      <c r="E43" s="69"/>
      <c r="F43" s="69"/>
      <c r="G43" s="69"/>
      <c r="H43" s="69"/>
      <c r="I43" s="69"/>
      <c r="J43" s="12"/>
      <c r="K43" s="34"/>
      <c r="L43" s="5"/>
      <c r="M43" s="5"/>
      <c r="N43" s="5"/>
      <c r="O43" s="5"/>
      <c r="P43" s="5"/>
      <c r="Q43" s="5"/>
      <c r="R43" s="5"/>
      <c r="S43" s="5"/>
      <c r="T43" s="5"/>
      <c r="U43" s="5"/>
      <c r="V43" s="5"/>
      <c r="W43" s="5"/>
      <c r="X43" s="5"/>
      <c r="Y43" s="5"/>
      <c r="Z43" s="5"/>
      <c r="AA43" s="5"/>
      <c r="AB43" s="5"/>
      <c r="AC43" s="5"/>
      <c r="AD43" s="5"/>
      <c r="AE43" s="5"/>
      <c r="AF43" s="5"/>
      <c r="AG43" s="5"/>
      <c r="AH43" s="5"/>
    </row>
    <row r="44" spans="1:34" ht="57.75" customHeight="1" x14ac:dyDescent="0.25">
      <c r="A44" s="4"/>
      <c r="B44" s="35" t="s">
        <v>6</v>
      </c>
      <c r="C44" s="35" t="s">
        <v>7</v>
      </c>
      <c r="D44" s="35" t="s">
        <v>8</v>
      </c>
      <c r="E44" s="35" t="s">
        <v>9</v>
      </c>
      <c r="F44" s="35" t="s">
        <v>10</v>
      </c>
      <c r="G44" s="36" t="s">
        <v>11</v>
      </c>
      <c r="H44" s="37" t="s">
        <v>12</v>
      </c>
      <c r="I44" s="37" t="s">
        <v>13</v>
      </c>
      <c r="J44" s="37" t="s">
        <v>14</v>
      </c>
      <c r="K44" s="37" t="s">
        <v>15</v>
      </c>
      <c r="L44" s="5"/>
      <c r="M44" s="5"/>
      <c r="N44" s="5"/>
      <c r="O44" s="5"/>
      <c r="P44" s="5"/>
      <c r="Q44" s="5"/>
      <c r="R44" s="5"/>
      <c r="S44" s="5"/>
      <c r="T44" s="5"/>
      <c r="U44" s="5"/>
      <c r="V44" s="5"/>
      <c r="W44" s="5"/>
      <c r="X44" s="5"/>
      <c r="Y44" s="5"/>
      <c r="Z44" s="5"/>
      <c r="AA44" s="5"/>
      <c r="AB44" s="5"/>
      <c r="AC44" s="5"/>
      <c r="AD44" s="5"/>
      <c r="AE44" s="5"/>
      <c r="AF44" s="5"/>
      <c r="AG44" s="5"/>
      <c r="AH44" s="5"/>
    </row>
    <row r="45" spans="1:34" ht="225" x14ac:dyDescent="0.25">
      <c r="A45" s="4"/>
      <c r="B45" s="19">
        <v>1</v>
      </c>
      <c r="C45" s="20">
        <v>72153204</v>
      </c>
      <c r="D45" s="74" t="s">
        <v>64</v>
      </c>
      <c r="E45" s="74" t="s">
        <v>44</v>
      </c>
      <c r="F45" s="20" t="s">
        <v>19</v>
      </c>
      <c r="G45" s="20">
        <v>1</v>
      </c>
      <c r="H45" s="22">
        <v>10749667</v>
      </c>
      <c r="I45" s="23"/>
      <c r="J45" s="24" t="str">
        <f>IF(I45="","",ROUND(I45*1.19,0))</f>
        <v/>
      </c>
      <c r="K45" s="25" t="str">
        <f>IF(I45="","",IF(J45&lt;=H45,"DENTRO DEL VALOR DE REFERENCIA","SUPERA EL VALOR DE REFERENCIA"))</f>
        <v/>
      </c>
    </row>
    <row r="46" spans="1:34" ht="18.75" customHeight="1" x14ac:dyDescent="0.25">
      <c r="A46" s="4"/>
      <c r="B46" s="19"/>
      <c r="C46" s="20"/>
      <c r="D46" s="31"/>
      <c r="E46" s="21"/>
      <c r="F46" s="38" t="s">
        <v>27</v>
      </c>
      <c r="G46" s="20"/>
      <c r="H46" s="24">
        <f>SUM(H45:H45)</f>
        <v>10749667</v>
      </c>
      <c r="I46" s="24">
        <f>SUM(I45:I45)</f>
        <v>0</v>
      </c>
      <c r="J46" s="24">
        <f>SUM(J45:J45)</f>
        <v>0</v>
      </c>
      <c r="K46" s="25" t="str">
        <f>IF(I46="","",IF(J46&lt;=H46,"DENTRO DEL VALOR DE REFERENCIA","SUPERA EL VALOR DE REFERENCIA"))</f>
        <v>DENTRO DEL VALOR DE REFERENCIA</v>
      </c>
      <c r="M46" s="39"/>
    </row>
    <row r="47" spans="1:34" x14ac:dyDescent="0.25">
      <c r="A47" s="4"/>
      <c r="B47" s="26"/>
      <c r="C47" s="26"/>
      <c r="D47" s="26"/>
      <c r="E47" s="26"/>
      <c r="F47" s="26"/>
      <c r="G47" s="26"/>
      <c r="I47" s="26"/>
      <c r="J47" s="26"/>
      <c r="K47" s="6"/>
    </row>
    <row r="48" spans="1:34" x14ac:dyDescent="0.25">
      <c r="A48" s="4"/>
      <c r="B48" s="26"/>
      <c r="C48" s="26"/>
      <c r="D48" s="26"/>
      <c r="E48" s="26"/>
      <c r="F48" s="26"/>
      <c r="G48" s="26"/>
      <c r="I48" s="26"/>
      <c r="J48" s="26"/>
      <c r="K48" s="6"/>
    </row>
    <row r="49" spans="1:11" ht="18.75" customHeight="1" x14ac:dyDescent="0.25">
      <c r="A49" s="4"/>
      <c r="B49" s="70" t="s">
        <v>45</v>
      </c>
      <c r="C49" s="70"/>
      <c r="D49" s="70"/>
      <c r="E49" s="70"/>
      <c r="F49" s="70"/>
      <c r="G49" s="70"/>
      <c r="H49" s="40">
        <f>H20+H33+H40+H46</f>
        <v>23934470</v>
      </c>
      <c r="I49" s="40">
        <f>I20+I33+I40+I46</f>
        <v>0</v>
      </c>
      <c r="J49" s="40">
        <f>J20+J33+J40+J46</f>
        <v>0</v>
      </c>
      <c r="K49" s="30" t="str">
        <f>IF(I49=0,"",IF(J49&lt;=H49,"CUMPLE","EXCEDE EL PRESUPUESTO OFICIAL"))</f>
        <v/>
      </c>
    </row>
    <row r="50" spans="1:11" ht="23.25" customHeight="1" x14ac:dyDescent="0.25">
      <c r="A50" s="4"/>
      <c r="B50" s="56"/>
      <c r="C50" s="57"/>
      <c r="D50" s="58"/>
      <c r="E50" s="58"/>
      <c r="F50" s="57"/>
      <c r="G50" s="57"/>
      <c r="I50" s="57"/>
      <c r="J50" s="41"/>
      <c r="K50" s="6"/>
    </row>
    <row r="51" spans="1:11" ht="15.75" customHeight="1" x14ac:dyDescent="0.25">
      <c r="A51" s="4"/>
      <c r="B51" s="71" t="s">
        <v>46</v>
      </c>
      <c r="C51" s="71"/>
      <c r="D51" s="71"/>
      <c r="E51" s="71"/>
      <c r="F51" s="71"/>
      <c r="G51" s="71"/>
      <c r="H51" s="71"/>
      <c r="I51" s="71"/>
      <c r="J51" s="12"/>
      <c r="K51" s="6"/>
    </row>
    <row r="52" spans="1:11" ht="35.1" customHeight="1" x14ac:dyDescent="0.25">
      <c r="A52" s="4"/>
      <c r="B52" s="68" t="s">
        <v>61</v>
      </c>
      <c r="C52" s="68"/>
      <c r="D52" s="68"/>
      <c r="E52" s="68"/>
      <c r="F52" s="68"/>
      <c r="G52" s="68"/>
      <c r="H52" s="68"/>
      <c r="I52" s="68"/>
      <c r="J52" s="12"/>
      <c r="K52" s="6"/>
    </row>
    <row r="53" spans="1:11" ht="35.1" customHeight="1" x14ac:dyDescent="0.25">
      <c r="A53" s="4"/>
      <c r="B53" s="68" t="s">
        <v>47</v>
      </c>
      <c r="C53" s="68"/>
      <c r="D53" s="68"/>
      <c r="E53" s="68"/>
      <c r="F53" s="68"/>
      <c r="G53" s="68"/>
      <c r="H53" s="68"/>
      <c r="I53" s="68"/>
      <c r="J53" s="12"/>
      <c r="K53" s="6"/>
    </row>
    <row r="54" spans="1:11" x14ac:dyDescent="0.25">
      <c r="A54" s="4"/>
      <c r="B54" s="68" t="s">
        <v>48</v>
      </c>
      <c r="C54" s="68"/>
      <c r="D54" s="68"/>
      <c r="E54" s="68"/>
      <c r="F54" s="68"/>
      <c r="G54" s="68"/>
      <c r="H54" s="68"/>
      <c r="I54" s="68"/>
      <c r="J54" s="12"/>
      <c r="K54" s="6"/>
    </row>
    <row r="55" spans="1:11" ht="35.1" customHeight="1" x14ac:dyDescent="0.25">
      <c r="A55" s="4"/>
      <c r="B55" s="68" t="s">
        <v>49</v>
      </c>
      <c r="C55" s="68"/>
      <c r="D55" s="68"/>
      <c r="E55" s="68"/>
      <c r="F55" s="68"/>
      <c r="G55" s="68"/>
      <c r="H55" s="68"/>
      <c r="I55" s="68"/>
      <c r="J55" s="12"/>
      <c r="K55" s="6"/>
    </row>
    <row r="56" spans="1:11" ht="48" customHeight="1" x14ac:dyDescent="0.25">
      <c r="A56" s="4"/>
      <c r="B56" s="68" t="s">
        <v>50</v>
      </c>
      <c r="C56" s="68"/>
      <c r="D56" s="68"/>
      <c r="E56" s="68"/>
      <c r="F56" s="68"/>
      <c r="G56" s="68"/>
      <c r="H56" s="68"/>
      <c r="I56" s="68"/>
      <c r="J56" s="12"/>
      <c r="K56" s="6"/>
    </row>
    <row r="57" spans="1:11" x14ac:dyDescent="0.25">
      <c r="A57" s="4"/>
      <c r="B57" s="68" t="s">
        <v>51</v>
      </c>
      <c r="C57" s="68"/>
      <c r="D57" s="68"/>
      <c r="E57" s="68"/>
      <c r="F57" s="68"/>
      <c r="G57" s="68"/>
      <c r="H57" s="68"/>
      <c r="I57" s="68"/>
      <c r="J57" s="12"/>
      <c r="K57" s="6"/>
    </row>
    <row r="58" spans="1:11" ht="35.1" customHeight="1" x14ac:dyDescent="0.25">
      <c r="A58" s="4"/>
      <c r="B58" s="68" t="s">
        <v>63</v>
      </c>
      <c r="C58" s="68"/>
      <c r="D58" s="68"/>
      <c r="E58" s="68"/>
      <c r="F58" s="68"/>
      <c r="G58" s="68"/>
      <c r="H58" s="68"/>
      <c r="I58" s="68"/>
      <c r="J58" s="12"/>
      <c r="K58" s="6"/>
    </row>
    <row r="59" spans="1:11" ht="48" customHeight="1" x14ac:dyDescent="0.25">
      <c r="A59" s="4"/>
      <c r="B59" s="68" t="s">
        <v>52</v>
      </c>
      <c r="C59" s="68"/>
      <c r="D59" s="68"/>
      <c r="E59" s="68"/>
      <c r="F59" s="68"/>
      <c r="G59" s="68"/>
      <c r="H59" s="68"/>
      <c r="I59" s="68"/>
      <c r="J59" s="12"/>
      <c r="K59" s="6"/>
    </row>
    <row r="60" spans="1:11" ht="48" customHeight="1" x14ac:dyDescent="0.25">
      <c r="A60" s="4"/>
      <c r="B60" s="68" t="s">
        <v>53</v>
      </c>
      <c r="C60" s="68"/>
      <c r="D60" s="68"/>
      <c r="E60" s="68"/>
      <c r="F60" s="68"/>
      <c r="G60" s="68"/>
      <c r="H60" s="68"/>
      <c r="I60" s="68"/>
      <c r="J60" s="12"/>
      <c r="K60" s="6"/>
    </row>
    <row r="61" spans="1:11" ht="35.1" customHeight="1" x14ac:dyDescent="0.25">
      <c r="A61" s="4"/>
      <c r="B61" s="68" t="s">
        <v>54</v>
      </c>
      <c r="C61" s="68"/>
      <c r="D61" s="68"/>
      <c r="E61" s="68"/>
      <c r="F61" s="68"/>
      <c r="G61" s="68"/>
      <c r="H61" s="68"/>
      <c r="I61" s="68"/>
      <c r="J61" s="12"/>
      <c r="K61" s="6"/>
    </row>
    <row r="62" spans="1:11" ht="35.1" customHeight="1" x14ac:dyDescent="0.25">
      <c r="A62" s="4"/>
      <c r="B62" s="68" t="s">
        <v>55</v>
      </c>
      <c r="C62" s="68"/>
      <c r="D62" s="68"/>
      <c r="E62" s="68"/>
      <c r="F62" s="68"/>
      <c r="G62" s="68"/>
      <c r="H62" s="68"/>
      <c r="I62" s="68"/>
      <c r="J62" s="12"/>
      <c r="K62" s="6"/>
    </row>
    <row r="63" spans="1:11" ht="35.1" customHeight="1" x14ac:dyDescent="0.25">
      <c r="A63" s="4"/>
      <c r="B63" s="68" t="s">
        <v>56</v>
      </c>
      <c r="C63" s="68"/>
      <c r="D63" s="68"/>
      <c r="E63" s="68"/>
      <c r="F63" s="68"/>
      <c r="G63" s="68"/>
      <c r="H63" s="68"/>
      <c r="I63" s="68"/>
      <c r="J63" s="12"/>
      <c r="K63" s="6"/>
    </row>
    <row r="64" spans="1:11" ht="35.1" customHeight="1" x14ac:dyDescent="0.25">
      <c r="A64" s="4"/>
      <c r="B64" s="68" t="s">
        <v>62</v>
      </c>
      <c r="C64" s="68"/>
      <c r="D64" s="68"/>
      <c r="E64" s="68"/>
      <c r="F64" s="68"/>
      <c r="G64" s="68"/>
      <c r="H64" s="68"/>
      <c r="I64" s="68"/>
      <c r="J64" s="12"/>
      <c r="K64" s="6"/>
    </row>
    <row r="65" spans="1:11" ht="15.75" customHeight="1" x14ac:dyDescent="0.25">
      <c r="A65" s="4"/>
      <c r="K65" s="6"/>
    </row>
    <row r="66" spans="1:11" ht="15.75" customHeight="1" x14ac:dyDescent="0.25">
      <c r="A66" s="4"/>
      <c r="B66" s="42" t="s">
        <v>57</v>
      </c>
      <c r="C66" s="43"/>
      <c r="D66" s="44"/>
      <c r="E66" s="45"/>
      <c r="F66" s="43"/>
      <c r="G66" s="43"/>
      <c r="H66" s="43"/>
      <c r="I66" s="43"/>
      <c r="J66" s="44"/>
      <c r="K66" s="6"/>
    </row>
    <row r="67" spans="1:11" ht="15.75" customHeight="1" x14ac:dyDescent="0.25">
      <c r="A67" s="4"/>
      <c r="B67" s="42" t="s">
        <v>58</v>
      </c>
      <c r="C67" s="43"/>
      <c r="D67" s="44"/>
      <c r="E67" s="45"/>
      <c r="F67" s="43"/>
      <c r="G67" s="43"/>
      <c r="H67" s="43"/>
      <c r="I67" s="43"/>
      <c r="J67" s="44"/>
      <c r="K67" s="6"/>
    </row>
    <row r="68" spans="1:11" ht="15.75" customHeight="1" x14ac:dyDescent="0.25">
      <c r="A68" s="4"/>
      <c r="B68" s="42" t="s">
        <v>59</v>
      </c>
      <c r="C68" s="43"/>
      <c r="D68" s="44"/>
      <c r="E68" s="45"/>
      <c r="F68" s="43"/>
      <c r="G68" s="43"/>
      <c r="H68" s="43"/>
      <c r="I68" s="43"/>
      <c r="J68" s="44"/>
      <c r="K68" s="6"/>
    </row>
    <row r="69" spans="1:11" ht="15.75" customHeight="1" x14ac:dyDescent="0.25">
      <c r="A69" s="4"/>
      <c r="B69" s="42" t="s">
        <v>60</v>
      </c>
      <c r="C69" s="43"/>
      <c r="D69" s="44"/>
      <c r="E69" s="45"/>
      <c r="F69" s="43"/>
      <c r="G69" s="43"/>
      <c r="H69" s="43"/>
      <c r="I69" s="43"/>
      <c r="J69" s="44"/>
      <c r="K69" s="6"/>
    </row>
    <row r="70" spans="1:11" ht="15.75" customHeight="1" x14ac:dyDescent="0.25">
      <c r="A70" s="4"/>
      <c r="B70" s="46"/>
      <c r="D70" s="10"/>
      <c r="E70" s="47"/>
      <c r="K70" s="6"/>
    </row>
    <row r="71" spans="1:11" ht="15.75" customHeight="1" x14ac:dyDescent="0.25">
      <c r="A71" s="48"/>
      <c r="B71" s="49"/>
      <c r="C71" s="50"/>
      <c r="D71" s="51"/>
      <c r="E71" s="50"/>
      <c r="F71" s="50"/>
      <c r="G71" s="50"/>
      <c r="H71" s="50"/>
      <c r="I71" s="50"/>
      <c r="J71" s="50"/>
      <c r="K71" s="52"/>
    </row>
    <row r="72" spans="1:11" ht="15.75" customHeight="1" x14ac:dyDescent="0.25">
      <c r="B72" s="46"/>
      <c r="D72" s="10"/>
      <c r="K72" s="53"/>
    </row>
    <row r="73" spans="1:11" ht="15.75" customHeight="1" x14ac:dyDescent="0.25">
      <c r="B73" s="46"/>
      <c r="D73" s="10"/>
      <c r="K73" s="53"/>
    </row>
    <row r="74" spans="1:11" ht="15.75" customHeight="1" x14ac:dyDescent="0.25">
      <c r="B74" s="54"/>
      <c r="D74" s="10"/>
      <c r="K74" s="53"/>
    </row>
    <row r="75" spans="1:11" ht="15.75" customHeight="1" x14ac:dyDescent="0.25">
      <c r="B75" s="55"/>
      <c r="K75" s="53"/>
    </row>
    <row r="76" spans="1:11" ht="15.75" customHeight="1" x14ac:dyDescent="0.25">
      <c r="K76" s="53"/>
    </row>
    <row r="77" spans="1:11" ht="15.75" customHeight="1" x14ac:dyDescent="0.25">
      <c r="K77" s="53"/>
    </row>
    <row r="78" spans="1:11" ht="15.75" customHeight="1" x14ac:dyDescent="0.25">
      <c r="K78" s="53"/>
    </row>
    <row r="79" spans="1:11" ht="15.75" customHeight="1" x14ac:dyDescent="0.25">
      <c r="K79" s="53"/>
    </row>
    <row r="80" spans="1:11" ht="15.75" customHeight="1" x14ac:dyDescent="0.25">
      <c r="K80" s="53"/>
    </row>
    <row r="81" spans="11:11" ht="15.75" customHeight="1" x14ac:dyDescent="0.25">
      <c r="K81" s="53"/>
    </row>
    <row r="82" spans="11:11" ht="15.75" customHeight="1" x14ac:dyDescent="0.25">
      <c r="K82" s="53"/>
    </row>
    <row r="83" spans="11:11" ht="15.75" customHeight="1" x14ac:dyDescent="0.25">
      <c r="K83" s="53"/>
    </row>
    <row r="84" spans="11:11" ht="15.75" customHeight="1" x14ac:dyDescent="0.25">
      <c r="K84" s="53"/>
    </row>
    <row r="85" spans="11:11" ht="15.75" customHeight="1" x14ac:dyDescent="0.25">
      <c r="K85" s="53"/>
    </row>
    <row r="86" spans="11:11" ht="15.75" customHeight="1" x14ac:dyDescent="0.25">
      <c r="K86" s="53"/>
    </row>
    <row r="87" spans="11:11" ht="15.75" customHeight="1" x14ac:dyDescent="0.25">
      <c r="K87" s="53"/>
    </row>
    <row r="88" spans="11:11" ht="15.75" customHeight="1" x14ac:dyDescent="0.25">
      <c r="K88" s="53"/>
    </row>
    <row r="89" spans="11:11" ht="15.75" customHeight="1" x14ac:dyDescent="0.25">
      <c r="K89" s="53"/>
    </row>
    <row r="90" spans="11:11" ht="15.75" customHeight="1" x14ac:dyDescent="0.25">
      <c r="K90" s="53"/>
    </row>
    <row r="91" spans="11:11" ht="15.75" customHeight="1" x14ac:dyDescent="0.25">
      <c r="K91" s="53"/>
    </row>
    <row r="92" spans="11:11" ht="15.75" customHeight="1" x14ac:dyDescent="0.25">
      <c r="K92" s="53"/>
    </row>
    <row r="93" spans="11:11" ht="15.75" customHeight="1" x14ac:dyDescent="0.25">
      <c r="K93" s="53"/>
    </row>
    <row r="94" spans="11:11" ht="15.75" customHeight="1" x14ac:dyDescent="0.25">
      <c r="K94" s="53"/>
    </row>
    <row r="95" spans="11:11" ht="15.75" customHeight="1" x14ac:dyDescent="0.25">
      <c r="K95" s="53"/>
    </row>
    <row r="96" spans="11:11" ht="15.75" customHeight="1" x14ac:dyDescent="0.25">
      <c r="K96" s="53"/>
    </row>
    <row r="97" spans="11:11" ht="15.75" customHeight="1" x14ac:dyDescent="0.25">
      <c r="K97" s="53"/>
    </row>
    <row r="98" spans="11:11" ht="15.75" customHeight="1" x14ac:dyDescent="0.25">
      <c r="K98" s="53"/>
    </row>
    <row r="99" spans="11:11" ht="15.75" customHeight="1" x14ac:dyDescent="0.25">
      <c r="K99" s="53"/>
    </row>
    <row r="100" spans="11:11" ht="15.75" customHeight="1" x14ac:dyDescent="0.25">
      <c r="K100" s="53"/>
    </row>
    <row r="101" spans="11:11" ht="15.75" customHeight="1" x14ac:dyDescent="0.25">
      <c r="K101" s="53"/>
    </row>
    <row r="102" spans="11:11" ht="15.75" customHeight="1" x14ac:dyDescent="0.25">
      <c r="K102" s="53"/>
    </row>
    <row r="103" spans="11:11" ht="15.75" customHeight="1" x14ac:dyDescent="0.25">
      <c r="K103" s="53"/>
    </row>
    <row r="104" spans="11:11" ht="15.75" customHeight="1" x14ac:dyDescent="0.25">
      <c r="K104" s="53"/>
    </row>
    <row r="105" spans="11:11" ht="15.75" customHeight="1" x14ac:dyDescent="0.25">
      <c r="K105" s="53"/>
    </row>
    <row r="106" spans="11:11" ht="15.75" customHeight="1" x14ac:dyDescent="0.25">
      <c r="K106" s="53"/>
    </row>
    <row r="107" spans="11:11" ht="15.75" customHeight="1" x14ac:dyDescent="0.25">
      <c r="K107" s="53"/>
    </row>
    <row r="108" spans="11:11" ht="15.75" customHeight="1" x14ac:dyDescent="0.25">
      <c r="K108" s="53"/>
    </row>
    <row r="109" spans="11:11" ht="15.75" customHeight="1" x14ac:dyDescent="0.25">
      <c r="K109" s="53"/>
    </row>
    <row r="110" spans="11:11" ht="15.75" customHeight="1" x14ac:dyDescent="0.25">
      <c r="K110" s="53"/>
    </row>
    <row r="111" spans="11:11" ht="15.75" customHeight="1" x14ac:dyDescent="0.25">
      <c r="K111" s="53"/>
    </row>
    <row r="112" spans="11:11" ht="15.75" customHeight="1" x14ac:dyDescent="0.25">
      <c r="K112" s="53"/>
    </row>
    <row r="113" spans="11:11" ht="15.75" customHeight="1" x14ac:dyDescent="0.25">
      <c r="K113" s="53"/>
    </row>
    <row r="114" spans="11:11" ht="15.75" customHeight="1" x14ac:dyDescent="0.25">
      <c r="K114" s="53"/>
    </row>
    <row r="115" spans="11:11" ht="15.75" customHeight="1" x14ac:dyDescent="0.25">
      <c r="K115" s="53"/>
    </row>
    <row r="116" spans="11:11" ht="15.75" customHeight="1" x14ac:dyDescent="0.25">
      <c r="K116" s="53"/>
    </row>
    <row r="117" spans="11:11" ht="15.75" customHeight="1" x14ac:dyDescent="0.25">
      <c r="K117" s="53"/>
    </row>
    <row r="118" spans="11:11" ht="15.75" customHeight="1" x14ac:dyDescent="0.25">
      <c r="K118" s="53"/>
    </row>
    <row r="119" spans="11:11" ht="15.75" customHeight="1" x14ac:dyDescent="0.25">
      <c r="K119" s="53"/>
    </row>
    <row r="120" spans="11:11" ht="15.75" customHeight="1" x14ac:dyDescent="0.25">
      <c r="K120" s="53"/>
    </row>
    <row r="121" spans="11:11" ht="15.75" customHeight="1" x14ac:dyDescent="0.25">
      <c r="K121" s="53"/>
    </row>
    <row r="122" spans="11:11" ht="15.75" customHeight="1" x14ac:dyDescent="0.25">
      <c r="K122" s="53"/>
    </row>
    <row r="123" spans="11:11" ht="15.75" customHeight="1" x14ac:dyDescent="0.25">
      <c r="K123" s="53"/>
    </row>
    <row r="124" spans="11:11" ht="15.75" customHeight="1" x14ac:dyDescent="0.25">
      <c r="K124" s="53"/>
    </row>
    <row r="125" spans="11:11" ht="15.75" customHeight="1" x14ac:dyDescent="0.25">
      <c r="K125" s="53"/>
    </row>
    <row r="126" spans="11:11" ht="15.75" customHeight="1" x14ac:dyDescent="0.25">
      <c r="K126" s="53"/>
    </row>
    <row r="127" spans="11:11" ht="15.75" customHeight="1" x14ac:dyDescent="0.25">
      <c r="K127" s="53"/>
    </row>
    <row r="128" spans="11:11" ht="15.75" customHeight="1" x14ac:dyDescent="0.25">
      <c r="K128" s="53"/>
    </row>
    <row r="129" spans="11:11" ht="15.75" customHeight="1" x14ac:dyDescent="0.25">
      <c r="K129" s="53"/>
    </row>
    <row r="130" spans="11:11" ht="15.75" customHeight="1" x14ac:dyDescent="0.25">
      <c r="K130" s="53"/>
    </row>
    <row r="131" spans="11:11" ht="15.75" customHeight="1" x14ac:dyDescent="0.25">
      <c r="K131" s="53"/>
    </row>
    <row r="132" spans="11:11" ht="15.75" customHeight="1" x14ac:dyDescent="0.25">
      <c r="K132" s="53"/>
    </row>
    <row r="133" spans="11:11" ht="15.75" customHeight="1" x14ac:dyDescent="0.25">
      <c r="K133" s="53"/>
    </row>
    <row r="134" spans="11:11" ht="15.75" customHeight="1" x14ac:dyDescent="0.25">
      <c r="K134" s="53"/>
    </row>
    <row r="135" spans="11:11" ht="15.75" customHeight="1" x14ac:dyDescent="0.25">
      <c r="K135" s="53"/>
    </row>
    <row r="136" spans="11:11" ht="15.75" customHeight="1" x14ac:dyDescent="0.25">
      <c r="K136" s="53"/>
    </row>
    <row r="137" spans="11:11" ht="15.75" customHeight="1" x14ac:dyDescent="0.25">
      <c r="K137" s="53"/>
    </row>
    <row r="138" spans="11:11" ht="15.75" customHeight="1" x14ac:dyDescent="0.25">
      <c r="K138" s="53"/>
    </row>
    <row r="139" spans="11:11" ht="15.75" customHeight="1" x14ac:dyDescent="0.25">
      <c r="K139" s="53"/>
    </row>
    <row r="140" spans="11:11" ht="15.75" customHeight="1" x14ac:dyDescent="0.25">
      <c r="K140" s="53"/>
    </row>
    <row r="141" spans="11:11" ht="15.75" customHeight="1" x14ac:dyDescent="0.25">
      <c r="K141" s="53"/>
    </row>
    <row r="142" spans="11:11" ht="15.75" customHeight="1" x14ac:dyDescent="0.25">
      <c r="K142" s="53"/>
    </row>
    <row r="143" spans="11:11" ht="15.75" customHeight="1" x14ac:dyDescent="0.25">
      <c r="K143" s="53"/>
    </row>
    <row r="144" spans="11:11" ht="15.75" customHeight="1" x14ac:dyDescent="0.25">
      <c r="K144" s="53"/>
    </row>
    <row r="145" spans="11:11" ht="15.75" customHeight="1" x14ac:dyDescent="0.25">
      <c r="K145" s="53"/>
    </row>
    <row r="146" spans="11:11" ht="15.75" customHeight="1" x14ac:dyDescent="0.25">
      <c r="K146" s="53"/>
    </row>
    <row r="147" spans="11:11" ht="15.75" customHeight="1" x14ac:dyDescent="0.25">
      <c r="K147" s="53"/>
    </row>
    <row r="148" spans="11:11" ht="15.75" customHeight="1" x14ac:dyDescent="0.25">
      <c r="K148" s="53"/>
    </row>
    <row r="149" spans="11:11" ht="15.75" customHeight="1" x14ac:dyDescent="0.25">
      <c r="K149" s="53"/>
    </row>
    <row r="150" spans="11:11" ht="15.75" customHeight="1" x14ac:dyDescent="0.25">
      <c r="K150" s="53"/>
    </row>
    <row r="151" spans="11:11" ht="15.75" customHeight="1" x14ac:dyDescent="0.25">
      <c r="K151" s="53"/>
    </row>
    <row r="152" spans="11:11" ht="15.75" customHeight="1" x14ac:dyDescent="0.25">
      <c r="K152" s="53"/>
    </row>
    <row r="153" spans="11:11" ht="15.75" customHeight="1" x14ac:dyDescent="0.25">
      <c r="K153" s="53"/>
    </row>
    <row r="154" spans="11:11" ht="15.75" customHeight="1" x14ac:dyDescent="0.25">
      <c r="K154" s="53"/>
    </row>
    <row r="155" spans="11:11" ht="15.75" customHeight="1" x14ac:dyDescent="0.25">
      <c r="K155" s="53"/>
    </row>
    <row r="156" spans="11:11" ht="15.75" customHeight="1" x14ac:dyDescent="0.25">
      <c r="K156" s="53"/>
    </row>
    <row r="157" spans="11:11" ht="15.75" customHeight="1" x14ac:dyDescent="0.25">
      <c r="K157" s="53"/>
    </row>
    <row r="158" spans="11:11" ht="15.75" customHeight="1" x14ac:dyDescent="0.25">
      <c r="K158" s="53"/>
    </row>
    <row r="159" spans="11:11" ht="15.75" customHeight="1" x14ac:dyDescent="0.25">
      <c r="K159" s="53"/>
    </row>
    <row r="160" spans="11:11" ht="15.75" customHeight="1" x14ac:dyDescent="0.25">
      <c r="K160" s="53"/>
    </row>
    <row r="161" spans="11:11" ht="15.75" customHeight="1" x14ac:dyDescent="0.25">
      <c r="K161" s="53"/>
    </row>
    <row r="162" spans="11:11" ht="15.75" customHeight="1" x14ac:dyDescent="0.25">
      <c r="K162" s="53"/>
    </row>
    <row r="163" spans="11:11" ht="15.75" customHeight="1" x14ac:dyDescent="0.25">
      <c r="K163" s="53"/>
    </row>
    <row r="164" spans="11:11" ht="15.75" customHeight="1" x14ac:dyDescent="0.25">
      <c r="K164" s="53"/>
    </row>
    <row r="165" spans="11:11" ht="15.75" customHeight="1" x14ac:dyDescent="0.25">
      <c r="K165" s="53"/>
    </row>
    <row r="166" spans="11:11" ht="15.75" customHeight="1" x14ac:dyDescent="0.25">
      <c r="K166" s="53"/>
    </row>
    <row r="167" spans="11:11" ht="15.75" customHeight="1" x14ac:dyDescent="0.25">
      <c r="K167" s="53"/>
    </row>
    <row r="168" spans="11:11" ht="15.75" customHeight="1" x14ac:dyDescent="0.25">
      <c r="K168" s="53"/>
    </row>
    <row r="169" spans="11:11" ht="15.75" customHeight="1" x14ac:dyDescent="0.25">
      <c r="K169" s="53"/>
    </row>
    <row r="170" spans="11:11" ht="15.75" customHeight="1" x14ac:dyDescent="0.25">
      <c r="K170" s="53"/>
    </row>
    <row r="171" spans="11:11" ht="15.75" customHeight="1" x14ac:dyDescent="0.25">
      <c r="K171" s="53"/>
    </row>
    <row r="172" spans="11:11" ht="15.75" customHeight="1" x14ac:dyDescent="0.25">
      <c r="K172" s="53"/>
    </row>
    <row r="173" spans="11:11" ht="15.75" customHeight="1" x14ac:dyDescent="0.25">
      <c r="K173" s="53"/>
    </row>
    <row r="174" spans="11:11" ht="15.75" customHeight="1" x14ac:dyDescent="0.25">
      <c r="K174" s="53"/>
    </row>
    <row r="175" spans="11:11" ht="15.75" customHeight="1" x14ac:dyDescent="0.25">
      <c r="K175" s="53"/>
    </row>
    <row r="176" spans="11:11" ht="15.75" customHeight="1" x14ac:dyDescent="0.25">
      <c r="K176" s="53"/>
    </row>
    <row r="177" spans="11:11" ht="15.75" customHeight="1" x14ac:dyDescent="0.25">
      <c r="K177" s="53"/>
    </row>
    <row r="178" spans="11:11" ht="15.75" customHeight="1" x14ac:dyDescent="0.25">
      <c r="K178" s="53"/>
    </row>
    <row r="179" spans="11:11" ht="15.75" customHeight="1" x14ac:dyDescent="0.25">
      <c r="K179" s="53"/>
    </row>
    <row r="180" spans="11:11" ht="15.75" customHeight="1" x14ac:dyDescent="0.25">
      <c r="K180" s="53"/>
    </row>
    <row r="181" spans="11:11" ht="15.75" customHeight="1" x14ac:dyDescent="0.25">
      <c r="K181" s="53"/>
    </row>
    <row r="182" spans="11:11" ht="15.75" customHeight="1" x14ac:dyDescent="0.25">
      <c r="K182" s="53"/>
    </row>
    <row r="183" spans="11:11" ht="15.75" customHeight="1" x14ac:dyDescent="0.25">
      <c r="K183" s="53"/>
    </row>
    <row r="184" spans="11:11" ht="15.75" customHeight="1" x14ac:dyDescent="0.25">
      <c r="K184" s="53"/>
    </row>
    <row r="185" spans="11:11" ht="15.75" customHeight="1" x14ac:dyDescent="0.25">
      <c r="K185" s="53"/>
    </row>
    <row r="186" spans="11:11" ht="15.75" customHeight="1" x14ac:dyDescent="0.25">
      <c r="K186" s="53"/>
    </row>
    <row r="187" spans="11:11" ht="15.75" customHeight="1" x14ac:dyDescent="0.25">
      <c r="K187" s="53"/>
    </row>
    <row r="188" spans="11:11" ht="15.75" customHeight="1" x14ac:dyDescent="0.25">
      <c r="K188" s="53"/>
    </row>
    <row r="189" spans="11:11" ht="15.75" customHeight="1" x14ac:dyDescent="0.25">
      <c r="K189" s="53"/>
    </row>
    <row r="190" spans="11:11" ht="15.75" customHeight="1" x14ac:dyDescent="0.25">
      <c r="K190" s="53"/>
    </row>
    <row r="191" spans="11:11" ht="15.75" customHeight="1" x14ac:dyDescent="0.25">
      <c r="K191" s="53"/>
    </row>
    <row r="192" spans="11:11" ht="15.75" customHeight="1" x14ac:dyDescent="0.25">
      <c r="K192" s="53"/>
    </row>
    <row r="193" spans="11:11" ht="15.75" customHeight="1" x14ac:dyDescent="0.25">
      <c r="K193" s="53"/>
    </row>
    <row r="194" spans="11:11" ht="15.75" customHeight="1" x14ac:dyDescent="0.25">
      <c r="K194" s="53"/>
    </row>
    <row r="195" spans="11:11" ht="15.75" customHeight="1" x14ac:dyDescent="0.25">
      <c r="K195" s="53"/>
    </row>
    <row r="196" spans="11:11" ht="15.75" customHeight="1" x14ac:dyDescent="0.25">
      <c r="K196" s="53"/>
    </row>
    <row r="197" spans="11:11" ht="15.75" customHeight="1" x14ac:dyDescent="0.25">
      <c r="K197" s="53"/>
    </row>
    <row r="198" spans="11:11" ht="15.75" customHeight="1" x14ac:dyDescent="0.25">
      <c r="K198" s="53"/>
    </row>
    <row r="199" spans="11:11" ht="15.75" customHeight="1" x14ac:dyDescent="0.25">
      <c r="K199" s="53"/>
    </row>
    <row r="200" spans="11:11" ht="15.75" customHeight="1" x14ac:dyDescent="0.25">
      <c r="K200" s="53"/>
    </row>
    <row r="201" spans="11:11" ht="15.75" customHeight="1" x14ac:dyDescent="0.25">
      <c r="K201" s="53"/>
    </row>
    <row r="202" spans="11:11" ht="15.75" customHeight="1" x14ac:dyDescent="0.25">
      <c r="K202" s="53"/>
    </row>
    <row r="203" spans="11:11" ht="15.75" customHeight="1" x14ac:dyDescent="0.25">
      <c r="K203" s="53"/>
    </row>
    <row r="204" spans="11:11" ht="15.75" customHeight="1" x14ac:dyDescent="0.25">
      <c r="K204" s="53"/>
    </row>
    <row r="205" spans="11:11" ht="15.75" customHeight="1" x14ac:dyDescent="0.25">
      <c r="K205" s="53"/>
    </row>
    <row r="206" spans="11:11" ht="15.75" customHeight="1" x14ac:dyDescent="0.25">
      <c r="K206" s="53"/>
    </row>
    <row r="207" spans="11:11" ht="15.75" customHeight="1" x14ac:dyDescent="0.25">
      <c r="K207" s="53"/>
    </row>
    <row r="208" spans="11:11" ht="15.75" customHeight="1" x14ac:dyDescent="0.25">
      <c r="K208" s="53"/>
    </row>
    <row r="209" spans="11:11" ht="15.75" customHeight="1" x14ac:dyDescent="0.25">
      <c r="K209" s="53"/>
    </row>
    <row r="210" spans="11:11" ht="15.75" customHeight="1" x14ac:dyDescent="0.25">
      <c r="K210" s="53"/>
    </row>
    <row r="211" spans="11:11" ht="15.75" customHeight="1" x14ac:dyDescent="0.25">
      <c r="K211" s="53"/>
    </row>
    <row r="212" spans="11:11" ht="15.75" customHeight="1" x14ac:dyDescent="0.25">
      <c r="K212" s="53"/>
    </row>
    <row r="213" spans="11:11" ht="15.75" customHeight="1" x14ac:dyDescent="0.25">
      <c r="K213" s="53"/>
    </row>
    <row r="214" spans="11:11" ht="15.75" customHeight="1" x14ac:dyDescent="0.25">
      <c r="K214" s="53"/>
    </row>
    <row r="215" spans="11:11" ht="15.75" customHeight="1" x14ac:dyDescent="0.25">
      <c r="K215" s="53"/>
    </row>
    <row r="216" spans="11:11" ht="15.75" customHeight="1" x14ac:dyDescent="0.25">
      <c r="K216" s="53"/>
    </row>
    <row r="217" spans="11:11" ht="15.75" customHeight="1" x14ac:dyDescent="0.25">
      <c r="K217" s="53"/>
    </row>
    <row r="218" spans="11:11" ht="15.75" customHeight="1" x14ac:dyDescent="0.25">
      <c r="K218" s="53"/>
    </row>
    <row r="219" spans="11:11" ht="15.75" customHeight="1" x14ac:dyDescent="0.25">
      <c r="K219" s="53"/>
    </row>
    <row r="220" spans="11:11" ht="15.75" customHeight="1" x14ac:dyDescent="0.25">
      <c r="K220" s="53"/>
    </row>
    <row r="221" spans="11:11" ht="15.75" customHeight="1" x14ac:dyDescent="0.25">
      <c r="K221" s="53"/>
    </row>
    <row r="222" spans="11:11" ht="15.75" customHeight="1" x14ac:dyDescent="0.25">
      <c r="K222" s="53"/>
    </row>
    <row r="223" spans="11:11" ht="15.75" customHeight="1" x14ac:dyDescent="0.25">
      <c r="K223" s="53"/>
    </row>
    <row r="224" spans="11:11" ht="15.75" customHeight="1" x14ac:dyDescent="0.25">
      <c r="K224" s="53"/>
    </row>
    <row r="225" spans="11:11" ht="15.75" customHeight="1" x14ac:dyDescent="0.25">
      <c r="K225" s="53"/>
    </row>
    <row r="226" spans="11:11" ht="15.75" customHeight="1" x14ac:dyDescent="0.25">
      <c r="K226" s="53"/>
    </row>
    <row r="227" spans="11:11" ht="15.75" customHeight="1" x14ac:dyDescent="0.25">
      <c r="K227" s="53"/>
    </row>
    <row r="228" spans="11:11" ht="15.75" customHeight="1" x14ac:dyDescent="0.25">
      <c r="K228" s="53"/>
    </row>
    <row r="229" spans="11:11" ht="15.75" customHeight="1" x14ac:dyDescent="0.25">
      <c r="K229" s="53"/>
    </row>
    <row r="230" spans="11:11" ht="15.75" customHeight="1" x14ac:dyDescent="0.25">
      <c r="K230" s="53"/>
    </row>
    <row r="231" spans="11:11" ht="15.75" customHeight="1" x14ac:dyDescent="0.25">
      <c r="K231" s="53"/>
    </row>
    <row r="232" spans="11:11" ht="15.75" customHeight="1" x14ac:dyDescent="0.25">
      <c r="K232" s="53"/>
    </row>
    <row r="233" spans="11:11" ht="15.75" customHeight="1" x14ac:dyDescent="0.25">
      <c r="K233" s="53"/>
    </row>
    <row r="234" spans="11:11" ht="15.75" customHeight="1" x14ac:dyDescent="0.25">
      <c r="K234" s="53"/>
    </row>
    <row r="235" spans="11:11" ht="15.75" customHeight="1" x14ac:dyDescent="0.25">
      <c r="K235" s="53"/>
    </row>
    <row r="236" spans="11:11" ht="15.75" customHeight="1" x14ac:dyDescent="0.25">
      <c r="K236" s="53"/>
    </row>
    <row r="237" spans="11:11" ht="15.75" customHeight="1" x14ac:dyDescent="0.25">
      <c r="K237" s="53"/>
    </row>
    <row r="238" spans="11:11" ht="15.75" customHeight="1" x14ac:dyDescent="0.25">
      <c r="K238" s="53"/>
    </row>
    <row r="239" spans="11:11" ht="15.75" customHeight="1" x14ac:dyDescent="0.25">
      <c r="K239" s="53"/>
    </row>
    <row r="240" spans="11:11" ht="15.75" customHeight="1" x14ac:dyDescent="0.25">
      <c r="K240" s="53"/>
    </row>
    <row r="241" spans="11:11" ht="15.75" customHeight="1" x14ac:dyDescent="0.25">
      <c r="K241" s="53"/>
    </row>
    <row r="242" spans="11:11" ht="15.75" customHeight="1" x14ac:dyDescent="0.25">
      <c r="K242" s="53"/>
    </row>
    <row r="243" spans="11:11" ht="15.75" customHeight="1" x14ac:dyDescent="0.25">
      <c r="K243" s="53"/>
    </row>
    <row r="244" spans="11:11" ht="15.75" customHeight="1" x14ac:dyDescent="0.25">
      <c r="K244" s="53"/>
    </row>
    <row r="245" spans="11:11" ht="15.75" customHeight="1" x14ac:dyDescent="0.25">
      <c r="K245" s="53"/>
    </row>
    <row r="246" spans="11:11" ht="15.75" customHeight="1" x14ac:dyDescent="0.25">
      <c r="K246" s="53"/>
    </row>
    <row r="247" spans="11:11" ht="15.75" customHeight="1" x14ac:dyDescent="0.25">
      <c r="K247" s="53"/>
    </row>
    <row r="248" spans="11:11" ht="15.75" customHeight="1" x14ac:dyDescent="0.25">
      <c r="K248" s="53"/>
    </row>
    <row r="249" spans="11:11" ht="15.75" customHeight="1" x14ac:dyDescent="0.25">
      <c r="K249" s="53"/>
    </row>
    <row r="250" spans="11:11" ht="15.75" customHeight="1" x14ac:dyDescent="0.25">
      <c r="K250" s="53"/>
    </row>
    <row r="251" spans="11:11" ht="15.75" customHeight="1" x14ac:dyDescent="0.25">
      <c r="K251" s="53"/>
    </row>
    <row r="252" spans="11:11" ht="15.75" customHeight="1" x14ac:dyDescent="0.25">
      <c r="K252" s="53"/>
    </row>
    <row r="253" spans="11:11" ht="15.75" customHeight="1" x14ac:dyDescent="0.25">
      <c r="K253" s="53"/>
    </row>
    <row r="254" spans="11:11" ht="15.75" customHeight="1" x14ac:dyDescent="0.25">
      <c r="K254" s="53"/>
    </row>
    <row r="255" spans="11:11" ht="15.75" customHeight="1" x14ac:dyDescent="0.25">
      <c r="K255" s="53"/>
    </row>
    <row r="256" spans="11:11" ht="15.75" customHeight="1" x14ac:dyDescent="0.25">
      <c r="K256" s="53"/>
    </row>
    <row r="257" spans="11:11" ht="15.75" customHeight="1" x14ac:dyDescent="0.25">
      <c r="K257" s="53"/>
    </row>
    <row r="258" spans="11:11" ht="15.75" customHeight="1" x14ac:dyDescent="0.25">
      <c r="K258" s="53"/>
    </row>
    <row r="259" spans="11:11" ht="15.75" customHeight="1" x14ac:dyDescent="0.25">
      <c r="K259" s="53"/>
    </row>
    <row r="260" spans="11:11" ht="15.75" customHeight="1" x14ac:dyDescent="0.25">
      <c r="K260" s="53"/>
    </row>
    <row r="261" spans="11:11" ht="15.75" customHeight="1" x14ac:dyDescent="0.25">
      <c r="K261" s="53"/>
    </row>
    <row r="262" spans="11:11" ht="15.75" customHeight="1" x14ac:dyDescent="0.25">
      <c r="K262" s="53"/>
    </row>
    <row r="263" spans="11:11" ht="15.75" customHeight="1" x14ac:dyDescent="0.25">
      <c r="K263" s="53"/>
    </row>
    <row r="264" spans="11:11" ht="15.75" customHeight="1" x14ac:dyDescent="0.25">
      <c r="K264" s="53"/>
    </row>
    <row r="265" spans="11:11" ht="15.75" customHeight="1" x14ac:dyDescent="0.25">
      <c r="K265" s="53"/>
    </row>
    <row r="266" spans="11:11" ht="15.75" customHeight="1" x14ac:dyDescent="0.25">
      <c r="K266" s="53"/>
    </row>
    <row r="267" spans="11:11" ht="15.75" customHeight="1" x14ac:dyDescent="0.25">
      <c r="K267" s="53"/>
    </row>
    <row r="268" spans="11:11" ht="15.75" customHeight="1" x14ac:dyDescent="0.25">
      <c r="K268" s="53"/>
    </row>
    <row r="269" spans="11:11" ht="15.75" customHeight="1" x14ac:dyDescent="0.25">
      <c r="K269" s="53"/>
    </row>
    <row r="270" spans="11:11" ht="15.75" customHeight="1" x14ac:dyDescent="0.25">
      <c r="K270" s="53"/>
    </row>
    <row r="271" spans="11:11" ht="15.75" customHeight="1" x14ac:dyDescent="0.25">
      <c r="K271" s="53"/>
    </row>
    <row r="272" spans="11:11" ht="15.75" customHeight="1" x14ac:dyDescent="0.25">
      <c r="K272" s="53"/>
    </row>
    <row r="273" spans="11:11" ht="15.75" customHeight="1" x14ac:dyDescent="0.25">
      <c r="K273" s="53"/>
    </row>
    <row r="274" spans="11:11" ht="15.75" customHeight="1" x14ac:dyDescent="0.25">
      <c r="K274" s="53"/>
    </row>
    <row r="275" spans="11:11" ht="15.75" customHeight="1" x14ac:dyDescent="0.25">
      <c r="K275" s="53"/>
    </row>
    <row r="276" spans="11:11" ht="15.75" customHeight="1" x14ac:dyDescent="0.25">
      <c r="K276" s="53"/>
    </row>
    <row r="277" spans="11:11" ht="15.75" customHeight="1" x14ac:dyDescent="0.25">
      <c r="K277" s="53"/>
    </row>
    <row r="278" spans="11:11" ht="15.75" customHeight="1" x14ac:dyDescent="0.25">
      <c r="K278" s="53"/>
    </row>
    <row r="279" spans="11:11" ht="15.75" customHeight="1" x14ac:dyDescent="0.25">
      <c r="K279" s="53"/>
    </row>
    <row r="280" spans="11:11" ht="15.75" customHeight="1" x14ac:dyDescent="0.25">
      <c r="K280" s="53"/>
    </row>
    <row r="281" spans="11:11" ht="15.75" customHeight="1" x14ac:dyDescent="0.25">
      <c r="K281" s="53"/>
    </row>
    <row r="282" spans="11:11" ht="15.75" customHeight="1" x14ac:dyDescent="0.25">
      <c r="K282" s="53"/>
    </row>
    <row r="283" spans="11:11" ht="15.75" customHeight="1" x14ac:dyDescent="0.25">
      <c r="K283" s="53"/>
    </row>
    <row r="284" spans="11:11" ht="15.75" customHeight="1" x14ac:dyDescent="0.25">
      <c r="K284" s="53"/>
    </row>
    <row r="285" spans="11:11" ht="15.75" customHeight="1" x14ac:dyDescent="0.25">
      <c r="K285" s="53"/>
    </row>
    <row r="286" spans="11:11" ht="15.75" customHeight="1" x14ac:dyDescent="0.25">
      <c r="K286" s="53"/>
    </row>
    <row r="287" spans="11:11" ht="15.75" customHeight="1" x14ac:dyDescent="0.25">
      <c r="K287" s="53"/>
    </row>
    <row r="288" spans="11:11" ht="15.75" customHeight="1" x14ac:dyDescent="0.25">
      <c r="K288" s="53"/>
    </row>
    <row r="289" spans="11:11" ht="15.75" customHeight="1" x14ac:dyDescent="0.25">
      <c r="K289" s="53"/>
    </row>
    <row r="290" spans="11:11" ht="15.75" customHeight="1" x14ac:dyDescent="0.25">
      <c r="K290" s="53"/>
    </row>
    <row r="291" spans="11:11" ht="15.75" customHeight="1" x14ac:dyDescent="0.25">
      <c r="K291" s="53"/>
    </row>
    <row r="292" spans="11:11" ht="15.75" customHeight="1" x14ac:dyDescent="0.25">
      <c r="K292" s="53"/>
    </row>
    <row r="293" spans="11:11" ht="15.75" customHeight="1" x14ac:dyDescent="0.25">
      <c r="K293" s="53"/>
    </row>
    <row r="294" spans="11:11" ht="15.75" customHeight="1" x14ac:dyDescent="0.25">
      <c r="K294" s="53"/>
    </row>
    <row r="295" spans="11:11" ht="15.75" customHeight="1" x14ac:dyDescent="0.25">
      <c r="K295" s="53"/>
    </row>
    <row r="296" spans="11:11" ht="15.75" customHeight="1" x14ac:dyDescent="0.25">
      <c r="K296" s="53"/>
    </row>
    <row r="297" spans="11:11" ht="15.75" customHeight="1" x14ac:dyDescent="0.25">
      <c r="K297" s="53"/>
    </row>
    <row r="298" spans="11:11" ht="15.75" customHeight="1" x14ac:dyDescent="0.25">
      <c r="K298" s="53"/>
    </row>
    <row r="299" spans="11:11" ht="15.75" customHeight="1" x14ac:dyDescent="0.25">
      <c r="K299" s="53"/>
    </row>
    <row r="300" spans="11:11" ht="15.75" customHeight="1" x14ac:dyDescent="0.25">
      <c r="K300" s="53"/>
    </row>
    <row r="301" spans="11:11" ht="15.75" customHeight="1" x14ac:dyDescent="0.25">
      <c r="K301" s="53"/>
    </row>
    <row r="302" spans="11:11" ht="15.75" customHeight="1" x14ac:dyDescent="0.25">
      <c r="K302" s="53"/>
    </row>
    <row r="303" spans="11:11" ht="15.75" customHeight="1" x14ac:dyDescent="0.25">
      <c r="K303" s="53"/>
    </row>
    <row r="304" spans="11:11" ht="15.75" customHeight="1" x14ac:dyDescent="0.25">
      <c r="K304" s="53"/>
    </row>
    <row r="305" spans="11:11" ht="15.75" customHeight="1" x14ac:dyDescent="0.25">
      <c r="K305" s="53"/>
    </row>
    <row r="306" spans="11:11" ht="15.75" customHeight="1" x14ac:dyDescent="0.25">
      <c r="K306" s="53"/>
    </row>
    <row r="307" spans="11:11" ht="15.75" customHeight="1" x14ac:dyDescent="0.25">
      <c r="K307" s="53"/>
    </row>
    <row r="308" spans="11:11" ht="15.75" customHeight="1" x14ac:dyDescent="0.25">
      <c r="K308" s="53"/>
    </row>
    <row r="309" spans="11:11" ht="15.75" customHeight="1" x14ac:dyDescent="0.25">
      <c r="K309" s="53"/>
    </row>
    <row r="310" spans="11:11" ht="15.75" customHeight="1" x14ac:dyDescent="0.25">
      <c r="K310" s="53"/>
    </row>
    <row r="311" spans="11:11" ht="15.75" customHeight="1" x14ac:dyDescent="0.25">
      <c r="K311" s="53"/>
    </row>
    <row r="312" spans="11:11" ht="15.75" customHeight="1" x14ac:dyDescent="0.25">
      <c r="K312" s="53"/>
    </row>
    <row r="313" spans="11:11" ht="15.75" customHeight="1" x14ac:dyDescent="0.25">
      <c r="K313" s="53"/>
    </row>
    <row r="314" spans="11:11" ht="15.75" customHeight="1" x14ac:dyDescent="0.25">
      <c r="K314" s="53"/>
    </row>
    <row r="315" spans="11:11" ht="15.75" customHeight="1" x14ac:dyDescent="0.25">
      <c r="K315" s="53"/>
    </row>
    <row r="316" spans="11:11" ht="15.75" customHeight="1" x14ac:dyDescent="0.25">
      <c r="K316" s="53"/>
    </row>
    <row r="317" spans="11:11" ht="15.75" customHeight="1" x14ac:dyDescent="0.25">
      <c r="K317" s="53"/>
    </row>
    <row r="318" spans="11:11" ht="15.75" customHeight="1" x14ac:dyDescent="0.25">
      <c r="K318" s="53"/>
    </row>
    <row r="319" spans="11:11" ht="15.75" customHeight="1" x14ac:dyDescent="0.25">
      <c r="K319" s="53"/>
    </row>
    <row r="320" spans="11:11" ht="15.75" customHeight="1" x14ac:dyDescent="0.25">
      <c r="K320" s="53"/>
    </row>
    <row r="321" spans="11:11" ht="15.75" customHeight="1" x14ac:dyDescent="0.25">
      <c r="K321" s="53"/>
    </row>
    <row r="322" spans="11:11" ht="15.75" customHeight="1" x14ac:dyDescent="0.25">
      <c r="K322" s="53"/>
    </row>
    <row r="323" spans="11:11" ht="15.75" customHeight="1" x14ac:dyDescent="0.25">
      <c r="K323" s="53"/>
    </row>
    <row r="324" spans="11:11" ht="15.75" customHeight="1" x14ac:dyDescent="0.25">
      <c r="K324" s="53"/>
    </row>
    <row r="325" spans="11:11" ht="15.75" customHeight="1" x14ac:dyDescent="0.25">
      <c r="K325" s="53"/>
    </row>
    <row r="326" spans="11:11" ht="15.75" customHeight="1" x14ac:dyDescent="0.25">
      <c r="K326" s="53"/>
    </row>
    <row r="327" spans="11:11" ht="15.75" customHeight="1" x14ac:dyDescent="0.25">
      <c r="K327" s="53"/>
    </row>
    <row r="328" spans="11:11" ht="15.75" customHeight="1" x14ac:dyDescent="0.25">
      <c r="K328" s="53"/>
    </row>
    <row r="329" spans="11:11" ht="15.75" customHeight="1" x14ac:dyDescent="0.25">
      <c r="K329" s="53"/>
    </row>
    <row r="330" spans="11:11" ht="15.75" customHeight="1" x14ac:dyDescent="0.25">
      <c r="K330" s="53"/>
    </row>
    <row r="331" spans="11:11" ht="15.75" customHeight="1" x14ac:dyDescent="0.25">
      <c r="K331" s="53"/>
    </row>
    <row r="332" spans="11:11" ht="15.75" customHeight="1" x14ac:dyDescent="0.25">
      <c r="K332" s="53"/>
    </row>
    <row r="333" spans="11:11" ht="15.75" customHeight="1" x14ac:dyDescent="0.25">
      <c r="K333" s="53"/>
    </row>
    <row r="334" spans="11:11" ht="15.75" customHeight="1" x14ac:dyDescent="0.25">
      <c r="K334" s="53"/>
    </row>
    <row r="335" spans="11:11" ht="15.75" customHeight="1" x14ac:dyDescent="0.25">
      <c r="K335" s="53"/>
    </row>
    <row r="336" spans="11:11" ht="15.75" customHeight="1" x14ac:dyDescent="0.25">
      <c r="K336" s="53"/>
    </row>
    <row r="337" spans="11:11" ht="15.75" customHeight="1" x14ac:dyDescent="0.25">
      <c r="K337" s="53"/>
    </row>
    <row r="338" spans="11:11" ht="15.75" customHeight="1" x14ac:dyDescent="0.25">
      <c r="K338" s="53"/>
    </row>
    <row r="339" spans="11:11" ht="15.75" customHeight="1" x14ac:dyDescent="0.25">
      <c r="K339" s="53"/>
    </row>
    <row r="340" spans="11:11" ht="15.75" customHeight="1" x14ac:dyDescent="0.25">
      <c r="K340" s="53"/>
    </row>
    <row r="341" spans="11:11" ht="15.75" customHeight="1" x14ac:dyDescent="0.25">
      <c r="K341" s="53"/>
    </row>
    <row r="342" spans="11:11" ht="15.75" customHeight="1" x14ac:dyDescent="0.25">
      <c r="K342" s="53"/>
    </row>
    <row r="343" spans="11:11" ht="15.75" customHeight="1" x14ac:dyDescent="0.25">
      <c r="K343" s="53"/>
    </row>
    <row r="344" spans="11:11" ht="15.75" customHeight="1" x14ac:dyDescent="0.25">
      <c r="K344" s="53"/>
    </row>
    <row r="345" spans="11:11" ht="15.75" customHeight="1" x14ac:dyDescent="0.25">
      <c r="K345" s="53"/>
    </row>
    <row r="346" spans="11:11" ht="15.75" customHeight="1" x14ac:dyDescent="0.25">
      <c r="K346" s="53"/>
    </row>
    <row r="347" spans="11:11" ht="15.75" customHeight="1" x14ac:dyDescent="0.25">
      <c r="K347" s="53"/>
    </row>
    <row r="348" spans="11:11" ht="15.75" customHeight="1" x14ac:dyDescent="0.25">
      <c r="K348" s="53"/>
    </row>
    <row r="349" spans="11:11" ht="15.75" customHeight="1" x14ac:dyDescent="0.25">
      <c r="K349" s="53"/>
    </row>
    <row r="350" spans="11:11" ht="15.75" customHeight="1" x14ac:dyDescent="0.25">
      <c r="K350" s="53"/>
    </row>
    <row r="351" spans="11:11" ht="15.75" customHeight="1" x14ac:dyDescent="0.25">
      <c r="K351" s="53"/>
    </row>
    <row r="352" spans="11:11" ht="15.75" customHeight="1" x14ac:dyDescent="0.25">
      <c r="K352" s="53"/>
    </row>
    <row r="353" spans="11:11" ht="15.75" customHeight="1" x14ac:dyDescent="0.25">
      <c r="K353" s="53"/>
    </row>
    <row r="354" spans="11:11" ht="15.75" customHeight="1" x14ac:dyDescent="0.25">
      <c r="K354" s="53"/>
    </row>
    <row r="355" spans="11:11" ht="15.75" customHeight="1" x14ac:dyDescent="0.25">
      <c r="K355" s="53"/>
    </row>
    <row r="356" spans="11:11" ht="15.75" customHeight="1" x14ac:dyDescent="0.25">
      <c r="K356" s="53"/>
    </row>
    <row r="357" spans="11:11" ht="15.75" customHeight="1" x14ac:dyDescent="0.25">
      <c r="K357" s="53"/>
    </row>
    <row r="358" spans="11:11" ht="15.75" customHeight="1" x14ac:dyDescent="0.25">
      <c r="K358" s="53"/>
    </row>
    <row r="359" spans="11:11" ht="15.75" customHeight="1" x14ac:dyDescent="0.25">
      <c r="K359" s="53"/>
    </row>
    <row r="360" spans="11:11" ht="15.75" customHeight="1" x14ac:dyDescent="0.25">
      <c r="K360" s="53"/>
    </row>
    <row r="361" spans="11:11" ht="15.75" customHeight="1" x14ac:dyDescent="0.25">
      <c r="K361" s="53"/>
    </row>
    <row r="362" spans="11:11" ht="15.75" customHeight="1" x14ac:dyDescent="0.25">
      <c r="K362" s="53"/>
    </row>
    <row r="363" spans="11:11" ht="15.75" customHeight="1" x14ac:dyDescent="0.25">
      <c r="K363" s="53"/>
    </row>
    <row r="364" spans="11:11" ht="15.75" customHeight="1" x14ac:dyDescent="0.25">
      <c r="K364" s="53"/>
    </row>
    <row r="365" spans="11:11" ht="15.75" customHeight="1" x14ac:dyDescent="0.25">
      <c r="K365" s="53"/>
    </row>
    <row r="366" spans="11:11" ht="15.75" customHeight="1" x14ac:dyDescent="0.25">
      <c r="K366" s="53"/>
    </row>
    <row r="367" spans="11:11" ht="15.75" customHeight="1" x14ac:dyDescent="0.25">
      <c r="K367" s="53"/>
    </row>
    <row r="368" spans="11:11" ht="15.75" customHeight="1" x14ac:dyDescent="0.25">
      <c r="K368" s="53"/>
    </row>
    <row r="369" spans="11:11" ht="15.75" customHeight="1" x14ac:dyDescent="0.25">
      <c r="K369" s="53"/>
    </row>
    <row r="370" spans="11:11" ht="15.75" customHeight="1" x14ac:dyDescent="0.25">
      <c r="K370" s="53"/>
    </row>
    <row r="371" spans="11:11" ht="15.75" customHeight="1" x14ac:dyDescent="0.25">
      <c r="K371" s="53"/>
    </row>
    <row r="372" spans="11:11" ht="15.75" customHeight="1" x14ac:dyDescent="0.25">
      <c r="K372" s="53"/>
    </row>
    <row r="373" spans="11:11" ht="15.75" customHeight="1" x14ac:dyDescent="0.25">
      <c r="K373" s="53"/>
    </row>
    <row r="374" spans="11:11" ht="15.75" customHeight="1" x14ac:dyDescent="0.25">
      <c r="K374" s="53"/>
    </row>
    <row r="375" spans="11:11" ht="15.75" customHeight="1" x14ac:dyDescent="0.25">
      <c r="K375" s="53"/>
    </row>
    <row r="376" spans="11:11" ht="15.75" customHeight="1" x14ac:dyDescent="0.25">
      <c r="K376" s="53"/>
    </row>
    <row r="377" spans="11:11" ht="15.75" customHeight="1" x14ac:dyDescent="0.25">
      <c r="K377" s="53"/>
    </row>
    <row r="378" spans="11:11" ht="15.75" customHeight="1" x14ac:dyDescent="0.25">
      <c r="K378" s="53"/>
    </row>
    <row r="379" spans="11:11" ht="15.75" customHeight="1" x14ac:dyDescent="0.25">
      <c r="K379" s="53"/>
    </row>
    <row r="380" spans="11:11" ht="15.75" customHeight="1" x14ac:dyDescent="0.25">
      <c r="K380" s="53"/>
    </row>
    <row r="381" spans="11:11" ht="15.75" customHeight="1" x14ac:dyDescent="0.25">
      <c r="K381" s="53"/>
    </row>
    <row r="382" spans="11:11" ht="15.75" customHeight="1" x14ac:dyDescent="0.25">
      <c r="K382" s="53"/>
    </row>
    <row r="383" spans="11:11" ht="15.75" customHeight="1" x14ac:dyDescent="0.25">
      <c r="K383" s="53"/>
    </row>
    <row r="384" spans="11:11" ht="15.75" customHeight="1" x14ac:dyDescent="0.25">
      <c r="K384" s="53"/>
    </row>
    <row r="385" spans="11:11" ht="15.75" customHeight="1" x14ac:dyDescent="0.25">
      <c r="K385" s="53"/>
    </row>
    <row r="386" spans="11:11" ht="15.75" customHeight="1" x14ac:dyDescent="0.25">
      <c r="K386" s="53"/>
    </row>
    <row r="387" spans="11:11" ht="15.75" customHeight="1" x14ac:dyDescent="0.25">
      <c r="K387" s="53"/>
    </row>
    <row r="388" spans="11:11" ht="15.75" customHeight="1" x14ac:dyDescent="0.25">
      <c r="K388" s="53"/>
    </row>
    <row r="389" spans="11:11" ht="15.75" customHeight="1" x14ac:dyDescent="0.25">
      <c r="K389" s="53"/>
    </row>
    <row r="390" spans="11:11" ht="15.75" customHeight="1" x14ac:dyDescent="0.25">
      <c r="K390" s="53"/>
    </row>
    <row r="391" spans="11:11" ht="15.75" customHeight="1" x14ac:dyDescent="0.25">
      <c r="K391" s="53"/>
    </row>
    <row r="392" spans="11:11" ht="15.75" customHeight="1" x14ac:dyDescent="0.25">
      <c r="K392" s="53"/>
    </row>
    <row r="393" spans="11:11" ht="15.75" customHeight="1" x14ac:dyDescent="0.25">
      <c r="K393" s="53"/>
    </row>
    <row r="394" spans="11:11" ht="15.75" customHeight="1" x14ac:dyDescent="0.25">
      <c r="K394" s="53"/>
    </row>
    <row r="395" spans="11:11" ht="15.75" customHeight="1" x14ac:dyDescent="0.25">
      <c r="K395" s="53"/>
    </row>
    <row r="396" spans="11:11" ht="15.75" customHeight="1" x14ac:dyDescent="0.25">
      <c r="K396" s="53"/>
    </row>
    <row r="397" spans="11:11" ht="15.75" customHeight="1" x14ac:dyDescent="0.25">
      <c r="K397" s="53"/>
    </row>
    <row r="398" spans="11:11" ht="15.75" customHeight="1" x14ac:dyDescent="0.25">
      <c r="K398" s="53"/>
    </row>
    <row r="399" spans="11:11" ht="15.75" customHeight="1" x14ac:dyDescent="0.25">
      <c r="K399" s="53"/>
    </row>
    <row r="400" spans="11:11" ht="15.75" customHeight="1" x14ac:dyDescent="0.25">
      <c r="K400" s="53"/>
    </row>
    <row r="401" spans="11:11" ht="15.75" customHeight="1" x14ac:dyDescent="0.25">
      <c r="K401" s="53"/>
    </row>
    <row r="402" spans="11:11" ht="15.75" customHeight="1" x14ac:dyDescent="0.25">
      <c r="K402" s="53"/>
    </row>
    <row r="403" spans="11:11" ht="15.75" customHeight="1" x14ac:dyDescent="0.25">
      <c r="K403" s="53"/>
    </row>
    <row r="404" spans="11:11" ht="15.75" customHeight="1" x14ac:dyDescent="0.25">
      <c r="K404" s="53"/>
    </row>
    <row r="405" spans="11:11" ht="15.75" customHeight="1" x14ac:dyDescent="0.25">
      <c r="K405" s="53"/>
    </row>
    <row r="406" spans="11:11" ht="15.75" customHeight="1" x14ac:dyDescent="0.25">
      <c r="K406" s="53"/>
    </row>
    <row r="407" spans="11:11" ht="15.75" customHeight="1" x14ac:dyDescent="0.25">
      <c r="K407" s="53"/>
    </row>
    <row r="408" spans="11:11" ht="15.75" customHeight="1" x14ac:dyDescent="0.25">
      <c r="K408" s="53"/>
    </row>
    <row r="409" spans="11:11" ht="15.75" customHeight="1" x14ac:dyDescent="0.25">
      <c r="K409" s="53"/>
    </row>
    <row r="410" spans="11:11" ht="15.75" customHeight="1" x14ac:dyDescent="0.25">
      <c r="K410" s="53"/>
    </row>
    <row r="411" spans="11:11" ht="15.75" customHeight="1" x14ac:dyDescent="0.25">
      <c r="K411" s="53"/>
    </row>
    <row r="412" spans="11:11" ht="15.75" customHeight="1" x14ac:dyDescent="0.25">
      <c r="K412" s="53"/>
    </row>
    <row r="413" spans="11:11" ht="15.75" customHeight="1" x14ac:dyDescent="0.25">
      <c r="K413" s="53"/>
    </row>
    <row r="414" spans="11:11" ht="15.75" customHeight="1" x14ac:dyDescent="0.25">
      <c r="K414" s="53"/>
    </row>
    <row r="415" spans="11:11" ht="15.75" customHeight="1" x14ac:dyDescent="0.25">
      <c r="K415" s="53"/>
    </row>
    <row r="416" spans="11:11" ht="15.75" customHeight="1" x14ac:dyDescent="0.25">
      <c r="K416" s="53"/>
    </row>
    <row r="417" spans="11:11" ht="15.75" customHeight="1" x14ac:dyDescent="0.25">
      <c r="K417" s="53"/>
    </row>
    <row r="418" spans="11:11" ht="15.75" customHeight="1" x14ac:dyDescent="0.25">
      <c r="K418" s="53"/>
    </row>
    <row r="419" spans="11:11" ht="15.75" customHeight="1" x14ac:dyDescent="0.25">
      <c r="K419" s="53"/>
    </row>
    <row r="420" spans="11:11" ht="15.75" customHeight="1" x14ac:dyDescent="0.25">
      <c r="K420" s="53"/>
    </row>
    <row r="421" spans="11:11" ht="15.75" customHeight="1" x14ac:dyDescent="0.25">
      <c r="K421" s="53"/>
    </row>
    <row r="422" spans="11:11" ht="15.75" customHeight="1" x14ac:dyDescent="0.25">
      <c r="K422" s="53"/>
    </row>
    <row r="423" spans="11:11" ht="15.75" customHeight="1" x14ac:dyDescent="0.25">
      <c r="K423" s="53"/>
    </row>
    <row r="424" spans="11:11" ht="15.75" customHeight="1" x14ac:dyDescent="0.25">
      <c r="K424" s="53"/>
    </row>
    <row r="425" spans="11:11" ht="15.75" customHeight="1" x14ac:dyDescent="0.25">
      <c r="K425" s="53"/>
    </row>
    <row r="426" spans="11:11" ht="15.75" customHeight="1" x14ac:dyDescent="0.25">
      <c r="K426" s="53"/>
    </row>
    <row r="427" spans="11:11" ht="15.75" customHeight="1" x14ac:dyDescent="0.25">
      <c r="K427" s="53"/>
    </row>
    <row r="428" spans="11:11" ht="15.75" customHeight="1" x14ac:dyDescent="0.25">
      <c r="K428" s="53"/>
    </row>
    <row r="429" spans="11:11" ht="15.75" customHeight="1" x14ac:dyDescent="0.25">
      <c r="K429" s="53"/>
    </row>
    <row r="430" spans="11:11" ht="15.75" customHeight="1" x14ac:dyDescent="0.25">
      <c r="K430" s="53"/>
    </row>
    <row r="431" spans="11:11" ht="15.75" customHeight="1" x14ac:dyDescent="0.25">
      <c r="K431" s="53"/>
    </row>
    <row r="432" spans="11:11" ht="15.75" customHeight="1" x14ac:dyDescent="0.25">
      <c r="K432" s="53"/>
    </row>
    <row r="433" spans="11:11" ht="15.75" customHeight="1" x14ac:dyDescent="0.25">
      <c r="K433" s="53"/>
    </row>
    <row r="434" spans="11:11" ht="15.75" customHeight="1" x14ac:dyDescent="0.25">
      <c r="K434" s="53"/>
    </row>
    <row r="435" spans="11:11" ht="15.75" customHeight="1" x14ac:dyDescent="0.25">
      <c r="K435" s="53"/>
    </row>
    <row r="436" spans="11:11" ht="15.75" customHeight="1" x14ac:dyDescent="0.25">
      <c r="K436" s="53"/>
    </row>
    <row r="437" spans="11:11" ht="15.75" customHeight="1" x14ac:dyDescent="0.25">
      <c r="K437" s="53"/>
    </row>
    <row r="438" spans="11:11" ht="15.75" customHeight="1" x14ac:dyDescent="0.25">
      <c r="K438" s="53"/>
    </row>
    <row r="439" spans="11:11" ht="15.75" customHeight="1" x14ac:dyDescent="0.25">
      <c r="K439" s="53"/>
    </row>
    <row r="440" spans="11:11" ht="15.75" customHeight="1" x14ac:dyDescent="0.25">
      <c r="K440" s="53"/>
    </row>
    <row r="441" spans="11:11" ht="15.75" customHeight="1" x14ac:dyDescent="0.25">
      <c r="K441" s="53"/>
    </row>
    <row r="442" spans="11:11" ht="15.75" customHeight="1" x14ac:dyDescent="0.25">
      <c r="K442" s="53"/>
    </row>
    <row r="443" spans="11:11" ht="15.75" customHeight="1" x14ac:dyDescent="0.25">
      <c r="K443" s="53"/>
    </row>
    <row r="444" spans="11:11" ht="15.75" customHeight="1" x14ac:dyDescent="0.25">
      <c r="K444" s="53"/>
    </row>
    <row r="445" spans="11:11" ht="15.75" customHeight="1" x14ac:dyDescent="0.25">
      <c r="K445" s="53"/>
    </row>
    <row r="446" spans="11:11" ht="15.75" customHeight="1" x14ac:dyDescent="0.25">
      <c r="K446" s="53"/>
    </row>
    <row r="447" spans="11:11" ht="15.75" customHeight="1" x14ac:dyDescent="0.25">
      <c r="K447" s="53"/>
    </row>
    <row r="448" spans="11:11" ht="15.75" customHeight="1" x14ac:dyDescent="0.25">
      <c r="K448" s="53"/>
    </row>
    <row r="449" spans="11:11" ht="15.75" customHeight="1" x14ac:dyDescent="0.25">
      <c r="K449" s="53"/>
    </row>
    <row r="450" spans="11:11" ht="15.75" customHeight="1" x14ac:dyDescent="0.25">
      <c r="K450" s="53"/>
    </row>
    <row r="451" spans="11:11" ht="15.75" customHeight="1" x14ac:dyDescent="0.25">
      <c r="K451" s="53"/>
    </row>
    <row r="452" spans="11:11" ht="15.75" customHeight="1" x14ac:dyDescent="0.25">
      <c r="K452" s="53"/>
    </row>
    <row r="453" spans="11:11" ht="15.75" customHeight="1" x14ac:dyDescent="0.25">
      <c r="K453" s="53"/>
    </row>
    <row r="454" spans="11:11" ht="15.75" customHeight="1" x14ac:dyDescent="0.25">
      <c r="K454" s="53"/>
    </row>
    <row r="455" spans="11:11" ht="15.75" customHeight="1" x14ac:dyDescent="0.25">
      <c r="K455" s="53"/>
    </row>
    <row r="456" spans="11:11" ht="15.75" customHeight="1" x14ac:dyDescent="0.25">
      <c r="K456" s="53"/>
    </row>
    <row r="457" spans="11:11" ht="15.75" customHeight="1" x14ac:dyDescent="0.25">
      <c r="K457" s="53"/>
    </row>
    <row r="458" spans="11:11" ht="15.75" customHeight="1" x14ac:dyDescent="0.25">
      <c r="K458" s="53"/>
    </row>
    <row r="459" spans="11:11" ht="15.75" customHeight="1" x14ac:dyDescent="0.25">
      <c r="K459" s="53"/>
    </row>
    <row r="460" spans="11:11" ht="15.75" customHeight="1" x14ac:dyDescent="0.25">
      <c r="K460" s="53"/>
    </row>
    <row r="461" spans="11:11" ht="15.75" customHeight="1" x14ac:dyDescent="0.25">
      <c r="K461" s="53"/>
    </row>
    <row r="462" spans="11:11" ht="15.75" customHeight="1" x14ac:dyDescent="0.25">
      <c r="K462" s="53"/>
    </row>
    <row r="463" spans="11:11" ht="15.75" customHeight="1" x14ac:dyDescent="0.25">
      <c r="K463" s="53"/>
    </row>
    <row r="464" spans="11:11" ht="15.75" customHeight="1" x14ac:dyDescent="0.25">
      <c r="K464" s="53"/>
    </row>
    <row r="465" spans="11:11" ht="15.75" customHeight="1" x14ac:dyDescent="0.25">
      <c r="K465" s="53"/>
    </row>
    <row r="466" spans="11:11" ht="15.75" customHeight="1" x14ac:dyDescent="0.25">
      <c r="K466" s="53"/>
    </row>
    <row r="467" spans="11:11" ht="15.75" customHeight="1" x14ac:dyDescent="0.25">
      <c r="K467" s="53"/>
    </row>
    <row r="468" spans="11:11" ht="15.75" customHeight="1" x14ac:dyDescent="0.25">
      <c r="K468" s="53"/>
    </row>
    <row r="469" spans="11:11" ht="15.75" customHeight="1" x14ac:dyDescent="0.25">
      <c r="K469" s="53"/>
    </row>
    <row r="470" spans="11:11" ht="15.75" customHeight="1" x14ac:dyDescent="0.25">
      <c r="K470" s="53"/>
    </row>
    <row r="471" spans="11:11" ht="15.75" customHeight="1" x14ac:dyDescent="0.25">
      <c r="K471" s="53"/>
    </row>
    <row r="472" spans="11:11" ht="15.75" customHeight="1" x14ac:dyDescent="0.25">
      <c r="K472" s="53"/>
    </row>
    <row r="473" spans="11:11" ht="15.75" customHeight="1" x14ac:dyDescent="0.25">
      <c r="K473" s="53"/>
    </row>
    <row r="474" spans="11:11" ht="15.75" customHeight="1" x14ac:dyDescent="0.25">
      <c r="K474" s="53"/>
    </row>
    <row r="475" spans="11:11" ht="15.75" customHeight="1" x14ac:dyDescent="0.25">
      <c r="K475" s="53"/>
    </row>
    <row r="476" spans="11:11" ht="15.75" customHeight="1" x14ac:dyDescent="0.25">
      <c r="K476" s="53"/>
    </row>
    <row r="477" spans="11:11" ht="15.75" customHeight="1" x14ac:dyDescent="0.25">
      <c r="K477" s="53"/>
    </row>
    <row r="478" spans="11:11" ht="15.75" customHeight="1" x14ac:dyDescent="0.25">
      <c r="K478" s="53"/>
    </row>
    <row r="479" spans="11:11" ht="15.75" customHeight="1" x14ac:dyDescent="0.25">
      <c r="K479" s="53"/>
    </row>
    <row r="480" spans="11:11" ht="15.75" customHeight="1" x14ac:dyDescent="0.25">
      <c r="K480" s="53"/>
    </row>
    <row r="481" spans="11:11" ht="15.75" customHeight="1" x14ac:dyDescent="0.25">
      <c r="K481" s="53"/>
    </row>
    <row r="482" spans="11:11" ht="15.75" customHeight="1" x14ac:dyDescent="0.25">
      <c r="K482" s="53"/>
    </row>
    <row r="483" spans="11:11" ht="15.75" customHeight="1" x14ac:dyDescent="0.25">
      <c r="K483" s="53"/>
    </row>
    <row r="484" spans="11:11" ht="15.75" customHeight="1" x14ac:dyDescent="0.25">
      <c r="K484" s="53"/>
    </row>
    <row r="485" spans="11:11" ht="15.75" customHeight="1" x14ac:dyDescent="0.25">
      <c r="K485" s="53"/>
    </row>
    <row r="486" spans="11:11" ht="15.75" customHeight="1" x14ac:dyDescent="0.25">
      <c r="K486" s="53"/>
    </row>
    <row r="487" spans="11:11" ht="15.75" customHeight="1" x14ac:dyDescent="0.25">
      <c r="K487" s="53"/>
    </row>
    <row r="488" spans="11:11" ht="15.75" customHeight="1" x14ac:dyDescent="0.25">
      <c r="K488" s="53"/>
    </row>
    <row r="489" spans="11:11" ht="15.75" customHeight="1" x14ac:dyDescent="0.25">
      <c r="K489" s="53"/>
    </row>
    <row r="490" spans="11:11" ht="15.75" customHeight="1" x14ac:dyDescent="0.25">
      <c r="K490" s="53"/>
    </row>
    <row r="491" spans="11:11" ht="15.75" customHeight="1" x14ac:dyDescent="0.25">
      <c r="K491" s="53"/>
    </row>
    <row r="492" spans="11:11" ht="15.75" customHeight="1" x14ac:dyDescent="0.25">
      <c r="K492" s="53"/>
    </row>
    <row r="493" spans="11:11" ht="15.75" customHeight="1" x14ac:dyDescent="0.25">
      <c r="K493" s="53"/>
    </row>
    <row r="494" spans="11:11" ht="15.75" customHeight="1" x14ac:dyDescent="0.25">
      <c r="K494" s="53"/>
    </row>
    <row r="495" spans="11:11" ht="15.75" customHeight="1" x14ac:dyDescent="0.25">
      <c r="K495" s="53"/>
    </row>
    <row r="496" spans="11:11" ht="15.75" customHeight="1" x14ac:dyDescent="0.25">
      <c r="K496" s="53"/>
    </row>
    <row r="497" spans="11:11" ht="15.75" customHeight="1" x14ac:dyDescent="0.25">
      <c r="K497" s="53"/>
    </row>
    <row r="498" spans="11:11" ht="15.75" customHeight="1" x14ac:dyDescent="0.25">
      <c r="K498" s="53"/>
    </row>
    <row r="499" spans="11:11" ht="15.75" customHeight="1" x14ac:dyDescent="0.25">
      <c r="K499" s="53"/>
    </row>
    <row r="500" spans="11:11" ht="15.75" customHeight="1" x14ac:dyDescent="0.25">
      <c r="K500" s="53"/>
    </row>
    <row r="501" spans="11:11" ht="15.75" customHeight="1" x14ac:dyDescent="0.25">
      <c r="K501" s="53"/>
    </row>
    <row r="502" spans="11:11" ht="15.75" customHeight="1" x14ac:dyDescent="0.25">
      <c r="K502" s="53"/>
    </row>
    <row r="503" spans="11:11" ht="15.75" customHeight="1" x14ac:dyDescent="0.25">
      <c r="K503" s="53"/>
    </row>
    <row r="504" spans="11:11" ht="15.75" customHeight="1" x14ac:dyDescent="0.25">
      <c r="K504" s="53"/>
    </row>
    <row r="505" spans="11:11" ht="15.75" customHeight="1" x14ac:dyDescent="0.25">
      <c r="K505" s="53"/>
    </row>
    <row r="506" spans="11:11" ht="15.75" customHeight="1" x14ac:dyDescent="0.25">
      <c r="K506" s="53"/>
    </row>
    <row r="507" spans="11:11" ht="15.75" customHeight="1" x14ac:dyDescent="0.25">
      <c r="K507" s="53"/>
    </row>
    <row r="508" spans="11:11" ht="15.75" customHeight="1" x14ac:dyDescent="0.25">
      <c r="K508" s="53"/>
    </row>
    <row r="509" spans="11:11" ht="15.75" customHeight="1" x14ac:dyDescent="0.25">
      <c r="K509" s="53"/>
    </row>
    <row r="510" spans="11:11" ht="15.75" customHeight="1" x14ac:dyDescent="0.25">
      <c r="K510" s="53"/>
    </row>
    <row r="511" spans="11:11" ht="15.75" customHeight="1" x14ac:dyDescent="0.25">
      <c r="K511" s="53"/>
    </row>
    <row r="512" spans="11:11" ht="15.75" customHeight="1" x14ac:dyDescent="0.25">
      <c r="K512" s="53"/>
    </row>
    <row r="513" spans="11:11" ht="15.75" customHeight="1" x14ac:dyDescent="0.25">
      <c r="K513" s="53"/>
    </row>
    <row r="514" spans="11:11" ht="15.75" customHeight="1" x14ac:dyDescent="0.25">
      <c r="K514" s="53"/>
    </row>
    <row r="515" spans="11:11" ht="15.75" customHeight="1" x14ac:dyDescent="0.25">
      <c r="K515" s="53"/>
    </row>
    <row r="516" spans="11:11" ht="15.75" customHeight="1" x14ac:dyDescent="0.25">
      <c r="K516" s="53"/>
    </row>
    <row r="517" spans="11:11" ht="15.75" customHeight="1" x14ac:dyDescent="0.25">
      <c r="K517" s="53"/>
    </row>
    <row r="518" spans="11:11" ht="15.75" customHeight="1" x14ac:dyDescent="0.25">
      <c r="K518" s="53"/>
    </row>
    <row r="519" spans="11:11" ht="15.75" customHeight="1" x14ac:dyDescent="0.25">
      <c r="K519" s="53"/>
    </row>
    <row r="520" spans="11:11" ht="15.75" customHeight="1" x14ac:dyDescent="0.25">
      <c r="K520" s="53"/>
    </row>
    <row r="521" spans="11:11" ht="15.75" customHeight="1" x14ac:dyDescent="0.25">
      <c r="K521" s="53"/>
    </row>
    <row r="522" spans="11:11" ht="15.75" customHeight="1" x14ac:dyDescent="0.25">
      <c r="K522" s="53"/>
    </row>
    <row r="523" spans="11:11" ht="15.75" customHeight="1" x14ac:dyDescent="0.25">
      <c r="K523" s="53"/>
    </row>
    <row r="524" spans="11:11" ht="15.75" customHeight="1" x14ac:dyDescent="0.25">
      <c r="K524" s="53"/>
    </row>
    <row r="525" spans="11:11" ht="15.75" customHeight="1" x14ac:dyDescent="0.25">
      <c r="K525" s="53"/>
    </row>
    <row r="526" spans="11:11" ht="15.75" customHeight="1" x14ac:dyDescent="0.25">
      <c r="K526" s="53"/>
    </row>
    <row r="527" spans="11:11" ht="15.75" customHeight="1" x14ac:dyDescent="0.25">
      <c r="K527" s="53"/>
    </row>
    <row r="528" spans="11:11" ht="15.75" customHeight="1" x14ac:dyDescent="0.25">
      <c r="K528" s="53"/>
    </row>
    <row r="529" spans="11:11" ht="15.75" customHeight="1" x14ac:dyDescent="0.25">
      <c r="K529" s="53"/>
    </row>
    <row r="530" spans="11:11" ht="15.75" customHeight="1" x14ac:dyDescent="0.25">
      <c r="K530" s="53"/>
    </row>
    <row r="531" spans="11:11" ht="15.75" customHeight="1" x14ac:dyDescent="0.25">
      <c r="K531" s="53"/>
    </row>
    <row r="532" spans="11:11" ht="15.75" customHeight="1" x14ac:dyDescent="0.25">
      <c r="K532" s="53"/>
    </row>
    <row r="533" spans="11:11" ht="15.75" customHeight="1" x14ac:dyDescent="0.25">
      <c r="K533" s="53"/>
    </row>
    <row r="534" spans="11:11" ht="15.75" customHeight="1" x14ac:dyDescent="0.25">
      <c r="K534" s="53"/>
    </row>
    <row r="535" spans="11:11" ht="15.75" customHeight="1" x14ac:dyDescent="0.25">
      <c r="K535" s="53"/>
    </row>
    <row r="536" spans="11:11" ht="15.75" customHeight="1" x14ac:dyDescent="0.25">
      <c r="K536" s="53"/>
    </row>
    <row r="537" spans="11:11" ht="15.75" customHeight="1" x14ac:dyDescent="0.25">
      <c r="K537" s="53"/>
    </row>
    <row r="538" spans="11:11" ht="15.75" customHeight="1" x14ac:dyDescent="0.25">
      <c r="K538" s="53"/>
    </row>
    <row r="539" spans="11:11" ht="15.75" customHeight="1" x14ac:dyDescent="0.25">
      <c r="K539" s="53"/>
    </row>
    <row r="540" spans="11:11" ht="15.75" customHeight="1" x14ac:dyDescent="0.25">
      <c r="K540" s="53"/>
    </row>
    <row r="541" spans="11:11" ht="15.75" customHeight="1" x14ac:dyDescent="0.25">
      <c r="K541" s="53"/>
    </row>
    <row r="542" spans="11:11" ht="15.75" customHeight="1" x14ac:dyDescent="0.25">
      <c r="K542" s="53"/>
    </row>
    <row r="543" spans="11:11" ht="15.75" customHeight="1" x14ac:dyDescent="0.25">
      <c r="K543" s="53"/>
    </row>
    <row r="544" spans="11:11" ht="15.75" customHeight="1" x14ac:dyDescent="0.25">
      <c r="K544" s="53"/>
    </row>
    <row r="545" spans="11:11" ht="15.75" customHeight="1" x14ac:dyDescent="0.25">
      <c r="K545" s="53"/>
    </row>
    <row r="546" spans="11:11" ht="15.75" customHeight="1" x14ac:dyDescent="0.25">
      <c r="K546" s="53"/>
    </row>
    <row r="547" spans="11:11" ht="15.75" customHeight="1" x14ac:dyDescent="0.25">
      <c r="K547" s="53"/>
    </row>
    <row r="548" spans="11:11" ht="15.75" customHeight="1" x14ac:dyDescent="0.25">
      <c r="K548" s="53"/>
    </row>
    <row r="549" spans="11:11" ht="15.75" customHeight="1" x14ac:dyDescent="0.25">
      <c r="K549" s="53"/>
    </row>
    <row r="550" spans="11:11" ht="15.75" customHeight="1" x14ac:dyDescent="0.25">
      <c r="K550" s="53"/>
    </row>
    <row r="551" spans="11:11" ht="15.75" customHeight="1" x14ac:dyDescent="0.25">
      <c r="K551" s="53"/>
    </row>
    <row r="552" spans="11:11" ht="15.75" customHeight="1" x14ac:dyDescent="0.25">
      <c r="K552" s="53"/>
    </row>
    <row r="553" spans="11:11" ht="15.75" customHeight="1" x14ac:dyDescent="0.25">
      <c r="K553" s="53"/>
    </row>
    <row r="554" spans="11:11" ht="15.75" customHeight="1" x14ac:dyDescent="0.25">
      <c r="K554" s="53"/>
    </row>
    <row r="555" spans="11:11" ht="15.75" customHeight="1" x14ac:dyDescent="0.25">
      <c r="K555" s="53"/>
    </row>
    <row r="556" spans="11:11" ht="15.75" customHeight="1" x14ac:dyDescent="0.25">
      <c r="K556" s="53"/>
    </row>
    <row r="557" spans="11:11" ht="15.75" customHeight="1" x14ac:dyDescent="0.25">
      <c r="K557" s="53"/>
    </row>
    <row r="558" spans="11:11" ht="15.75" customHeight="1" x14ac:dyDescent="0.25">
      <c r="K558" s="53"/>
    </row>
    <row r="559" spans="11:11" ht="15.75" customHeight="1" x14ac:dyDescent="0.25">
      <c r="K559" s="53"/>
    </row>
    <row r="560" spans="11:11" ht="15.75" customHeight="1" x14ac:dyDescent="0.25">
      <c r="K560" s="53"/>
    </row>
    <row r="561" spans="11:11" ht="15.75" customHeight="1" x14ac:dyDescent="0.25">
      <c r="K561" s="53"/>
    </row>
    <row r="562" spans="11:11" ht="15.75" customHeight="1" x14ac:dyDescent="0.25">
      <c r="K562" s="53"/>
    </row>
    <row r="563" spans="11:11" ht="15.75" customHeight="1" x14ac:dyDescent="0.25">
      <c r="K563" s="53"/>
    </row>
    <row r="564" spans="11:11" ht="15.75" customHeight="1" x14ac:dyDescent="0.25">
      <c r="K564" s="53"/>
    </row>
    <row r="565" spans="11:11" ht="15.75" customHeight="1" x14ac:dyDescent="0.25">
      <c r="K565" s="53"/>
    </row>
    <row r="566" spans="11:11" ht="15.75" customHeight="1" x14ac:dyDescent="0.25">
      <c r="K566" s="53"/>
    </row>
    <row r="567" spans="11:11" ht="15.75" customHeight="1" x14ac:dyDescent="0.25">
      <c r="K567" s="53"/>
    </row>
    <row r="568" spans="11:11" ht="15.75" customHeight="1" x14ac:dyDescent="0.25">
      <c r="K568" s="53"/>
    </row>
    <row r="569" spans="11:11" ht="15.75" customHeight="1" x14ac:dyDescent="0.25">
      <c r="K569" s="53"/>
    </row>
    <row r="570" spans="11:11" ht="15.75" customHeight="1" x14ac:dyDescent="0.25">
      <c r="K570" s="53"/>
    </row>
    <row r="571" spans="11:11" ht="15.75" customHeight="1" x14ac:dyDescent="0.25">
      <c r="K571" s="53"/>
    </row>
    <row r="572" spans="11:11" ht="15.75" customHeight="1" x14ac:dyDescent="0.25">
      <c r="K572" s="53"/>
    </row>
    <row r="573" spans="11:11" ht="15.75" customHeight="1" x14ac:dyDescent="0.25">
      <c r="K573" s="53"/>
    </row>
    <row r="574" spans="11:11" ht="15.75" customHeight="1" x14ac:dyDescent="0.25">
      <c r="K574" s="53"/>
    </row>
    <row r="575" spans="11:11" ht="15.75" customHeight="1" x14ac:dyDescent="0.25">
      <c r="K575" s="53"/>
    </row>
    <row r="576" spans="11:11" ht="15.75" customHeight="1" x14ac:dyDescent="0.25">
      <c r="K576" s="53"/>
    </row>
    <row r="577" spans="11:11" ht="15.75" customHeight="1" x14ac:dyDescent="0.25">
      <c r="K577" s="53"/>
    </row>
    <row r="578" spans="11:11" ht="15.75" customHeight="1" x14ac:dyDescent="0.25">
      <c r="K578" s="53"/>
    </row>
    <row r="579" spans="11:11" ht="15.75" customHeight="1" x14ac:dyDescent="0.25">
      <c r="K579" s="53"/>
    </row>
    <row r="580" spans="11:11" ht="15.75" customHeight="1" x14ac:dyDescent="0.25">
      <c r="K580" s="53"/>
    </row>
    <row r="581" spans="11:11" ht="15.75" customHeight="1" x14ac:dyDescent="0.25">
      <c r="K581" s="53"/>
    </row>
    <row r="582" spans="11:11" ht="15.75" customHeight="1" x14ac:dyDescent="0.25">
      <c r="K582" s="53"/>
    </row>
    <row r="583" spans="11:11" ht="15.75" customHeight="1" x14ac:dyDescent="0.25">
      <c r="K583" s="53"/>
    </row>
    <row r="584" spans="11:11" ht="15.75" customHeight="1" x14ac:dyDescent="0.25">
      <c r="K584" s="53"/>
    </row>
    <row r="585" spans="11:11" ht="15.75" customHeight="1" x14ac:dyDescent="0.25">
      <c r="K585" s="53"/>
    </row>
    <row r="586" spans="11:11" ht="15.75" customHeight="1" x14ac:dyDescent="0.25">
      <c r="K586" s="53"/>
    </row>
    <row r="587" spans="11:11" ht="15.75" customHeight="1" x14ac:dyDescent="0.25">
      <c r="K587" s="53"/>
    </row>
    <row r="588" spans="11:11" ht="15.75" customHeight="1" x14ac:dyDescent="0.25">
      <c r="K588" s="53"/>
    </row>
    <row r="589" spans="11:11" ht="15.75" customHeight="1" x14ac:dyDescent="0.25">
      <c r="K589" s="53"/>
    </row>
    <row r="590" spans="11:11" ht="15.75" customHeight="1" x14ac:dyDescent="0.25">
      <c r="K590" s="53"/>
    </row>
    <row r="591" spans="11:11" ht="15.75" customHeight="1" x14ac:dyDescent="0.25">
      <c r="K591" s="53"/>
    </row>
    <row r="592" spans="11:11" ht="15.75" customHeight="1" x14ac:dyDescent="0.25">
      <c r="K592" s="53"/>
    </row>
    <row r="593" spans="11:11" ht="15.75" customHeight="1" x14ac:dyDescent="0.25">
      <c r="K593" s="53"/>
    </row>
    <row r="594" spans="11:11" ht="15.75" customHeight="1" x14ac:dyDescent="0.25">
      <c r="K594" s="53"/>
    </row>
    <row r="595" spans="11:11" ht="15.75" customHeight="1" x14ac:dyDescent="0.25">
      <c r="K595" s="53"/>
    </row>
    <row r="596" spans="11:11" ht="15.75" customHeight="1" x14ac:dyDescent="0.25">
      <c r="K596" s="53"/>
    </row>
    <row r="597" spans="11:11" ht="15.75" customHeight="1" x14ac:dyDescent="0.25">
      <c r="K597" s="53"/>
    </row>
    <row r="598" spans="11:11" ht="15.75" customHeight="1" x14ac:dyDescent="0.25">
      <c r="K598" s="53"/>
    </row>
    <row r="599" spans="11:11" ht="15.75" customHeight="1" x14ac:dyDescent="0.25">
      <c r="K599" s="53"/>
    </row>
    <row r="600" spans="11:11" ht="15.75" customHeight="1" x14ac:dyDescent="0.25">
      <c r="K600" s="53"/>
    </row>
    <row r="601" spans="11:11" ht="15.75" customHeight="1" x14ac:dyDescent="0.25">
      <c r="K601" s="53"/>
    </row>
    <row r="602" spans="11:11" ht="15.75" customHeight="1" x14ac:dyDescent="0.25">
      <c r="K602" s="53"/>
    </row>
    <row r="603" spans="11:11" ht="15.75" customHeight="1" x14ac:dyDescent="0.25">
      <c r="K603" s="53"/>
    </row>
    <row r="604" spans="11:11" ht="15.75" customHeight="1" x14ac:dyDescent="0.25">
      <c r="K604" s="53"/>
    </row>
    <row r="605" spans="11:11" ht="15.75" customHeight="1" x14ac:dyDescent="0.25">
      <c r="K605" s="53"/>
    </row>
    <row r="606" spans="11:11" ht="15.75" customHeight="1" x14ac:dyDescent="0.25">
      <c r="K606" s="53"/>
    </row>
    <row r="607" spans="11:11" ht="15.75" customHeight="1" x14ac:dyDescent="0.25">
      <c r="K607" s="53"/>
    </row>
    <row r="608" spans="11:11" ht="15.75" customHeight="1" x14ac:dyDescent="0.25">
      <c r="K608" s="53"/>
    </row>
    <row r="609" spans="11:11" ht="15.75" customHeight="1" x14ac:dyDescent="0.25">
      <c r="K609" s="53"/>
    </row>
    <row r="610" spans="11:11" ht="15.75" customHeight="1" x14ac:dyDescent="0.25">
      <c r="K610" s="53"/>
    </row>
    <row r="611" spans="11:11" ht="15.75" customHeight="1" x14ac:dyDescent="0.25">
      <c r="K611" s="53"/>
    </row>
    <row r="612" spans="11:11" ht="15.75" customHeight="1" x14ac:dyDescent="0.25">
      <c r="K612" s="53"/>
    </row>
    <row r="613" spans="11:11" ht="15.75" customHeight="1" x14ac:dyDescent="0.25">
      <c r="K613" s="53"/>
    </row>
    <row r="614" spans="11:11" ht="15.75" customHeight="1" x14ac:dyDescent="0.25">
      <c r="K614" s="53"/>
    </row>
    <row r="615" spans="11:11" ht="15.75" customHeight="1" x14ac:dyDescent="0.25">
      <c r="K615" s="53"/>
    </row>
    <row r="616" spans="11:11" ht="15.75" customHeight="1" x14ac:dyDescent="0.25">
      <c r="K616" s="53"/>
    </row>
    <row r="617" spans="11:11" ht="15.75" customHeight="1" x14ac:dyDescent="0.25">
      <c r="K617" s="53"/>
    </row>
    <row r="618" spans="11:11" ht="15.75" customHeight="1" x14ac:dyDescent="0.25">
      <c r="K618" s="53"/>
    </row>
    <row r="619" spans="11:11" ht="15.75" customHeight="1" x14ac:dyDescent="0.25">
      <c r="K619" s="53"/>
    </row>
    <row r="620" spans="11:11" ht="15.75" customHeight="1" x14ac:dyDescent="0.25">
      <c r="K620" s="53"/>
    </row>
    <row r="621" spans="11:11" ht="15.75" customHeight="1" x14ac:dyDescent="0.25">
      <c r="K621" s="53"/>
    </row>
    <row r="622" spans="11:11" ht="15.75" customHeight="1" x14ac:dyDescent="0.25">
      <c r="K622" s="53"/>
    </row>
    <row r="623" spans="11:11" ht="15.75" customHeight="1" x14ac:dyDescent="0.25">
      <c r="K623" s="53"/>
    </row>
    <row r="624" spans="11:11" ht="15.75" customHeight="1" x14ac:dyDescent="0.25">
      <c r="K624" s="53"/>
    </row>
    <row r="625" spans="11:11" ht="15.75" customHeight="1" x14ac:dyDescent="0.25">
      <c r="K625" s="53"/>
    </row>
    <row r="626" spans="11:11" ht="15.75" customHeight="1" x14ac:dyDescent="0.25">
      <c r="K626" s="53"/>
    </row>
    <row r="627" spans="11:11" ht="15.75" customHeight="1" x14ac:dyDescent="0.25">
      <c r="K627" s="53"/>
    </row>
    <row r="628" spans="11:11" ht="15.75" customHeight="1" x14ac:dyDescent="0.25">
      <c r="K628" s="53"/>
    </row>
    <row r="629" spans="11:11" ht="15.75" customHeight="1" x14ac:dyDescent="0.25">
      <c r="K629" s="53"/>
    </row>
    <row r="630" spans="11:11" ht="15.75" customHeight="1" x14ac:dyDescent="0.25">
      <c r="K630" s="53"/>
    </row>
    <row r="631" spans="11:11" ht="15.75" customHeight="1" x14ac:dyDescent="0.25">
      <c r="K631" s="53"/>
    </row>
    <row r="632" spans="11:11" ht="15.75" customHeight="1" x14ac:dyDescent="0.25">
      <c r="K632" s="53"/>
    </row>
    <row r="633" spans="11:11" ht="15.75" customHeight="1" x14ac:dyDescent="0.25">
      <c r="K633" s="53"/>
    </row>
    <row r="634" spans="11:11" ht="15.75" customHeight="1" x14ac:dyDescent="0.25">
      <c r="K634" s="53"/>
    </row>
    <row r="635" spans="11:11" ht="15.75" customHeight="1" x14ac:dyDescent="0.25">
      <c r="K635" s="53"/>
    </row>
    <row r="636" spans="11:11" ht="15.75" customHeight="1" x14ac:dyDescent="0.25">
      <c r="K636" s="53"/>
    </row>
    <row r="637" spans="11:11" ht="15.75" customHeight="1" x14ac:dyDescent="0.25">
      <c r="K637" s="53"/>
    </row>
    <row r="638" spans="11:11" ht="15.75" customHeight="1" x14ac:dyDescent="0.25">
      <c r="K638" s="53"/>
    </row>
    <row r="639" spans="11:11" ht="15.75" customHeight="1" x14ac:dyDescent="0.25">
      <c r="K639" s="53"/>
    </row>
    <row r="640" spans="11:11" ht="15.75" customHeight="1" x14ac:dyDescent="0.25">
      <c r="K640" s="53"/>
    </row>
    <row r="641" spans="11:11" ht="15.75" customHeight="1" x14ac:dyDescent="0.25">
      <c r="K641" s="53"/>
    </row>
    <row r="642" spans="11:11" ht="15.75" customHeight="1" x14ac:dyDescent="0.25">
      <c r="K642" s="53"/>
    </row>
    <row r="643" spans="11:11" ht="15.75" customHeight="1" x14ac:dyDescent="0.25">
      <c r="K643" s="53"/>
    </row>
    <row r="644" spans="11:11" ht="15.75" customHeight="1" x14ac:dyDescent="0.25">
      <c r="K644" s="53"/>
    </row>
    <row r="645" spans="11:11" ht="15.75" customHeight="1" x14ac:dyDescent="0.25">
      <c r="K645" s="53"/>
    </row>
    <row r="646" spans="11:11" ht="15.75" customHeight="1" x14ac:dyDescent="0.25">
      <c r="K646" s="53"/>
    </row>
    <row r="647" spans="11:11" ht="15.75" customHeight="1" x14ac:dyDescent="0.25">
      <c r="K647" s="53"/>
    </row>
    <row r="648" spans="11:11" ht="15.75" customHeight="1" x14ac:dyDescent="0.25">
      <c r="K648" s="53"/>
    </row>
    <row r="649" spans="11:11" ht="15.75" customHeight="1" x14ac:dyDescent="0.25">
      <c r="K649" s="53"/>
    </row>
    <row r="650" spans="11:11" ht="15.75" customHeight="1" x14ac:dyDescent="0.25">
      <c r="K650" s="53"/>
    </row>
    <row r="651" spans="11:11" ht="15.75" customHeight="1" x14ac:dyDescent="0.25">
      <c r="K651" s="53"/>
    </row>
    <row r="652" spans="11:11" ht="15.75" customHeight="1" x14ac:dyDescent="0.25">
      <c r="K652" s="53"/>
    </row>
    <row r="653" spans="11:11" ht="15.75" customHeight="1" x14ac:dyDescent="0.25">
      <c r="K653" s="53"/>
    </row>
    <row r="654" spans="11:11" ht="15.75" customHeight="1" x14ac:dyDescent="0.25">
      <c r="K654" s="53"/>
    </row>
    <row r="655" spans="11:11" ht="15.75" customHeight="1" x14ac:dyDescent="0.25">
      <c r="K655" s="53"/>
    </row>
    <row r="656" spans="11:11" ht="15.75" customHeight="1" x14ac:dyDescent="0.25">
      <c r="K656" s="53"/>
    </row>
    <row r="657" spans="11:11" ht="15.75" customHeight="1" x14ac:dyDescent="0.25">
      <c r="K657" s="53"/>
    </row>
    <row r="658" spans="11:11" ht="15.75" customHeight="1" x14ac:dyDescent="0.25">
      <c r="K658" s="53"/>
    </row>
    <row r="659" spans="11:11" ht="15.75" customHeight="1" x14ac:dyDescent="0.25">
      <c r="K659" s="53"/>
    </row>
    <row r="660" spans="11:11" ht="15.75" customHeight="1" x14ac:dyDescent="0.25">
      <c r="K660" s="53"/>
    </row>
    <row r="661" spans="11:11" ht="15.75" customHeight="1" x14ac:dyDescent="0.25">
      <c r="K661" s="53"/>
    </row>
    <row r="662" spans="11:11" ht="15.75" customHeight="1" x14ac:dyDescent="0.25">
      <c r="K662" s="53"/>
    </row>
    <row r="663" spans="11:11" ht="15.75" customHeight="1" x14ac:dyDescent="0.25">
      <c r="K663" s="53"/>
    </row>
    <row r="664" spans="11:11" ht="15.75" customHeight="1" x14ac:dyDescent="0.25">
      <c r="K664" s="53"/>
    </row>
    <row r="665" spans="11:11" ht="15.75" customHeight="1" x14ac:dyDescent="0.25">
      <c r="K665" s="53"/>
    </row>
    <row r="666" spans="11:11" ht="15.75" customHeight="1" x14ac:dyDescent="0.25">
      <c r="K666" s="53"/>
    </row>
    <row r="667" spans="11:11" ht="15.75" customHeight="1" x14ac:dyDescent="0.25">
      <c r="K667" s="53"/>
    </row>
    <row r="668" spans="11:11" ht="15.75" customHeight="1" x14ac:dyDescent="0.25">
      <c r="K668" s="53"/>
    </row>
    <row r="669" spans="11:11" ht="15.75" customHeight="1" x14ac:dyDescent="0.25">
      <c r="K669" s="53"/>
    </row>
    <row r="670" spans="11:11" ht="15.75" customHeight="1" x14ac:dyDescent="0.25">
      <c r="K670" s="53"/>
    </row>
    <row r="671" spans="11:11" ht="15.75" customHeight="1" x14ac:dyDescent="0.25">
      <c r="K671" s="53"/>
    </row>
    <row r="672" spans="11:11" ht="15.75" customHeight="1" x14ac:dyDescent="0.25">
      <c r="K672" s="53"/>
    </row>
    <row r="673" spans="11:11" ht="15.75" customHeight="1" x14ac:dyDescent="0.25">
      <c r="K673" s="53"/>
    </row>
    <row r="674" spans="11:11" ht="15.75" customHeight="1" x14ac:dyDescent="0.25">
      <c r="K674" s="53"/>
    </row>
    <row r="675" spans="11:11" ht="15.75" customHeight="1" x14ac:dyDescent="0.25">
      <c r="K675" s="53"/>
    </row>
    <row r="676" spans="11:11" ht="15.75" customHeight="1" x14ac:dyDescent="0.25">
      <c r="K676" s="53"/>
    </row>
    <row r="677" spans="11:11" ht="15.75" customHeight="1" x14ac:dyDescent="0.25">
      <c r="K677" s="53"/>
    </row>
    <row r="678" spans="11:11" ht="15.75" customHeight="1" x14ac:dyDescent="0.25">
      <c r="K678" s="53"/>
    </row>
    <row r="679" spans="11:11" ht="15.75" customHeight="1" x14ac:dyDescent="0.25">
      <c r="K679" s="53"/>
    </row>
    <row r="680" spans="11:11" ht="15.75" customHeight="1" x14ac:dyDescent="0.25">
      <c r="K680" s="53"/>
    </row>
    <row r="681" spans="11:11" ht="15.75" customHeight="1" x14ac:dyDescent="0.25">
      <c r="K681" s="53"/>
    </row>
    <row r="682" spans="11:11" ht="15.75" customHeight="1" x14ac:dyDescent="0.25">
      <c r="K682" s="53"/>
    </row>
    <row r="683" spans="11:11" ht="15.75" customHeight="1" x14ac:dyDescent="0.25">
      <c r="K683" s="53"/>
    </row>
    <row r="684" spans="11:11" ht="15.75" customHeight="1" x14ac:dyDescent="0.25">
      <c r="K684" s="53"/>
    </row>
    <row r="685" spans="11:11" ht="15.75" customHeight="1" x14ac:dyDescent="0.25">
      <c r="K685" s="53"/>
    </row>
    <row r="686" spans="11:11" ht="15.75" customHeight="1" x14ac:dyDescent="0.25">
      <c r="K686" s="53"/>
    </row>
    <row r="687" spans="11:11" ht="15.75" customHeight="1" x14ac:dyDescent="0.25">
      <c r="K687" s="53"/>
    </row>
    <row r="688" spans="11:11" ht="15.75" customHeight="1" x14ac:dyDescent="0.25">
      <c r="K688" s="53"/>
    </row>
    <row r="689" spans="11:11" ht="15.75" customHeight="1" x14ac:dyDescent="0.25">
      <c r="K689" s="53"/>
    </row>
    <row r="690" spans="11:11" ht="15.75" customHeight="1" x14ac:dyDescent="0.25">
      <c r="K690" s="53"/>
    </row>
    <row r="691" spans="11:11" ht="15.75" customHeight="1" x14ac:dyDescent="0.25">
      <c r="K691" s="53"/>
    </row>
    <row r="692" spans="11:11" ht="15.75" customHeight="1" x14ac:dyDescent="0.25">
      <c r="K692" s="53"/>
    </row>
    <row r="693" spans="11:11" ht="15.75" customHeight="1" x14ac:dyDescent="0.25">
      <c r="K693" s="53"/>
    </row>
    <row r="694" spans="11:11" ht="15.75" customHeight="1" x14ac:dyDescent="0.25">
      <c r="K694" s="53"/>
    </row>
    <row r="695" spans="11:11" ht="15.75" customHeight="1" x14ac:dyDescent="0.25">
      <c r="K695" s="53"/>
    </row>
    <row r="696" spans="11:11" ht="15.75" customHeight="1" x14ac:dyDescent="0.25">
      <c r="K696" s="53"/>
    </row>
    <row r="697" spans="11:11" ht="15.75" customHeight="1" x14ac:dyDescent="0.25">
      <c r="K697" s="53"/>
    </row>
    <row r="698" spans="11:11" ht="15.75" customHeight="1" x14ac:dyDescent="0.25">
      <c r="K698" s="53"/>
    </row>
    <row r="699" spans="11:11" ht="15.75" customHeight="1" x14ac:dyDescent="0.25">
      <c r="K699" s="53"/>
    </row>
    <row r="700" spans="11:11" ht="15.75" customHeight="1" x14ac:dyDescent="0.25">
      <c r="K700" s="53"/>
    </row>
    <row r="701" spans="11:11" ht="15.75" customHeight="1" x14ac:dyDescent="0.25">
      <c r="K701" s="53"/>
    </row>
    <row r="702" spans="11:11" ht="15.75" customHeight="1" x14ac:dyDescent="0.25">
      <c r="K702" s="53"/>
    </row>
    <row r="703" spans="11:11" ht="15.75" customHeight="1" x14ac:dyDescent="0.25">
      <c r="K703" s="53"/>
    </row>
    <row r="704" spans="11:11" ht="15.75" customHeight="1" x14ac:dyDescent="0.25">
      <c r="K704" s="53"/>
    </row>
    <row r="705" spans="11:11" ht="15.75" customHeight="1" x14ac:dyDescent="0.25">
      <c r="K705" s="53"/>
    </row>
    <row r="706" spans="11:11" ht="15.75" customHeight="1" x14ac:dyDescent="0.25">
      <c r="K706" s="53"/>
    </row>
    <row r="707" spans="11:11" ht="15.75" customHeight="1" x14ac:dyDescent="0.25">
      <c r="K707" s="53"/>
    </row>
    <row r="708" spans="11:11" ht="15.75" customHeight="1" x14ac:dyDescent="0.25">
      <c r="K708" s="53"/>
    </row>
    <row r="709" spans="11:11" ht="15.75" customHeight="1" x14ac:dyDescent="0.25">
      <c r="K709" s="53"/>
    </row>
    <row r="710" spans="11:11" ht="15.75" customHeight="1" x14ac:dyDescent="0.25">
      <c r="K710" s="53"/>
    </row>
    <row r="711" spans="11:11" ht="15.75" customHeight="1" x14ac:dyDescent="0.25">
      <c r="K711" s="53"/>
    </row>
    <row r="712" spans="11:11" ht="15.75" customHeight="1" x14ac:dyDescent="0.25">
      <c r="K712" s="53"/>
    </row>
    <row r="713" spans="11:11" ht="15.75" customHeight="1" x14ac:dyDescent="0.25">
      <c r="K713" s="53"/>
    </row>
    <row r="714" spans="11:11" ht="15.75" customHeight="1" x14ac:dyDescent="0.25">
      <c r="K714" s="53"/>
    </row>
    <row r="715" spans="11:11" ht="15.75" customHeight="1" x14ac:dyDescent="0.25">
      <c r="K715" s="53"/>
    </row>
    <row r="716" spans="11:11" ht="15.75" customHeight="1" x14ac:dyDescent="0.25">
      <c r="K716" s="53"/>
    </row>
    <row r="717" spans="11:11" ht="15.75" customHeight="1" x14ac:dyDescent="0.25">
      <c r="K717" s="53"/>
    </row>
    <row r="718" spans="11:11" ht="15.75" customHeight="1" x14ac:dyDescent="0.25">
      <c r="K718" s="53"/>
    </row>
    <row r="719" spans="11:11" ht="15.75" customHeight="1" x14ac:dyDescent="0.25">
      <c r="K719" s="53"/>
    </row>
    <row r="720" spans="11:11" ht="15.75" customHeight="1" x14ac:dyDescent="0.25">
      <c r="K720" s="53"/>
    </row>
    <row r="721" spans="11:11" ht="15.75" customHeight="1" x14ac:dyDescent="0.25">
      <c r="K721" s="53"/>
    </row>
    <row r="722" spans="11:11" ht="15.75" customHeight="1" x14ac:dyDescent="0.25">
      <c r="K722" s="53"/>
    </row>
    <row r="723" spans="11:11" ht="15.75" customHeight="1" x14ac:dyDescent="0.25">
      <c r="K723" s="53"/>
    </row>
    <row r="724" spans="11:11" ht="15.75" customHeight="1" x14ac:dyDescent="0.25">
      <c r="K724" s="53"/>
    </row>
    <row r="725" spans="11:11" ht="15.75" customHeight="1" x14ac:dyDescent="0.25">
      <c r="K725" s="53"/>
    </row>
    <row r="726" spans="11:11" ht="15.75" customHeight="1" x14ac:dyDescent="0.25">
      <c r="K726" s="53"/>
    </row>
    <row r="727" spans="11:11" ht="15.75" customHeight="1" x14ac:dyDescent="0.25">
      <c r="K727" s="53"/>
    </row>
    <row r="728" spans="11:11" ht="15.75" customHeight="1" x14ac:dyDescent="0.25">
      <c r="K728" s="53"/>
    </row>
    <row r="729" spans="11:11" ht="15.75" customHeight="1" x14ac:dyDescent="0.25">
      <c r="K729" s="53"/>
    </row>
    <row r="730" spans="11:11" ht="15.75" customHeight="1" x14ac:dyDescent="0.25">
      <c r="K730" s="53"/>
    </row>
    <row r="731" spans="11:11" ht="15.75" customHeight="1" x14ac:dyDescent="0.25">
      <c r="K731" s="53"/>
    </row>
    <row r="732" spans="11:11" ht="15.75" customHeight="1" x14ac:dyDescent="0.25">
      <c r="K732" s="53"/>
    </row>
    <row r="733" spans="11:11" ht="15.75" customHeight="1" x14ac:dyDescent="0.25">
      <c r="K733" s="53"/>
    </row>
    <row r="734" spans="11:11" ht="15.75" customHeight="1" x14ac:dyDescent="0.25">
      <c r="K734" s="53"/>
    </row>
    <row r="735" spans="11:11" ht="15.75" customHeight="1" x14ac:dyDescent="0.25">
      <c r="K735" s="53"/>
    </row>
    <row r="736" spans="11:11" ht="15.75" customHeight="1" x14ac:dyDescent="0.25">
      <c r="K736" s="53"/>
    </row>
    <row r="737" spans="11:11" ht="15.75" customHeight="1" x14ac:dyDescent="0.25">
      <c r="K737" s="53"/>
    </row>
    <row r="738" spans="11:11" ht="15.75" customHeight="1" x14ac:dyDescent="0.25">
      <c r="K738" s="53"/>
    </row>
    <row r="739" spans="11:11" ht="15.75" customHeight="1" x14ac:dyDescent="0.25">
      <c r="K739" s="53"/>
    </row>
    <row r="740" spans="11:11" ht="15.75" customHeight="1" x14ac:dyDescent="0.25">
      <c r="K740" s="53"/>
    </row>
    <row r="741" spans="11:11" ht="15.75" customHeight="1" x14ac:dyDescent="0.25">
      <c r="K741" s="53"/>
    </row>
    <row r="742" spans="11:11" ht="15.75" customHeight="1" x14ac:dyDescent="0.25">
      <c r="K742" s="53"/>
    </row>
    <row r="743" spans="11:11" ht="15.75" customHeight="1" x14ac:dyDescent="0.25">
      <c r="K743" s="53"/>
    </row>
    <row r="744" spans="11:11" ht="15.75" customHeight="1" x14ac:dyDescent="0.25">
      <c r="K744" s="53"/>
    </row>
    <row r="745" spans="11:11" ht="15.75" customHeight="1" x14ac:dyDescent="0.25">
      <c r="K745" s="53"/>
    </row>
    <row r="746" spans="11:11" ht="15.75" customHeight="1" x14ac:dyDescent="0.25">
      <c r="K746" s="53"/>
    </row>
    <row r="747" spans="11:11" ht="15.75" customHeight="1" x14ac:dyDescent="0.25">
      <c r="K747" s="53"/>
    </row>
    <row r="748" spans="11:11" ht="15.75" customHeight="1" x14ac:dyDescent="0.25">
      <c r="K748" s="53"/>
    </row>
    <row r="749" spans="11:11" ht="15.75" customHeight="1" x14ac:dyDescent="0.25">
      <c r="K749" s="53"/>
    </row>
    <row r="750" spans="11:11" ht="15.75" customHeight="1" x14ac:dyDescent="0.25">
      <c r="K750" s="53"/>
    </row>
    <row r="751" spans="11:11" ht="15.75" customHeight="1" x14ac:dyDescent="0.25">
      <c r="K751" s="53"/>
    </row>
    <row r="752" spans="11:11" ht="15.75" customHeight="1" x14ac:dyDescent="0.25">
      <c r="K752" s="53"/>
    </row>
    <row r="753" spans="11:11" ht="15.75" customHeight="1" x14ac:dyDescent="0.25">
      <c r="K753" s="53"/>
    </row>
    <row r="754" spans="11:11" ht="15.75" customHeight="1" x14ac:dyDescent="0.25">
      <c r="K754" s="53"/>
    </row>
    <row r="755" spans="11:11" ht="15.75" customHeight="1" x14ac:dyDescent="0.25">
      <c r="K755" s="53"/>
    </row>
    <row r="756" spans="11:11" ht="15.75" customHeight="1" x14ac:dyDescent="0.25">
      <c r="K756" s="53"/>
    </row>
    <row r="757" spans="11:11" ht="15.75" customHeight="1" x14ac:dyDescent="0.25">
      <c r="K757" s="53"/>
    </row>
    <row r="758" spans="11:11" ht="15.75" customHeight="1" x14ac:dyDescent="0.25">
      <c r="K758" s="53"/>
    </row>
    <row r="759" spans="11:11" ht="15.75" customHeight="1" x14ac:dyDescent="0.25">
      <c r="K759" s="53"/>
    </row>
    <row r="760" spans="11:11" ht="15.75" customHeight="1" x14ac:dyDescent="0.25">
      <c r="K760" s="53"/>
    </row>
    <row r="761" spans="11:11" ht="15.75" customHeight="1" x14ac:dyDescent="0.25">
      <c r="K761" s="53"/>
    </row>
    <row r="762" spans="11:11" ht="15.75" customHeight="1" x14ac:dyDescent="0.25">
      <c r="K762" s="53"/>
    </row>
    <row r="763" spans="11:11" ht="15.75" customHeight="1" x14ac:dyDescent="0.25">
      <c r="K763" s="53"/>
    </row>
    <row r="764" spans="11:11" ht="15.75" customHeight="1" x14ac:dyDescent="0.25">
      <c r="K764" s="53"/>
    </row>
    <row r="765" spans="11:11" ht="15.75" customHeight="1" x14ac:dyDescent="0.25">
      <c r="K765" s="53"/>
    </row>
    <row r="766" spans="11:11" ht="15.75" customHeight="1" x14ac:dyDescent="0.25">
      <c r="K766" s="53"/>
    </row>
    <row r="767" spans="11:11" ht="15.75" customHeight="1" x14ac:dyDescent="0.25">
      <c r="K767" s="53"/>
    </row>
    <row r="768" spans="11:11" ht="15.75" customHeight="1" x14ac:dyDescent="0.25">
      <c r="K768" s="53"/>
    </row>
    <row r="769" spans="11:11" ht="15.75" customHeight="1" x14ac:dyDescent="0.25">
      <c r="K769" s="53"/>
    </row>
    <row r="770" spans="11:11" ht="15.75" customHeight="1" x14ac:dyDescent="0.25">
      <c r="K770" s="53"/>
    </row>
    <row r="771" spans="11:11" ht="15.75" customHeight="1" x14ac:dyDescent="0.25">
      <c r="K771" s="53"/>
    </row>
    <row r="772" spans="11:11" ht="15.75" customHeight="1" x14ac:dyDescent="0.25">
      <c r="K772" s="53"/>
    </row>
    <row r="773" spans="11:11" ht="15.75" customHeight="1" x14ac:dyDescent="0.25">
      <c r="K773" s="53"/>
    </row>
    <row r="774" spans="11:11" ht="15.75" customHeight="1" x14ac:dyDescent="0.25">
      <c r="K774" s="53"/>
    </row>
    <row r="775" spans="11:11" ht="15.75" customHeight="1" x14ac:dyDescent="0.25">
      <c r="K775" s="53"/>
    </row>
    <row r="776" spans="11:11" ht="15.75" customHeight="1" x14ac:dyDescent="0.25">
      <c r="K776" s="53"/>
    </row>
    <row r="777" spans="11:11" ht="15.75" customHeight="1" x14ac:dyDescent="0.25">
      <c r="K777" s="53"/>
    </row>
    <row r="778" spans="11:11" ht="15.75" customHeight="1" x14ac:dyDescent="0.25">
      <c r="K778" s="53"/>
    </row>
    <row r="779" spans="11:11" ht="15.75" customHeight="1" x14ac:dyDescent="0.25">
      <c r="K779" s="53"/>
    </row>
    <row r="780" spans="11:11" ht="15.75" customHeight="1" x14ac:dyDescent="0.25">
      <c r="K780" s="53"/>
    </row>
    <row r="781" spans="11:11" ht="15.75" customHeight="1" x14ac:dyDescent="0.25">
      <c r="K781" s="53"/>
    </row>
    <row r="782" spans="11:11" ht="15.75" customHeight="1" x14ac:dyDescent="0.25">
      <c r="K782" s="53"/>
    </row>
    <row r="783" spans="11:11" ht="15.75" customHeight="1" x14ac:dyDescent="0.25">
      <c r="K783" s="53"/>
    </row>
    <row r="784" spans="11:11" ht="15.75" customHeight="1" x14ac:dyDescent="0.25">
      <c r="K784" s="53"/>
    </row>
    <row r="785" spans="11:11" ht="15.75" customHeight="1" x14ac:dyDescent="0.25">
      <c r="K785" s="53"/>
    </row>
    <row r="786" spans="11:11" ht="15.75" customHeight="1" x14ac:dyDescent="0.25">
      <c r="K786" s="53"/>
    </row>
    <row r="787" spans="11:11" ht="15.75" customHeight="1" x14ac:dyDescent="0.25">
      <c r="K787" s="53"/>
    </row>
    <row r="788" spans="11:11" ht="15.75" customHeight="1" x14ac:dyDescent="0.25">
      <c r="K788" s="53"/>
    </row>
    <row r="789" spans="11:11" ht="15.75" customHeight="1" x14ac:dyDescent="0.25">
      <c r="K789" s="53"/>
    </row>
    <row r="790" spans="11:11" ht="15.75" customHeight="1" x14ac:dyDescent="0.25">
      <c r="K790" s="53"/>
    </row>
    <row r="791" spans="11:11" ht="15.75" customHeight="1" x14ac:dyDescent="0.25">
      <c r="K791" s="53"/>
    </row>
    <row r="792" spans="11:11" ht="15.75" customHeight="1" x14ac:dyDescent="0.25">
      <c r="K792" s="53"/>
    </row>
    <row r="793" spans="11:11" ht="15.75" customHeight="1" x14ac:dyDescent="0.25">
      <c r="K793" s="53"/>
    </row>
    <row r="794" spans="11:11" ht="15.75" customHeight="1" x14ac:dyDescent="0.25">
      <c r="K794" s="53"/>
    </row>
    <row r="795" spans="11:11" ht="15.75" customHeight="1" x14ac:dyDescent="0.25">
      <c r="K795" s="53"/>
    </row>
    <row r="796" spans="11:11" ht="15.75" customHeight="1" x14ac:dyDescent="0.25">
      <c r="K796" s="53"/>
    </row>
    <row r="797" spans="11:11" ht="15.75" customHeight="1" x14ac:dyDescent="0.25">
      <c r="K797" s="53"/>
    </row>
    <row r="798" spans="11:11" ht="15.75" customHeight="1" x14ac:dyDescent="0.25">
      <c r="K798" s="53"/>
    </row>
    <row r="799" spans="11:11" ht="15.75" customHeight="1" x14ac:dyDescent="0.25">
      <c r="K799" s="53"/>
    </row>
    <row r="800" spans="11:11" ht="15.75" customHeight="1" x14ac:dyDescent="0.25">
      <c r="K800" s="53"/>
    </row>
    <row r="801" spans="11:11" ht="15.75" customHeight="1" x14ac:dyDescent="0.25">
      <c r="K801" s="53"/>
    </row>
    <row r="802" spans="11:11" ht="15.75" customHeight="1" x14ac:dyDescent="0.25">
      <c r="K802" s="53"/>
    </row>
    <row r="803" spans="11:11" ht="15.75" customHeight="1" x14ac:dyDescent="0.25">
      <c r="K803" s="53"/>
    </row>
    <row r="804" spans="11:11" ht="15.75" customHeight="1" x14ac:dyDescent="0.25">
      <c r="K804" s="53"/>
    </row>
    <row r="805" spans="11:11" ht="15.75" customHeight="1" x14ac:dyDescent="0.25">
      <c r="K805" s="53"/>
    </row>
    <row r="806" spans="11:11" ht="15.75" customHeight="1" x14ac:dyDescent="0.25">
      <c r="K806" s="53"/>
    </row>
    <row r="807" spans="11:11" ht="15.75" customHeight="1" x14ac:dyDescent="0.25">
      <c r="K807" s="53"/>
    </row>
    <row r="808" spans="11:11" ht="15.75" customHeight="1" x14ac:dyDescent="0.25">
      <c r="K808" s="53"/>
    </row>
    <row r="809" spans="11:11" ht="15.75" customHeight="1" x14ac:dyDescent="0.25">
      <c r="K809" s="53"/>
    </row>
    <row r="810" spans="11:11" ht="15.75" customHeight="1" x14ac:dyDescent="0.25">
      <c r="K810" s="53"/>
    </row>
    <row r="811" spans="11:11" ht="15.75" customHeight="1" x14ac:dyDescent="0.25">
      <c r="K811" s="53"/>
    </row>
    <row r="812" spans="11:11" ht="15.75" customHeight="1" x14ac:dyDescent="0.25">
      <c r="K812" s="53"/>
    </row>
    <row r="813" spans="11:11" ht="15.75" customHeight="1" x14ac:dyDescent="0.25">
      <c r="K813" s="53"/>
    </row>
    <row r="814" spans="11:11" ht="15.75" customHeight="1" x14ac:dyDescent="0.25">
      <c r="K814" s="53"/>
    </row>
    <row r="815" spans="11:11" ht="15.75" customHeight="1" x14ac:dyDescent="0.25">
      <c r="K815" s="53"/>
    </row>
    <row r="816" spans="11:11" ht="15.75" customHeight="1" x14ac:dyDescent="0.25">
      <c r="K816" s="53"/>
    </row>
    <row r="817" spans="11:11" ht="15.75" customHeight="1" x14ac:dyDescent="0.25">
      <c r="K817" s="53"/>
    </row>
    <row r="818" spans="11:11" ht="15.75" customHeight="1" x14ac:dyDescent="0.25">
      <c r="K818" s="53"/>
    </row>
    <row r="819" spans="11:11" ht="15.75" customHeight="1" x14ac:dyDescent="0.25">
      <c r="K819" s="53"/>
    </row>
    <row r="820" spans="11:11" ht="15.75" customHeight="1" x14ac:dyDescent="0.25">
      <c r="K820" s="53"/>
    </row>
    <row r="821" spans="11:11" ht="15.75" customHeight="1" x14ac:dyDescent="0.25">
      <c r="K821" s="53"/>
    </row>
    <row r="822" spans="11:11" ht="15.75" customHeight="1" x14ac:dyDescent="0.25">
      <c r="K822" s="53"/>
    </row>
    <row r="823" spans="11:11" ht="15.75" customHeight="1" x14ac:dyDescent="0.25">
      <c r="K823" s="53"/>
    </row>
    <row r="824" spans="11:11" ht="15.75" customHeight="1" x14ac:dyDescent="0.25">
      <c r="K824" s="53"/>
    </row>
    <row r="825" spans="11:11" ht="15.75" customHeight="1" x14ac:dyDescent="0.25">
      <c r="K825" s="53"/>
    </row>
    <row r="826" spans="11:11" ht="15.75" customHeight="1" x14ac:dyDescent="0.25">
      <c r="K826" s="53"/>
    </row>
    <row r="827" spans="11:11" ht="15.75" customHeight="1" x14ac:dyDescent="0.25">
      <c r="K827" s="53"/>
    </row>
    <row r="828" spans="11:11" ht="15.75" customHeight="1" x14ac:dyDescent="0.25">
      <c r="K828" s="53"/>
    </row>
    <row r="829" spans="11:11" ht="15.75" customHeight="1" x14ac:dyDescent="0.25">
      <c r="K829" s="53"/>
    </row>
    <row r="830" spans="11:11" ht="15.75" customHeight="1" x14ac:dyDescent="0.25">
      <c r="K830" s="53"/>
    </row>
    <row r="831" spans="11:11" ht="15.75" customHeight="1" x14ac:dyDescent="0.25">
      <c r="K831" s="53"/>
    </row>
    <row r="832" spans="11:11" ht="15.75" customHeight="1" x14ac:dyDescent="0.25">
      <c r="K832" s="53"/>
    </row>
    <row r="833" spans="11:11" ht="15.75" customHeight="1" x14ac:dyDescent="0.25">
      <c r="K833" s="53"/>
    </row>
    <row r="834" spans="11:11" ht="15.75" customHeight="1" x14ac:dyDescent="0.25">
      <c r="K834" s="53"/>
    </row>
    <row r="835" spans="11:11" ht="15.75" customHeight="1" x14ac:dyDescent="0.25">
      <c r="K835" s="53"/>
    </row>
    <row r="836" spans="11:11" ht="15.75" customHeight="1" x14ac:dyDescent="0.25">
      <c r="K836" s="53"/>
    </row>
    <row r="837" spans="11:11" ht="15.75" customHeight="1" x14ac:dyDescent="0.25">
      <c r="K837" s="53"/>
    </row>
    <row r="838" spans="11:11" ht="15.75" customHeight="1" x14ac:dyDescent="0.25">
      <c r="K838" s="53"/>
    </row>
    <row r="839" spans="11:11" ht="15.75" customHeight="1" x14ac:dyDescent="0.25">
      <c r="K839" s="53"/>
    </row>
    <row r="840" spans="11:11" ht="15.75" customHeight="1" x14ac:dyDescent="0.25">
      <c r="K840" s="53"/>
    </row>
    <row r="841" spans="11:11" ht="15.75" customHeight="1" x14ac:dyDescent="0.25">
      <c r="K841" s="53"/>
    </row>
    <row r="842" spans="11:11" ht="15.75" customHeight="1" x14ac:dyDescent="0.25">
      <c r="K842" s="53"/>
    </row>
    <row r="843" spans="11:11" ht="15.75" customHeight="1" x14ac:dyDescent="0.25">
      <c r="K843" s="53"/>
    </row>
    <row r="844" spans="11:11" ht="15.75" customHeight="1" x14ac:dyDescent="0.25">
      <c r="K844" s="53"/>
    </row>
    <row r="845" spans="11:11" ht="15.75" customHeight="1" x14ac:dyDescent="0.25">
      <c r="K845" s="53"/>
    </row>
    <row r="846" spans="11:11" ht="15.75" customHeight="1" x14ac:dyDescent="0.25">
      <c r="K846" s="53"/>
    </row>
    <row r="847" spans="11:11" ht="15.75" customHeight="1" x14ac:dyDescent="0.25">
      <c r="K847" s="53"/>
    </row>
    <row r="848" spans="11:11" ht="15.75" customHeight="1" x14ac:dyDescent="0.25">
      <c r="K848" s="53"/>
    </row>
    <row r="849" spans="11:11" ht="15.75" customHeight="1" x14ac:dyDescent="0.25">
      <c r="K849" s="53"/>
    </row>
    <row r="850" spans="11:11" ht="15.75" customHeight="1" x14ac:dyDescent="0.25">
      <c r="K850" s="53"/>
    </row>
    <row r="851" spans="11:11" ht="15.75" customHeight="1" x14ac:dyDescent="0.25">
      <c r="K851" s="53"/>
    </row>
    <row r="852" spans="11:11" ht="15.75" customHeight="1" x14ac:dyDescent="0.25">
      <c r="K852" s="53"/>
    </row>
    <row r="853" spans="11:11" ht="15.75" customHeight="1" x14ac:dyDescent="0.25">
      <c r="K853" s="53"/>
    </row>
    <row r="854" spans="11:11" ht="15.75" customHeight="1" x14ac:dyDescent="0.25">
      <c r="K854" s="53"/>
    </row>
    <row r="855" spans="11:11" ht="15.75" customHeight="1" x14ac:dyDescent="0.25">
      <c r="K855" s="53"/>
    </row>
    <row r="856" spans="11:11" ht="15.75" customHeight="1" x14ac:dyDescent="0.25">
      <c r="K856" s="53"/>
    </row>
    <row r="857" spans="11:11" ht="15.75" customHeight="1" x14ac:dyDescent="0.25">
      <c r="K857" s="53"/>
    </row>
    <row r="858" spans="11:11" ht="15.75" customHeight="1" x14ac:dyDescent="0.25">
      <c r="K858" s="53"/>
    </row>
    <row r="859" spans="11:11" ht="15.75" customHeight="1" x14ac:dyDescent="0.25">
      <c r="K859" s="53"/>
    </row>
    <row r="860" spans="11:11" ht="15.75" customHeight="1" x14ac:dyDescent="0.25">
      <c r="K860" s="53"/>
    </row>
    <row r="861" spans="11:11" ht="15.75" customHeight="1" x14ac:dyDescent="0.25">
      <c r="K861" s="53"/>
    </row>
    <row r="862" spans="11:11" ht="15.75" customHeight="1" x14ac:dyDescent="0.25">
      <c r="K862" s="53"/>
    </row>
    <row r="863" spans="11:11" ht="15.75" customHeight="1" x14ac:dyDescent="0.25">
      <c r="K863" s="53"/>
    </row>
    <row r="864" spans="11:11" ht="15.75" customHeight="1" x14ac:dyDescent="0.25">
      <c r="K864" s="53"/>
    </row>
    <row r="865" spans="11:11" ht="15.75" customHeight="1" x14ac:dyDescent="0.25">
      <c r="K865" s="53"/>
    </row>
    <row r="866" spans="11:11" ht="15.75" customHeight="1" x14ac:dyDescent="0.25">
      <c r="K866" s="53"/>
    </row>
    <row r="867" spans="11:11" ht="15.75" customHeight="1" x14ac:dyDescent="0.25">
      <c r="K867" s="53"/>
    </row>
    <row r="868" spans="11:11" ht="15.75" customHeight="1" x14ac:dyDescent="0.25">
      <c r="K868" s="53"/>
    </row>
    <row r="869" spans="11:11" ht="15.75" customHeight="1" x14ac:dyDescent="0.25">
      <c r="K869" s="53"/>
    </row>
    <row r="870" spans="11:11" ht="15.75" customHeight="1" x14ac:dyDescent="0.25">
      <c r="K870" s="53"/>
    </row>
    <row r="871" spans="11:11" ht="15.75" customHeight="1" x14ac:dyDescent="0.25">
      <c r="K871" s="53"/>
    </row>
    <row r="872" spans="11:11" ht="15.75" customHeight="1" x14ac:dyDescent="0.25">
      <c r="K872" s="53"/>
    </row>
    <row r="873" spans="11:11" ht="15.75" customHeight="1" x14ac:dyDescent="0.25">
      <c r="K873" s="53"/>
    </row>
    <row r="874" spans="11:11" ht="15.75" customHeight="1" x14ac:dyDescent="0.25">
      <c r="K874" s="53"/>
    </row>
    <row r="875" spans="11:11" ht="15.75" customHeight="1" x14ac:dyDescent="0.25">
      <c r="K875" s="53"/>
    </row>
    <row r="876" spans="11:11" ht="15.75" customHeight="1" x14ac:dyDescent="0.25">
      <c r="K876" s="53"/>
    </row>
    <row r="877" spans="11:11" ht="15.75" customHeight="1" x14ac:dyDescent="0.25">
      <c r="K877" s="53"/>
    </row>
    <row r="878" spans="11:11" ht="15.75" customHeight="1" x14ac:dyDescent="0.25">
      <c r="K878" s="53"/>
    </row>
    <row r="879" spans="11:11" ht="15.75" customHeight="1" x14ac:dyDescent="0.25">
      <c r="K879" s="53"/>
    </row>
    <row r="880" spans="11:11" ht="15.75" customHeight="1" x14ac:dyDescent="0.25">
      <c r="K880" s="53"/>
    </row>
    <row r="881" spans="11:11" ht="15.75" customHeight="1" x14ac:dyDescent="0.25">
      <c r="K881" s="53"/>
    </row>
    <row r="882" spans="11:11" ht="15.75" customHeight="1" x14ac:dyDescent="0.25">
      <c r="K882" s="53"/>
    </row>
    <row r="883" spans="11:11" ht="15.75" customHeight="1" x14ac:dyDescent="0.25">
      <c r="K883" s="53"/>
    </row>
    <row r="884" spans="11:11" ht="15.75" customHeight="1" x14ac:dyDescent="0.25">
      <c r="K884" s="53"/>
    </row>
    <row r="885" spans="11:11" ht="15.75" customHeight="1" x14ac:dyDescent="0.25">
      <c r="K885" s="53"/>
    </row>
    <row r="886" spans="11:11" ht="15.75" customHeight="1" x14ac:dyDescent="0.25">
      <c r="K886" s="53"/>
    </row>
    <row r="887" spans="11:11" ht="15.75" customHeight="1" x14ac:dyDescent="0.25">
      <c r="K887" s="53"/>
    </row>
    <row r="888" spans="11:11" ht="15.75" customHeight="1" x14ac:dyDescent="0.25">
      <c r="K888" s="53"/>
    </row>
    <row r="889" spans="11:11" ht="15.75" customHeight="1" x14ac:dyDescent="0.25">
      <c r="K889" s="53"/>
    </row>
    <row r="890" spans="11:11" ht="15.75" customHeight="1" x14ac:dyDescent="0.25">
      <c r="K890" s="53"/>
    </row>
    <row r="891" spans="11:11" ht="15.75" customHeight="1" x14ac:dyDescent="0.25">
      <c r="K891" s="53"/>
    </row>
    <row r="892" spans="11:11" ht="15.75" customHeight="1" x14ac:dyDescent="0.25">
      <c r="K892" s="53"/>
    </row>
    <row r="893" spans="11:11" ht="15.75" customHeight="1" x14ac:dyDescent="0.25">
      <c r="K893" s="53"/>
    </row>
    <row r="894" spans="11:11" ht="15.75" customHeight="1" x14ac:dyDescent="0.25">
      <c r="K894" s="53"/>
    </row>
    <row r="895" spans="11:11" ht="15.75" customHeight="1" x14ac:dyDescent="0.25">
      <c r="K895" s="53"/>
    </row>
    <row r="896" spans="11:11" ht="15.75" customHeight="1" x14ac:dyDescent="0.25">
      <c r="K896" s="53"/>
    </row>
    <row r="897" spans="11:11" ht="15.75" customHeight="1" x14ac:dyDescent="0.25">
      <c r="K897" s="53"/>
    </row>
    <row r="898" spans="11:11" ht="15.75" customHeight="1" x14ac:dyDescent="0.25">
      <c r="K898" s="53"/>
    </row>
    <row r="899" spans="11:11" ht="15.75" customHeight="1" x14ac:dyDescent="0.25">
      <c r="K899" s="53"/>
    </row>
    <row r="900" spans="11:11" ht="15.75" customHeight="1" x14ac:dyDescent="0.25">
      <c r="K900" s="53"/>
    </row>
    <row r="901" spans="11:11" ht="15.75" customHeight="1" x14ac:dyDescent="0.25">
      <c r="K901" s="53"/>
    </row>
    <row r="902" spans="11:11" ht="15.75" customHeight="1" x14ac:dyDescent="0.25">
      <c r="K902" s="53"/>
    </row>
    <row r="903" spans="11:11" ht="15.75" customHeight="1" x14ac:dyDescent="0.25">
      <c r="K903" s="53"/>
    </row>
    <row r="904" spans="11:11" ht="15.75" customHeight="1" x14ac:dyDescent="0.25">
      <c r="K904" s="53"/>
    </row>
    <row r="905" spans="11:11" ht="15.75" customHeight="1" x14ac:dyDescent="0.25">
      <c r="K905" s="53"/>
    </row>
    <row r="906" spans="11:11" ht="15.75" customHeight="1" x14ac:dyDescent="0.25">
      <c r="K906" s="53"/>
    </row>
    <row r="907" spans="11:11" ht="15.75" customHeight="1" x14ac:dyDescent="0.25">
      <c r="K907" s="53"/>
    </row>
    <row r="908" spans="11:11" ht="15.75" customHeight="1" x14ac:dyDescent="0.25">
      <c r="K908" s="53"/>
    </row>
    <row r="909" spans="11:11" ht="15.75" customHeight="1" x14ac:dyDescent="0.25">
      <c r="K909" s="53"/>
    </row>
    <row r="910" spans="11:11" ht="15.75" customHeight="1" x14ac:dyDescent="0.25">
      <c r="K910" s="53"/>
    </row>
    <row r="911" spans="11:11" ht="15.75" customHeight="1" x14ac:dyDescent="0.25">
      <c r="K911" s="53"/>
    </row>
    <row r="912" spans="11:11" ht="15.75" customHeight="1" x14ac:dyDescent="0.25">
      <c r="K912" s="53"/>
    </row>
    <row r="913" spans="11:11" ht="15.75" customHeight="1" x14ac:dyDescent="0.25">
      <c r="K913" s="53"/>
    </row>
    <row r="914" spans="11:11" ht="15.75" customHeight="1" x14ac:dyDescent="0.25">
      <c r="K914" s="53"/>
    </row>
    <row r="915" spans="11:11" ht="15.75" customHeight="1" x14ac:dyDescent="0.25">
      <c r="K915" s="53"/>
    </row>
    <row r="916" spans="11:11" ht="15.75" customHeight="1" x14ac:dyDescent="0.25">
      <c r="K916" s="53"/>
    </row>
    <row r="917" spans="11:11" ht="15.75" customHeight="1" x14ac:dyDescent="0.25">
      <c r="K917" s="53"/>
    </row>
    <row r="918" spans="11:11" ht="15.75" customHeight="1" x14ac:dyDescent="0.25">
      <c r="K918" s="53"/>
    </row>
    <row r="919" spans="11:11" ht="15.75" customHeight="1" x14ac:dyDescent="0.25">
      <c r="K919" s="53"/>
    </row>
    <row r="920" spans="11:11" ht="15.75" customHeight="1" x14ac:dyDescent="0.25">
      <c r="K920" s="53"/>
    </row>
    <row r="921" spans="11:11" ht="15.75" customHeight="1" x14ac:dyDescent="0.25">
      <c r="K921" s="53"/>
    </row>
    <row r="922" spans="11:11" ht="15.75" customHeight="1" x14ac:dyDescent="0.25">
      <c r="K922" s="53"/>
    </row>
    <row r="923" spans="11:11" ht="15.75" customHeight="1" x14ac:dyDescent="0.25">
      <c r="K923" s="53"/>
    </row>
    <row r="924" spans="11:11" ht="15.75" customHeight="1" x14ac:dyDescent="0.25">
      <c r="K924" s="53"/>
    </row>
    <row r="925" spans="11:11" ht="15.75" customHeight="1" x14ac:dyDescent="0.25">
      <c r="K925" s="53"/>
    </row>
    <row r="926" spans="11:11" ht="15.75" customHeight="1" x14ac:dyDescent="0.25">
      <c r="K926" s="53"/>
    </row>
    <row r="927" spans="11:11" ht="15.75" customHeight="1" x14ac:dyDescent="0.25">
      <c r="K927" s="53"/>
    </row>
    <row r="928" spans="11:11" ht="15.75" customHeight="1" x14ac:dyDescent="0.25">
      <c r="K928" s="53"/>
    </row>
    <row r="929" spans="11:11" ht="15.75" customHeight="1" x14ac:dyDescent="0.25">
      <c r="K929" s="53"/>
    </row>
    <row r="930" spans="11:11" ht="15.75" customHeight="1" x14ac:dyDescent="0.25">
      <c r="K930" s="53"/>
    </row>
    <row r="931" spans="11:11" ht="15.75" customHeight="1" x14ac:dyDescent="0.25">
      <c r="K931" s="53"/>
    </row>
    <row r="932" spans="11:11" ht="15.75" customHeight="1" x14ac:dyDescent="0.25">
      <c r="K932" s="53"/>
    </row>
    <row r="933" spans="11:11" ht="15.75" customHeight="1" x14ac:dyDescent="0.25">
      <c r="K933" s="53"/>
    </row>
    <row r="934" spans="11:11" ht="15.75" customHeight="1" x14ac:dyDescent="0.25">
      <c r="K934" s="53"/>
    </row>
    <row r="935" spans="11:11" ht="15.75" customHeight="1" x14ac:dyDescent="0.25">
      <c r="K935" s="53"/>
    </row>
    <row r="936" spans="11:11" ht="15.75" customHeight="1" x14ac:dyDescent="0.25">
      <c r="K936" s="53"/>
    </row>
    <row r="937" spans="11:11" ht="15.75" customHeight="1" x14ac:dyDescent="0.25">
      <c r="K937" s="53"/>
    </row>
    <row r="938" spans="11:11" ht="15.75" customHeight="1" x14ac:dyDescent="0.25">
      <c r="K938" s="53"/>
    </row>
    <row r="939" spans="11:11" ht="15.75" customHeight="1" x14ac:dyDescent="0.25">
      <c r="K939" s="53"/>
    </row>
    <row r="940" spans="11:11" ht="15.75" customHeight="1" x14ac:dyDescent="0.25">
      <c r="K940" s="53"/>
    </row>
    <row r="941" spans="11:11" ht="15.75" customHeight="1" x14ac:dyDescent="0.25">
      <c r="K941" s="53"/>
    </row>
    <row r="942" spans="11:11" ht="15.75" customHeight="1" x14ac:dyDescent="0.25">
      <c r="K942" s="53"/>
    </row>
    <row r="943" spans="11:11" ht="15.75" customHeight="1" x14ac:dyDescent="0.25">
      <c r="K943" s="53"/>
    </row>
    <row r="944" spans="11:11" ht="15.75" customHeight="1" x14ac:dyDescent="0.25">
      <c r="K944" s="53"/>
    </row>
    <row r="945" spans="11:11" ht="15.75" customHeight="1" x14ac:dyDescent="0.25">
      <c r="K945" s="53"/>
    </row>
    <row r="946" spans="11:11" ht="15.75" customHeight="1" x14ac:dyDescent="0.25">
      <c r="K946" s="53"/>
    </row>
    <row r="947" spans="11:11" ht="15.75" customHeight="1" x14ac:dyDescent="0.25">
      <c r="K947" s="53"/>
    </row>
    <row r="948" spans="11:11" ht="15.75" customHeight="1" x14ac:dyDescent="0.25">
      <c r="K948" s="53"/>
    </row>
    <row r="949" spans="11:11" ht="15.75" customHeight="1" x14ac:dyDescent="0.25">
      <c r="K949" s="53"/>
    </row>
    <row r="950" spans="11:11" ht="15.75" customHeight="1" x14ac:dyDescent="0.25">
      <c r="K950" s="53"/>
    </row>
    <row r="951" spans="11:11" ht="15.75" customHeight="1" x14ac:dyDescent="0.25">
      <c r="K951" s="53"/>
    </row>
    <row r="952" spans="11:11" ht="15.75" customHeight="1" x14ac:dyDescent="0.25">
      <c r="K952" s="53"/>
    </row>
    <row r="953" spans="11:11" ht="15.75" customHeight="1" x14ac:dyDescent="0.25">
      <c r="K953" s="53"/>
    </row>
    <row r="954" spans="11:11" ht="15.75" customHeight="1" x14ac:dyDescent="0.25">
      <c r="K954" s="53"/>
    </row>
    <row r="955" spans="11:11" ht="15.75" customHeight="1" x14ac:dyDescent="0.25">
      <c r="K955" s="53"/>
    </row>
    <row r="956" spans="11:11" ht="15.75" customHeight="1" x14ac:dyDescent="0.25">
      <c r="K956" s="53"/>
    </row>
    <row r="957" spans="11:11" ht="15.75" customHeight="1" x14ac:dyDescent="0.25">
      <c r="K957" s="53"/>
    </row>
    <row r="958" spans="11:11" ht="15.75" customHeight="1" x14ac:dyDescent="0.25">
      <c r="K958" s="53"/>
    </row>
    <row r="959" spans="11:11" ht="15.75" customHeight="1" x14ac:dyDescent="0.25">
      <c r="K959" s="53"/>
    </row>
    <row r="960" spans="11:11" ht="15.75" customHeight="1" x14ac:dyDescent="0.25">
      <c r="K960" s="53"/>
    </row>
    <row r="961" spans="11:11" ht="15.75" customHeight="1" x14ac:dyDescent="0.25">
      <c r="K961" s="53"/>
    </row>
    <row r="962" spans="11:11" ht="15.75" customHeight="1" x14ac:dyDescent="0.25">
      <c r="K962" s="53"/>
    </row>
    <row r="963" spans="11:11" ht="15.75" customHeight="1" x14ac:dyDescent="0.25">
      <c r="K963" s="53"/>
    </row>
    <row r="964" spans="11:11" ht="15.75" customHeight="1" x14ac:dyDescent="0.25">
      <c r="K964" s="53"/>
    </row>
    <row r="965" spans="11:11" ht="15.75" customHeight="1" x14ac:dyDescent="0.25">
      <c r="K965" s="53"/>
    </row>
    <row r="966" spans="11:11" ht="15.75" customHeight="1" x14ac:dyDescent="0.25">
      <c r="K966" s="53"/>
    </row>
    <row r="967" spans="11:11" ht="15.75" customHeight="1" x14ac:dyDescent="0.25">
      <c r="K967" s="53"/>
    </row>
    <row r="968" spans="11:11" ht="15.75" customHeight="1" x14ac:dyDescent="0.25">
      <c r="K968" s="53"/>
    </row>
    <row r="969" spans="11:11" ht="15.75" customHeight="1" x14ac:dyDescent="0.25">
      <c r="K969" s="53"/>
    </row>
    <row r="970" spans="11:11" ht="15.75" customHeight="1" x14ac:dyDescent="0.25">
      <c r="K970" s="53"/>
    </row>
    <row r="971" spans="11:11" ht="15.75" customHeight="1" x14ac:dyDescent="0.25">
      <c r="K971" s="53"/>
    </row>
    <row r="972" spans="11:11" ht="15.75" customHeight="1" x14ac:dyDescent="0.25">
      <c r="K972" s="53"/>
    </row>
    <row r="973" spans="11:11" ht="15.75" customHeight="1" x14ac:dyDescent="0.25">
      <c r="K973" s="53"/>
    </row>
    <row r="974" spans="11:11" ht="15.75" customHeight="1" x14ac:dyDescent="0.25">
      <c r="K974" s="53"/>
    </row>
    <row r="975" spans="11:11" ht="15.75" customHeight="1" x14ac:dyDescent="0.25">
      <c r="K975" s="53"/>
    </row>
    <row r="976" spans="11:11" x14ac:dyDescent="0.25">
      <c r="K976" s="53"/>
    </row>
    <row r="977" spans="11:11" x14ac:dyDescent="0.25">
      <c r="K977" s="53"/>
    </row>
    <row r="978" spans="11:11" x14ac:dyDescent="0.25">
      <c r="K978" s="53"/>
    </row>
    <row r="979" spans="11:11" x14ac:dyDescent="0.25">
      <c r="K979" s="53"/>
    </row>
    <row r="980" spans="11:11" x14ac:dyDescent="0.25">
      <c r="K980" s="53"/>
    </row>
    <row r="981" spans="11:11" x14ac:dyDescent="0.25">
      <c r="K981" s="53"/>
    </row>
    <row r="982" spans="11:11" x14ac:dyDescent="0.25">
      <c r="K982" s="53"/>
    </row>
    <row r="983" spans="11:11" x14ac:dyDescent="0.25">
      <c r="K983" s="53"/>
    </row>
    <row r="984" spans="11:11" x14ac:dyDescent="0.25">
      <c r="K984" s="53"/>
    </row>
    <row r="985" spans="11:11" x14ac:dyDescent="0.25">
      <c r="K985" s="53"/>
    </row>
    <row r="986" spans="11:11" x14ac:dyDescent="0.25">
      <c r="K986" s="53"/>
    </row>
    <row r="987" spans="11:11" x14ac:dyDescent="0.25">
      <c r="K987" s="53"/>
    </row>
    <row r="988" spans="11:11" x14ac:dyDescent="0.25">
      <c r="K988" s="53"/>
    </row>
    <row r="989" spans="11:11" ht="15.75" customHeight="1" x14ac:dyDescent="0.25">
      <c r="K989" s="53"/>
    </row>
    <row r="990" spans="11:11" ht="15.75" customHeight="1" x14ac:dyDescent="0.25">
      <c r="K990" s="53"/>
    </row>
    <row r="991" spans="11:11" ht="15.75" customHeight="1" x14ac:dyDescent="0.25">
      <c r="K991" s="53"/>
    </row>
    <row r="992" spans="11:11" ht="15.75" customHeight="1" x14ac:dyDescent="0.25">
      <c r="K992" s="53"/>
    </row>
    <row r="993" spans="11:11" x14ac:dyDescent="0.25">
      <c r="K993" s="53"/>
    </row>
    <row r="994" spans="11:11" x14ac:dyDescent="0.25">
      <c r="K994" s="53"/>
    </row>
    <row r="995" spans="11:11" x14ac:dyDescent="0.25">
      <c r="K995" s="53"/>
    </row>
    <row r="996" spans="11:11" x14ac:dyDescent="0.25">
      <c r="K996" s="53"/>
    </row>
    <row r="997" spans="11:11" x14ac:dyDescent="0.25">
      <c r="K997" s="53"/>
    </row>
  </sheetData>
  <mergeCells count="28">
    <mergeCell ref="B64:I64"/>
    <mergeCell ref="B43:I43"/>
    <mergeCell ref="B49:G49"/>
    <mergeCell ref="B51:I51"/>
    <mergeCell ref="B52:I52"/>
    <mergeCell ref="B53:I53"/>
    <mergeCell ref="B63:I63"/>
    <mergeCell ref="B54:I54"/>
    <mergeCell ref="B55:I55"/>
    <mergeCell ref="B56:I56"/>
    <mergeCell ref="B57:I57"/>
    <mergeCell ref="B58:I58"/>
    <mergeCell ref="B59:I59"/>
    <mergeCell ref="B60:I60"/>
    <mergeCell ref="B61:I61"/>
    <mergeCell ref="B62:I62"/>
    <mergeCell ref="B10:I10"/>
    <mergeCell ref="B23:I23"/>
    <mergeCell ref="F33:G33"/>
    <mergeCell ref="B36:I36"/>
    <mergeCell ref="F40:G40"/>
    <mergeCell ref="B2:D3"/>
    <mergeCell ref="E2:I2"/>
    <mergeCell ref="E3:I3"/>
    <mergeCell ref="B5:I5"/>
    <mergeCell ref="B7:C8"/>
    <mergeCell ref="D7:D8"/>
    <mergeCell ref="G7:I7"/>
  </mergeCells>
  <conditionalFormatting sqref="J12:J19">
    <cfRule type="containsText" dxfId="5" priority="2" operator="containsText" text="Falso">
      <formula>NOT(ISERROR(SEARCH("Falso",J12)))</formula>
    </cfRule>
    <cfRule type="containsText" dxfId="4" priority="3" operator="containsText" text="Verdadero">
      <formula>NOT(ISERROR(SEARCH("Verdadero",J12)))</formula>
    </cfRule>
    <cfRule type="containsText" priority="4" operator="containsText" text="Verdadero">
      <formula>NOT(ISERROR(SEARCH("Verdadero",J12)))</formula>
    </cfRule>
  </conditionalFormatting>
  <conditionalFormatting sqref="J25:J32">
    <cfRule type="containsText" dxfId="3" priority="5" operator="containsText" text="Falso">
      <formula>NOT(ISERROR(SEARCH("Falso",J25)))</formula>
    </cfRule>
    <cfRule type="containsText" dxfId="2" priority="6" operator="containsText" text="Verdadero">
      <formula>NOT(ISERROR(SEARCH("Verdadero",J25)))</formula>
    </cfRule>
    <cfRule type="containsText" priority="7" operator="containsText" text="Verdadero">
      <formula>NOT(ISERROR(SEARCH("Verdadero",J25)))</formula>
    </cfRule>
  </conditionalFormatting>
  <conditionalFormatting sqref="J38:J39 J45:J46">
    <cfRule type="containsText" dxfId="1" priority="8" operator="containsText" text="Falso">
      <formula>NOT(ISERROR(SEARCH("Falso",J38)))</formula>
    </cfRule>
    <cfRule type="containsText" dxfId="0" priority="9" operator="containsText" text="Verdadero">
      <formula>NOT(ISERROR(SEARCH("Verdadero",J38)))</formula>
    </cfRule>
    <cfRule type="containsText" priority="10" operator="containsText" text="Verdadero">
      <formula>NOT(ISERROR(SEARCH("Verdadero",J38)))</formula>
    </cfRule>
  </conditionalFormatting>
  <pageMargins left="0.70833333333333304" right="0.70833333333333304" top="0.74791666666666701" bottom="0.74791666666666701" header="0.511811023622047" footer="0"/>
  <pageSetup fitToHeight="0" orientation="landscape" horizontalDpi="300" verticalDpi="300"/>
  <headerFooter>
    <oddFooter>&amp;L04-048Calle 12B # 2-91 - Casa Gabriel Pardo Teléfono: 601 355 0800 www.idpc.gov.co Información: Línea 195&amp;C04+079FORMATO N O CONTROLADO</oddFooter>
  </headerFooter>
  <drawing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Bienes_Servicios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Jeimy Tatiana Castañeda Maldonado</dc:creator>
  <dc:description/>
  <cp:lastModifiedBy>Felipe García</cp:lastModifiedBy>
  <cp:revision>0</cp:revision>
  <dcterms:created xsi:type="dcterms:W3CDTF">2022-07-05T13:56:14Z</dcterms:created>
  <dcterms:modified xsi:type="dcterms:W3CDTF">2026-09-21T21:41:50Z</dcterms:modified>
  <dc:language>en-US</dc:language>
</cp:coreProperties>
</file>