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drawings/drawing5.xml" ContentType="application/vnd.openxmlformats-officedocument.drawing+xml"/>
  <Override PartName="/xl/drawings/drawing4.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5.xml" ContentType="application/vnd.openxmlformats-officedocument.spreadsheetml.workshee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2026\FORMULACIONES\VIAS INTERVENTORIA\"/>
    </mc:Choice>
  </mc:AlternateContent>
  <bookViews>
    <workbookView xWindow="0" yWindow="0" windowWidth="25125" windowHeight="11610" tabRatio="900" activeTab="4"/>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TRATAMIENTO'!$B$2:$X$48</definedName>
    <definedName name="_xlnm.Print_Area" localSheetId="0">CONTEXTO!$B$2:$F$19</definedName>
    <definedName name="_xlnm.Print_Area" localSheetId="2">EVALUACION!$B$2:$L$63</definedName>
    <definedName name="_xlnm.Print_Area" localSheetId="3">'EVALUACION CON CONTROLES'!$B$2:$R$55</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TRATAMIENTO'!$B$52:$B$54</definedName>
    <definedName name="planeación">'IDENTIFICACION Y ANALISIS'!$B$19:$B$29</definedName>
    <definedName name="selección">'IDENTIFICACION Y ANALISIS'!$B$31:$B$37</definedName>
    <definedName name="_xlnm.Print_Titles" localSheetId="4">'ASIGNACION Y TRATAMIENTO'!$2:$5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25" i="6" l="1"/>
  <c r="K12" i="6"/>
  <c r="K13" i="6"/>
  <c r="K14" i="6"/>
  <c r="K15" i="6"/>
  <c r="K16" i="6"/>
  <c r="K17" i="6"/>
  <c r="K18" i="6"/>
  <c r="K19" i="6"/>
  <c r="K20" i="6"/>
  <c r="K21" i="6"/>
  <c r="K22" i="6"/>
  <c r="K23" i="6"/>
  <c r="K24" i="6"/>
  <c r="K25" i="6"/>
  <c r="K26" i="6"/>
  <c r="K27" i="6"/>
  <c r="K28" i="6"/>
  <c r="K29" i="6"/>
  <c r="K30" i="6"/>
  <c r="J12" i="6"/>
  <c r="J13" i="6"/>
  <c r="J14" i="6"/>
  <c r="J15" i="6"/>
  <c r="J16" i="6"/>
  <c r="J17" i="6"/>
  <c r="J18" i="6"/>
  <c r="J19" i="6"/>
  <c r="J20" i="6"/>
  <c r="J21" i="6"/>
  <c r="J22" i="6"/>
  <c r="J23" i="6"/>
  <c r="J24" i="6"/>
  <c r="J25" i="6"/>
  <c r="J26" i="6"/>
  <c r="J27" i="6"/>
  <c r="J28" i="6"/>
  <c r="J29" i="6"/>
  <c r="J30" i="6"/>
  <c r="H12" i="6"/>
  <c r="I12" i="6"/>
  <c r="H13" i="6"/>
  <c r="I13" i="6"/>
  <c r="H14" i="6"/>
  <c r="I14" i="6"/>
  <c r="H15" i="6"/>
  <c r="I15" i="6"/>
  <c r="H16" i="6"/>
  <c r="I16" i="6"/>
  <c r="H17" i="6"/>
  <c r="I17" i="6"/>
  <c r="H18" i="6"/>
  <c r="I18" i="6"/>
  <c r="H19" i="6"/>
  <c r="I19" i="6"/>
  <c r="H20" i="6"/>
  <c r="I20" i="6"/>
  <c r="H21" i="6"/>
  <c r="I21" i="6"/>
  <c r="H22" i="6"/>
  <c r="I22" i="6"/>
  <c r="H23" i="6"/>
  <c r="I23" i="6"/>
  <c r="H24" i="6"/>
  <c r="I24" i="6"/>
  <c r="H25" i="6"/>
  <c r="I25" i="6"/>
  <c r="H26" i="6"/>
  <c r="I26" i="6"/>
  <c r="H27" i="6"/>
  <c r="I27" i="6"/>
  <c r="H28" i="6"/>
  <c r="I28" i="6"/>
  <c r="H29" i="6"/>
  <c r="I29" i="6"/>
  <c r="H30" i="6"/>
  <c r="I30" i="6"/>
  <c r="G12" i="6"/>
  <c r="G13" i="6"/>
  <c r="G14" i="6"/>
  <c r="G15" i="6"/>
  <c r="G16" i="6"/>
  <c r="G17" i="6"/>
  <c r="G18" i="6"/>
  <c r="G19" i="6"/>
  <c r="G20" i="6"/>
  <c r="G21" i="6"/>
  <c r="G22" i="6"/>
  <c r="G23" i="6"/>
  <c r="G24" i="6"/>
  <c r="G25" i="6"/>
  <c r="G26" i="6"/>
  <c r="G27" i="6"/>
  <c r="G28" i="6"/>
  <c r="G29" i="6"/>
  <c r="G30" i="6"/>
  <c r="N12" i="6"/>
  <c r="N13" i="6"/>
  <c r="N14" i="6"/>
  <c r="N15" i="6"/>
  <c r="N16" i="6"/>
  <c r="N17" i="6"/>
  <c r="N18" i="6"/>
  <c r="N19" i="6"/>
  <c r="N20" i="6"/>
  <c r="N21" i="6"/>
  <c r="N22" i="6"/>
  <c r="N23" i="6"/>
  <c r="N24" i="6"/>
  <c r="N25" i="6"/>
  <c r="N26" i="6"/>
  <c r="N27" i="6"/>
  <c r="N28" i="6"/>
  <c r="N29" i="6"/>
  <c r="N30" i="6"/>
  <c r="I18" i="15"/>
  <c r="J18" i="15"/>
  <c r="I19" i="15"/>
  <c r="J19" i="15"/>
  <c r="I20" i="15"/>
  <c r="J20" i="15"/>
  <c r="I21" i="15"/>
  <c r="J21" i="15"/>
  <c r="I22" i="15"/>
  <c r="K22" i="15" s="1"/>
  <c r="L22" i="15" s="1"/>
  <c r="J22" i="15"/>
  <c r="I23" i="15"/>
  <c r="J23" i="15"/>
  <c r="I24" i="15"/>
  <c r="J24" i="15"/>
  <c r="I25" i="15"/>
  <c r="J25" i="15"/>
  <c r="I26" i="15"/>
  <c r="J26" i="15"/>
  <c r="I27" i="15"/>
  <c r="J27" i="15"/>
  <c r="I28" i="15"/>
  <c r="J28" i="15"/>
  <c r="I29" i="15"/>
  <c r="J29" i="15"/>
  <c r="I30" i="15"/>
  <c r="J30" i="15"/>
  <c r="I31" i="15"/>
  <c r="J31" i="15"/>
  <c r="I32" i="15"/>
  <c r="J32" i="15"/>
  <c r="I33" i="15"/>
  <c r="K33" i="15" s="1"/>
  <c r="L33" i="15" s="1"/>
  <c r="J33" i="15"/>
  <c r="I34" i="15"/>
  <c r="K34" i="15" s="1"/>
  <c r="L34" i="15" s="1"/>
  <c r="J34" i="15"/>
  <c r="I35" i="15"/>
  <c r="K35" i="15" s="1"/>
  <c r="L35" i="15" s="1"/>
  <c r="J35" i="15"/>
  <c r="I17" i="15"/>
  <c r="J17" i="15"/>
  <c r="B18" i="15"/>
  <c r="B19" i="15"/>
  <c r="B20" i="15"/>
  <c r="B21" i="15"/>
  <c r="B22" i="15"/>
  <c r="B23" i="15"/>
  <c r="B24" i="15"/>
  <c r="B25" i="15"/>
  <c r="B26" i="15"/>
  <c r="B27" i="15"/>
  <c r="B28" i="15"/>
  <c r="B29" i="15"/>
  <c r="B30" i="15"/>
  <c r="B31" i="15"/>
  <c r="B32" i="15"/>
  <c r="B33" i="15"/>
  <c r="D28" i="6" s="1"/>
  <c r="B34" i="15"/>
  <c r="D29" i="6" s="1"/>
  <c r="B35" i="15"/>
  <c r="B17" i="15"/>
  <c r="D30" i="6"/>
  <c r="D26" i="6"/>
  <c r="D27" i="6"/>
  <c r="K31" i="11"/>
  <c r="K32" i="11"/>
  <c r="K33" i="11"/>
  <c r="K34" i="11"/>
  <c r="K35" i="11"/>
  <c r="L35" i="11" s="1"/>
  <c r="L30" i="11"/>
  <c r="L31" i="11"/>
  <c r="L32" i="11"/>
  <c r="L33" i="11"/>
  <c r="L34" i="11"/>
  <c r="K31" i="15"/>
  <c r="L31" i="15" s="1"/>
  <c r="K32" i="15"/>
  <c r="L32" i="15" s="1"/>
  <c r="K21" i="15"/>
  <c r="L21" i="15"/>
  <c r="C17" i="15"/>
  <c r="C18" i="15"/>
  <c r="C19" i="15"/>
  <c r="C20" i="15"/>
  <c r="C21" i="15"/>
  <c r="C22" i="15"/>
  <c r="C23" i="15"/>
  <c r="C24" i="15"/>
  <c r="C25" i="15"/>
  <c r="C26" i="15"/>
  <c r="C27" i="15"/>
  <c r="C28" i="15"/>
  <c r="C29" i="15"/>
  <c r="C30" i="15"/>
  <c r="C31" i="15"/>
  <c r="C32" i="15"/>
  <c r="C33" i="15"/>
  <c r="C34" i="15"/>
  <c r="C35" i="15"/>
  <c r="K28" i="11"/>
  <c r="L28" i="11"/>
  <c r="K27" i="11"/>
  <c r="L27" i="11"/>
  <c r="K26" i="11"/>
  <c r="L26" i="11" s="1"/>
  <c r="K25" i="11"/>
  <c r="L25" i="11" s="1"/>
  <c r="K20" i="11"/>
  <c r="L20" i="11" s="1"/>
  <c r="K21" i="11"/>
  <c r="L21" i="11" s="1"/>
  <c r="I16" i="15" l="1"/>
  <c r="O11" i="6" s="1"/>
  <c r="J16" i="15"/>
  <c r="P11" i="6" s="1"/>
  <c r="C16" i="15"/>
  <c r="C11" i="6" s="1"/>
  <c r="K17" i="11"/>
  <c r="J11" i="6" s="1"/>
  <c r="B6" i="6"/>
  <c r="T12" i="6"/>
  <c r="U12" i="6"/>
  <c r="V12" i="6"/>
  <c r="W12" i="6"/>
  <c r="X12" i="6"/>
  <c r="T13" i="6"/>
  <c r="U13" i="6"/>
  <c r="V13" i="6"/>
  <c r="W13" i="6"/>
  <c r="X13" i="6"/>
  <c r="T14" i="6"/>
  <c r="U14" i="6"/>
  <c r="V14" i="6"/>
  <c r="W14" i="6"/>
  <c r="X14" i="6"/>
  <c r="T15" i="6"/>
  <c r="U15" i="6"/>
  <c r="V15" i="6"/>
  <c r="W15" i="6"/>
  <c r="X15" i="6"/>
  <c r="T16" i="6"/>
  <c r="U16" i="6"/>
  <c r="V16" i="6"/>
  <c r="W16" i="6"/>
  <c r="X16" i="6"/>
  <c r="T17" i="6"/>
  <c r="U17" i="6"/>
  <c r="V17" i="6"/>
  <c r="W17" i="6"/>
  <c r="X17" i="6"/>
  <c r="T18" i="6"/>
  <c r="U18" i="6"/>
  <c r="V18" i="6"/>
  <c r="W18" i="6"/>
  <c r="X18" i="6"/>
  <c r="T19" i="6"/>
  <c r="U19" i="6"/>
  <c r="V19" i="6"/>
  <c r="W19" i="6"/>
  <c r="X19" i="6"/>
  <c r="T20" i="6"/>
  <c r="U20" i="6"/>
  <c r="V20" i="6"/>
  <c r="W20" i="6"/>
  <c r="X20" i="6"/>
  <c r="T21" i="6"/>
  <c r="U21" i="6"/>
  <c r="V21" i="6"/>
  <c r="W21" i="6"/>
  <c r="X21" i="6"/>
  <c r="T22" i="6"/>
  <c r="U22" i="6"/>
  <c r="V22" i="6"/>
  <c r="W22" i="6"/>
  <c r="X22" i="6"/>
  <c r="T23" i="6"/>
  <c r="U23" i="6"/>
  <c r="V23" i="6"/>
  <c r="W23" i="6"/>
  <c r="X23" i="6"/>
  <c r="T24" i="6"/>
  <c r="U24" i="6"/>
  <c r="V24" i="6"/>
  <c r="W24" i="6"/>
  <c r="X24" i="6"/>
  <c r="U25" i="6"/>
  <c r="V25" i="6"/>
  <c r="W25" i="6"/>
  <c r="X25" i="6"/>
  <c r="T26" i="6"/>
  <c r="U26" i="6"/>
  <c r="V26" i="6"/>
  <c r="W26" i="6"/>
  <c r="X26" i="6"/>
  <c r="T27" i="6"/>
  <c r="U27" i="6"/>
  <c r="V27" i="6"/>
  <c r="W27" i="6"/>
  <c r="X27" i="6"/>
  <c r="T28" i="6"/>
  <c r="U28" i="6"/>
  <c r="V28" i="6"/>
  <c r="W28" i="6"/>
  <c r="X28" i="6"/>
  <c r="T29" i="6"/>
  <c r="U29" i="6"/>
  <c r="V29" i="6"/>
  <c r="W29" i="6"/>
  <c r="X29" i="6"/>
  <c r="T30" i="6"/>
  <c r="U30" i="6"/>
  <c r="V30" i="6"/>
  <c r="W30" i="6"/>
  <c r="X30" i="6"/>
  <c r="C30" i="6"/>
  <c r="P30" i="6"/>
  <c r="D25" i="6"/>
  <c r="C25" i="6"/>
  <c r="P25" i="6"/>
  <c r="C26" i="6"/>
  <c r="O26" i="6"/>
  <c r="P26" i="6"/>
  <c r="C27" i="6"/>
  <c r="P27" i="6"/>
  <c r="C28" i="6"/>
  <c r="P28" i="6"/>
  <c r="C29" i="6"/>
  <c r="P29" i="6"/>
  <c r="D13" i="6"/>
  <c r="C13" i="6"/>
  <c r="P13" i="6"/>
  <c r="D14" i="6"/>
  <c r="C14" i="6"/>
  <c r="O14" i="6"/>
  <c r="P14" i="6"/>
  <c r="D15" i="6"/>
  <c r="C15" i="6"/>
  <c r="O15" i="6"/>
  <c r="P15" i="6"/>
  <c r="D16" i="6"/>
  <c r="C16" i="6"/>
  <c r="O16" i="6"/>
  <c r="P16" i="6"/>
  <c r="D17" i="6"/>
  <c r="C17" i="6"/>
  <c r="O17" i="6"/>
  <c r="P17" i="6"/>
  <c r="D18" i="6"/>
  <c r="C18" i="6"/>
  <c r="O18" i="6"/>
  <c r="P18" i="6"/>
  <c r="D19" i="6"/>
  <c r="C19" i="6"/>
  <c r="O19" i="6"/>
  <c r="P19" i="6"/>
  <c r="D20" i="6"/>
  <c r="C20" i="6"/>
  <c r="O20" i="6"/>
  <c r="P20" i="6"/>
  <c r="D21" i="6"/>
  <c r="C21" i="6"/>
  <c r="O21" i="6"/>
  <c r="P21" i="6"/>
  <c r="D22" i="6"/>
  <c r="C22" i="6"/>
  <c r="O22" i="6"/>
  <c r="P22" i="6"/>
  <c r="D23" i="6"/>
  <c r="C23" i="6"/>
  <c r="O23" i="6"/>
  <c r="P23" i="6"/>
  <c r="D24" i="6"/>
  <c r="C24" i="6"/>
  <c r="P24" i="6"/>
  <c r="D12" i="6"/>
  <c r="C12" i="6"/>
  <c r="P12" i="6"/>
  <c r="B6" i="15"/>
  <c r="K36" i="11"/>
  <c r="L36" i="11" s="1"/>
  <c r="K30" i="11"/>
  <c r="K29" i="11"/>
  <c r="L29" i="11" s="1"/>
  <c r="K24" i="11"/>
  <c r="L24" i="11" s="1"/>
  <c r="K23" i="11"/>
  <c r="L23" i="11" s="1"/>
  <c r="K22" i="11"/>
  <c r="L22" i="11" s="1"/>
  <c r="K19" i="11"/>
  <c r="K18" i="11"/>
  <c r="B16" i="15"/>
  <c r="D11" i="6" s="1"/>
  <c r="X11" i="6"/>
  <c r="W11" i="6"/>
  <c r="V11" i="6"/>
  <c r="U11" i="6"/>
  <c r="T11" i="6"/>
  <c r="N11" i="6"/>
  <c r="I11" i="6"/>
  <c r="H11" i="6"/>
  <c r="G11" i="6"/>
  <c r="Q17" i="6" l="1"/>
  <c r="L19" i="11"/>
  <c r="K24" i="15"/>
  <c r="L24" i="15" s="1"/>
  <c r="R19" i="6" s="1"/>
  <c r="L18" i="11"/>
  <c r="K25" i="15"/>
  <c r="K28" i="15"/>
  <c r="L28" i="15" s="1"/>
  <c r="R23" i="6" s="1"/>
  <c r="K27" i="15"/>
  <c r="K26" i="15"/>
  <c r="K23" i="15"/>
  <c r="L23" i="15" s="1"/>
  <c r="R18" i="6" s="1"/>
  <c r="R17" i="6"/>
  <c r="K17" i="15"/>
  <c r="L17" i="15" s="1"/>
  <c r="R12" i="6" s="1"/>
  <c r="K29" i="15"/>
  <c r="L29" i="15" s="1"/>
  <c r="R24" i="6" s="1"/>
  <c r="K20" i="15"/>
  <c r="L20" i="15" s="1"/>
  <c r="R15" i="6" s="1"/>
  <c r="K19" i="15"/>
  <c r="Q14" i="6" s="1"/>
  <c r="K18" i="15"/>
  <c r="Q13" i="6" s="1"/>
  <c r="R29" i="6"/>
  <c r="R28" i="6"/>
  <c r="Q27" i="6"/>
  <c r="K30" i="15"/>
  <c r="L30" i="15" s="1"/>
  <c r="R25" i="6" s="1"/>
  <c r="Q30" i="6"/>
  <c r="O24" i="6"/>
  <c r="K16" i="15"/>
  <c r="O27" i="6"/>
  <c r="L17" i="11"/>
  <c r="K11" i="6" s="1"/>
  <c r="O12" i="6"/>
  <c r="O28" i="6"/>
  <c r="O29" i="6"/>
  <c r="O25" i="6"/>
  <c r="O13" i="6"/>
  <c r="O30" i="6"/>
  <c r="Q28" i="6" l="1"/>
  <c r="R30" i="6"/>
  <c r="Q19" i="6"/>
  <c r="Q18" i="6"/>
  <c r="Q23" i="6"/>
  <c r="Q29" i="6"/>
  <c r="Q15" i="6"/>
  <c r="Q25" i="6"/>
  <c r="L18" i="15"/>
  <c r="R13" i="6" s="1"/>
  <c r="Q12" i="6"/>
  <c r="R27" i="6"/>
  <c r="L19" i="15"/>
  <c r="R14" i="6" s="1"/>
  <c r="Q24" i="6"/>
  <c r="Q16" i="6"/>
  <c r="R16" i="6"/>
  <c r="L26" i="15"/>
  <c r="R21" i="6" s="1"/>
  <c r="Q21" i="6"/>
  <c r="Q20" i="6"/>
  <c r="L25" i="15"/>
  <c r="R20" i="6" s="1"/>
  <c r="Q22" i="6"/>
  <c r="L27" i="15"/>
  <c r="R22" i="6" s="1"/>
  <c r="Q11" i="6"/>
  <c r="L16" i="15"/>
  <c r="R11" i="6" s="1"/>
  <c r="Q26" i="6"/>
  <c r="R26" i="6"/>
</calcChain>
</file>

<file path=xl/sharedStrings.xml><?xml version="1.0" encoding="utf-8"?>
<sst xmlns="http://schemas.openxmlformats.org/spreadsheetml/2006/main" count="627" uniqueCount="243">
  <si>
    <t>Catastrófico</t>
  </si>
  <si>
    <t>Moderado</t>
  </si>
  <si>
    <t>Probabilidad</t>
  </si>
  <si>
    <t>Impacto</t>
  </si>
  <si>
    <t>Regulatorios</t>
  </si>
  <si>
    <t>%</t>
  </si>
  <si>
    <t>Financieros</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</si>
  <si>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</si>
  <si>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</si>
  <si>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</si>
  <si>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</si>
  <si>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</si>
  <si>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</si>
  <si>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</si>
  <si>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</si>
  <si>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</si>
  <si>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</si>
  <si>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</si>
  <si>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</si>
  <si>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</si>
  <si>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</si>
  <si>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</si>
  <si>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</si>
  <si>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</si>
  <si>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</si>
  <si>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</si>
  <si>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</si>
  <si>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</si>
  <si>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</si>
  <si>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</si>
  <si>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</si>
  <si>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</si>
  <si>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</si>
  <si>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</si>
  <si>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Ambientales</t>
  </si>
  <si>
    <t>TIPO</t>
  </si>
  <si>
    <t>CLASE</t>
  </si>
  <si>
    <t>FUENTE</t>
  </si>
  <si>
    <t>ETAPAS</t>
  </si>
  <si>
    <t>De la naturaleza</t>
  </si>
  <si>
    <t>Técnologicos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</si>
  <si>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</si>
  <si>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</si>
  <si>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</si>
  <si>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</si>
  <si>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</si>
  <si>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</si>
  <si>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</si>
  <si>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</si>
  <si>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</si>
  <si>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</si>
  <si>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</si>
  <si>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</si>
  <si>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</si>
  <si>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</si>
  <si>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</si>
  <si>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</si>
  <si>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</si>
  <si>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</si>
  <si>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</si>
  <si>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</si>
  <si>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</si>
  <si>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</si>
  <si>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</si>
  <si>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</si>
  <si>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</si>
  <si>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</si>
  <si>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</si>
  <si>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</si>
  <si>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</si>
  <si>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</si>
  <si>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</si>
  <si>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</si>
  <si>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</si>
  <si>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</si>
  <si>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</si>
  <si>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</si>
  <si>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</si>
  <si>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</si>
  <si>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</si>
  <si>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</si>
  <si>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</si>
  <si>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</si>
  <si>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</si>
  <si>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</si>
  <si>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</si>
  <si>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</si>
  <si>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Esta matriz es un documento anexo del Estudio Previo</t>
  </si>
  <si>
    <t>¿Cómo se realiza el monitoreo?</t>
  </si>
  <si>
    <t>SDG</t>
  </si>
  <si>
    <t>CONTRATISTA</t>
  </si>
  <si>
    <t>CONTRATISTA Y SDG</t>
  </si>
  <si>
    <t>MATRIZ DE RIESGOS DE CONTRATACIÓN</t>
  </si>
  <si>
    <t>MATRIZ DE RIESGOS EN CONTRATACIÓN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</si>
  <si>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</si>
  <si>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</si>
  <si>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</si>
  <si>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</si>
  <si>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</si>
  <si>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</si>
  <si>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</si>
  <si>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</si>
  <si>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</si>
  <si>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</si>
  <si>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</si>
  <si>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</si>
  <si>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</si>
  <si>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</si>
  <si>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</si>
  <si>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t>Objeto del Proceso de Contratación</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</si>
  <si>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</si>
  <si>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</si>
  <si>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t>Factores ambientales.</t>
  </si>
  <si>
    <t xml:space="preserve">Normativa aplicable al objeto del Proceso de Contratación.
</t>
  </si>
  <si>
    <t>Sector del objeto del Proceso de Contratación y su mercado.</t>
  </si>
  <si>
    <t>Experiencia propia y de otras Entidades Estatales en Procesos de Contratación del mismo tipo.</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</si>
  <si>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</si>
  <si>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</si>
  <si>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t>SUBVALORACION O SOBREVALORACION DE LOS PRECIOS DEL MERCADO O  DEL SECTOR ESTUDIADO.  INAPLICACION DE LOS PRINCIPIOS DE SELECCIÓN OBJETIVA, ECONOMIA Y TRANSPARENCIA.</t>
  </si>
  <si>
    <t>EXPEDICIÓN DE NORMAS GENERALES, ABSTRACTAS E IMPERSONALES, CON INCIDENCIA DIRECTA E INDIRECTA EN LA REGULACIÓN NEGOCIAL</t>
  </si>
  <si>
    <t xml:space="preserve">REQUISITOS HABILITANTES INAPROPIADOS PARA EL PROCESO DE SELECCIÓN </t>
  </si>
  <si>
    <t>INADECUADO ANÁLISIS  ECONÓMICO ESTIMATIVO DEL VALOR DEL CONTRATO</t>
  </si>
  <si>
    <t xml:space="preserve">INADECUADA  DESCRIPCIÓN DEL BIEN O SERVICIO REQUERIDO </t>
  </si>
  <si>
    <t>INADECUADA ELABORACIÓN DE DOCUMENTOS PRECONTRACTUALES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</si>
  <si>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</si>
  <si>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</si>
  <si>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</si>
  <si>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</si>
  <si>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</si>
  <si>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INADECUADA EVALUACIÓN DE LAS OFERTAS Y/O VERIFICACIÓN DE REQUISITOS HABILITANTES</t>
  </si>
  <si>
    <t>INADECUADO MANEJO ADMINISTRATIVO DEL PROCESO CONTRACTUAL</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</si>
  <si>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</si>
  <si>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</si>
  <si>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</si>
  <si>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</si>
  <si>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</si>
  <si>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</si>
  <si>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</si>
  <si>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</si>
  <si>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FLUCTUACIONES DEL VALOR DE LA MONEDA</t>
  </si>
  <si>
    <t>CAMBIO DE PRECIOS EN FACTORES DE PRODUCCIÓN.</t>
  </si>
  <si>
    <t>VARIACIÓN DE LOS PRECIOS DEL MERCADO</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</si>
  <si>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</si>
  <si>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</si>
  <si>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</si>
  <si>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DAÑOS A LOS EQUIPOS OBJETO DE MANTENIMIENTO Y/O OTROS BIENES</t>
  </si>
  <si>
    <t>IMPOSICIÓN DE NUEVOS TRÁMITES O PERMISOS</t>
  </si>
  <si>
    <t>CAMBIOS EN EL MARCO REGULATORIO O NORMATIVIDAD APLICABLE AL PROYECTO.</t>
  </si>
  <si>
    <t>VARIACIÓN DE TASAS O TARIFAS</t>
  </si>
  <si>
    <t>DEMORA EN EL INICIO PREVISTO PARA LA EJECUCIÓN DE LA OBRA</t>
  </si>
  <si>
    <t>PROGRAMACIÓN DE OBRA</t>
  </si>
  <si>
    <t>CALIDAD  DE  LAS  OBRAS</t>
  </si>
  <si>
    <t>NUEVOS DESARROLLOS TÉCNOLOGICOS O ESTANDARES QUE INFLUYEN EN LA EJECUCIÓN DEL CONTRATO</t>
  </si>
  <si>
    <t>INCUMPLIMIENTO DERIVADO DEL TRÁMITE DE LOS PERMISOS CON AUTORIDADES AMBIENTALES, LA OBTENCIÓN DE LOS MISMOS, PAZ Y SALVOS</t>
  </si>
  <si>
    <t>ACTOS GENERALES DE LA ADMINISTRACIÓN "HECHO DEL PRICNCIPE"</t>
  </si>
  <si>
    <t xml:space="preserve"> EL  NO PAGO DE SUS OBLIGACIONES RELACIONADAS CON LA SEGURIDAD SOCIAL INTEGRAL Y PARAFISCALES A LAS QUE SE ENCUENTRE OBLIGADO A PAGAR EL CONTRATISTA</t>
  </si>
  <si>
    <t xml:space="preserve">SANCIONES POR LAS ENTIDADES COMPETENTES POR EL INCUMPLIMIENTO, RETRASO EN LA EJECUCIÓN DE LAS OBLIGACIONES CONTRACTUALES, </t>
  </si>
  <si>
    <t>DAÑO EN LOS BIENES PÚBLICOS</t>
  </si>
  <si>
    <t>DISMINUCIÓN EN SU PATRIMONIO Y AFECTACIONES EN LA REALIZACIÓN DE ACTIVIDADES OPERATIVAS Y MISIONALES DE LA ENTIDAD</t>
  </si>
  <si>
    <t>PRODUCTOS DE MALA CALIDAD</t>
  </si>
  <si>
    <t>CUANDO DURANTE EL DESARROLLO DEL PROCESO DE SELECCIÓN DEBA REVOCARSE EL MISMO POR NO SER CONVENIENTE SU ADJUDICACIÓN.</t>
  </si>
  <si>
    <t>INICIO DE UN NUEVO PROCESO DE CONTRATACIÓN</t>
  </si>
  <si>
    <t xml:space="preserve">INCUMPLIMIENTO RESPECTO DE LOS HITOS DEL CRONOGRAMA </t>
  </si>
  <si>
    <t xml:space="preserve">CONTITUCION DE RESERVAS PRESUPUESTALES 
AFECTACION EN LOS INDICAADORES DE EJECUCIÓN PRESUESTAL DE LA ENTIDAD . </t>
  </si>
  <si>
    <t>AFECTAR LA EJECUCIÓN DEL CONTRATO POR FALTA DE RECURSOS, ATRASO DE CRONOGRAMAS, PAGO A PERSONAL, DISPONIBILIDAD DE MATERIALES Y EQUIPOS, PAGO A SUBCONTRATISTAS</t>
  </si>
  <si>
    <t>PÉRDIDA DE LIQUIDEZ POR PARTE DEL CONTRATISTA</t>
  </si>
  <si>
    <t>LA NO PRESENTACIÓN DEL EQUIPO DE TRABAJO IDÓNEO DE ACUERDO A LO OFERTADO EN LA PROPUESTA PRESENTADA</t>
  </si>
  <si>
    <t>RETRASOS EN LA EJECUCIÓN DE LA OBRA Y EL CUMPLIMIENTO DELPLAZO CONTRACTUAL</t>
  </si>
  <si>
    <t>MAYORES TIEMPOS DE EJECUCIÓN DE INTERENTORÍA DEBIDO A RETRASOS EN LA EJECUCIÓN O DESARROLLO DE LA OBRA</t>
  </si>
  <si>
    <t xml:space="preserve">RETRASO EN LA EJECUCION DEL CRONOGRMA </t>
  </si>
  <si>
    <t xml:space="preserve">DEMORAS EN EL INICIO DE EJECUCIÓN </t>
  </si>
  <si>
    <t>DECISIONES ADMINISTRATIVAS POR  PARTE DE AUTORIDADES COMPETENTES QUE PUEDAN AFECTAR LA PRESTACIÓN DEL SERVICIO TALES COMO: EXPEDICION DE NORMAS QUE AFECTEN LAS CONDICIONES PACTADAS EN EL CONTRATO ,  MEDIDAS RELACIONADAS CON SITUACIONES DE SALUD PÚBLICA, DESASTRES NATURALES, PROTESTA SOCIALY TODAS AQUELLAS QUE TENGAN LA CONNOTACION DE FUERZA MAYOR Y/O INTERES PUBLICO.</t>
  </si>
  <si>
    <t xml:space="preserve">INCUMPLIMIENTO DEL CRONOGRAMA DE ENTREGA DE LOS CERTIFICADOS.
INDISPONIBILIDAD DE LA INFRAESTRUCTURA TECNOLÓGIA POR DAÑOS.
</t>
  </si>
  <si>
    <t>ESTABLECER UN GRUPO MULTIDISCIPLINARIO ENTRE LAS ÁREAS TECNICA, Y JURIDICA PARA LA ELABORACION DEL ESTUDIO PREVIO Y ANÁLISIS DEL SECTOR</t>
  </si>
  <si>
    <t>HACER SEGUMIENTO A LAS NORMAS QUE PUEDAN AFECTAR LA EJECUCIÓN DEL CONTRATO EN LOS TÉMINOS PACTADOS Y  EN CASO E AFECTACIÓN DEL PUNTO DE NO PÉRDIDA EFECTUAR LOS AJUSTES PRESUPUESTALES RESPECTIVOS</t>
  </si>
  <si>
    <t xml:space="preserve">1) DENTRO DE LAS OBLIGACIONES DEL CONTRATO QUEDA ESTIPULADO QUE DEBE CUMPLIR CON LOS PAGOS A SEGURIDAD SOCIAL INTEGRAL DE SUS EMPLEADOS Y PARAFISCALES (CUANDO HAYAN LUGAR A ELLO).                        
2) ASÍ MISMO, CADA VEZ QUE PRESENTEN LA FACTURA OSU EQUIVALENTE LA ENTIDAD DEBERÁ REVISAR QUE EL CONTRATISTA ACREDITA QUE SE ENCUENTRA A PAZ Y SALVO POR ESTOS CONCEPTOS DE ACUERDO CON LO SEÑALADO EN LAS NORMAS QUE REGULAN LA MATERIA Y EL CONTRATO.        
 3) EN CASO QUE SE EVIDENCIE INCUMPLIMIENTO DE ESTA OBLIGACIÓN LA ENTIDAD INFORMARÁ AL ENTE COMPETENTE PARA QUE REALICE LAS GESTIONES Y SANCIONES DEL CASO </t>
  </si>
  <si>
    <t>EL CONTRATISTA DEBE CONSTITUIR LAS PÓLIZAS DE ACUERDO CON LO SEÑALADO EN EL CONTRATO Y A TRAVÉS DE UNA ENTIDAD AUTORIZADA POR EL ÓRGANO CORRESPONDIENTE Y PRESENTARLAS DENTRO DEL TIEMPO ESTABLECIDO EN EL PLIEGO DE CONDICIONES DEFINITIVO. EN CASO DE ENCONTRARSE OBSERVACIONES O CORRECCIONES DEBERÁ AJUSTARLAS Y PRESENTARLAS ANTE EL CONTRATANTE EN EL MENOR TIEMPO POSIBLE</t>
  </si>
  <si>
    <t>1) DE ACUERDO CON LA NECESIDAD DE LA ENTIDAD, EL SUPERVISOR DEL CONTRATO Y EL CONTRATISTA REALIZARÁ LA REPROGRAMACIÓN DE LAS ACTIVIDADES DENTRO DE LOS TRES (3) DÍAS SIGUIENTES A LAS QUE INICIALMENTE SE TENÍAN ACORDADAS</t>
  </si>
  <si>
    <t>AUMENTO O DISMINUCIÓN EN LAS CANTIDADES ESTABLECIDAS EN LOS SERVICIOS SEÑALADOS EN LA FICHA TÉCNICA POR NECESIDADES DEL SERVICIO</t>
  </si>
  <si>
    <t xml:space="preserve">RETRASO EN LA EJECUCIÓN DE LAS OBLIGACIONES CONTRACTUALES, GENERANDO DEMORAS EN LA OPORTUNA RESPUESTA A LOS REQUERIMIENTOS DE LA ENTIDAD CONTRATANTE </t>
  </si>
  <si>
    <t>SITUACIONES DE ORDEN PÚBLICO NO IMPUTABLES A LA RESPONSABILIDAD Y DILIGENCIA DEL CONTRATISTA (ASONADAS, HUELGAS, MANIFESTACIONES Y SEMEJANTES).</t>
  </si>
  <si>
    <t>FALLAS EN LA PRESTACIÓN DEL SERVICIO</t>
  </si>
  <si>
    <t>DEMORAS EN LA ELABORACIÓN DE LOS DIAGNÓSTICOS POR PARTE DEL CONTRATISTA EN LA ETAPA PRELIMINAR.</t>
  </si>
  <si>
    <t>POSIBLE VULNERACIÓN AL PRINCIPIO DE PUBLICIDAD, SELECCIÓN OBJETIVA O ADJUDICACIÓN</t>
  </si>
  <si>
    <t>VULNERACIÓN DEL PRINCIPIO DE SELECCIÓN OBJETIVA Y ADJUDICACIÓN DEL PROCESO DE SELECCIÓN POR MEDIOS ILEGALES</t>
  </si>
  <si>
    <t>POSIBLE REVOCATORIA DEL ACTO DE APERTURA DEL PROCESO DE SELECCIÓN O DECLARATORIA DE DESIERTA DEL PROCESO DE SELECCIÓN, POR CAMBIOS SUSTANCIALES EN LAS CONDICIONES TÉCNICAS, FINANCIERAS Y JURÍDICAS QUE INCIDAN EN LA ESCOGENCIA DEL CONTRATISTA O EN LA EJECUCIÓN DEL CONTRATO</t>
  </si>
  <si>
    <t>EL CONTRATISTA DEBERÁ ESTRUCTURAR SU PROPUESTA TENIENDO EN CUENTA QUE EL CONTRATO SE EJECUTARÁ CONFORME A LOS VALORES UNITARIOS Y A LAS CANTIDADES REQUERIDAS POR EL CONTRATANTE QUE OBEDECEN A LAS NECESIDADES DEL SERVICIO.ASÍ MISMO, LA ENTIDAD PODRÁ ANALIZAR DE ACUERDO CON EL SERVICIO, EL AUMENTO DE LAS CANTIDADES EN OTROS ÍTEMS QUE SE REQUIERA PARA EL CUMPLIMIENTO DEL CONTRATO</t>
  </si>
  <si>
    <t xml:space="preserve"> VERIFICACIÓN Y EVALUACIÓN DE ACUERDO CON LO ESTABLECIDO EN EL PLIEGO DE CONDICIONES DEFINITIVO DE QUE LAS OFERTAS ECONOMICAS NO PRESENTEN  PRECIOS ARTIFICIALMENTE BAJOS Y/O ARGUMENTACION DE LA PRESENTACION DE PRECIOS ARTIFICIALMENTE BAJO DE CONFORMIDAD CON LO ESTABLECIDO POR LEY</t>
  </si>
  <si>
    <t>REALIZAR UNA ADECUADA PLAANEACIÓN Y ESTRUCTURACIÓN DE LOS DOCUMENTOS PRECONTRACTUALES, PERMITIENDO QUE EL PROCESO CUMPLA CON LOS PRINCIPIOS PROPIOS DE LA CONTRATACIÓN ESTATAL Y PERMITAN UNA SELECCIÓN OBJETIVA</t>
  </si>
  <si>
    <t>VERIFICAR LA PUBLICACIÓN DE TODOS LOS DOCUMENTOS QUE SE EXPIDAN EN DESARROLLO DEL PROCESO DE SELECCIÓN</t>
  </si>
  <si>
    <t>VERIFICANDO DETALLADAMENTE LAS PROPUESTAS PRESENTADAS DE MODO QUE SE PUEDA DETERMINAR SI PUEDEN EXISTIR INDICIOS DE COLUSIÓN ENTRE DOS O MÁS PROPONENTES PARA LA ADJUDICACIÓN DEL PROCESO</t>
  </si>
  <si>
    <t>PAGAR EN LA FORMA Y TÉRMINO SUS OBLIGACIONES LABORARES</t>
  </si>
  <si>
    <t>TENER PRESENTA AL MOMENTO DE PRESENTAR LAS CUENTAS DE PARA PAGO, QUE CUMPLAN CON LOS DOCUMENTOS Y TRÁMITES ESTABLECIDOS EN EL CONTRATO</t>
  </si>
  <si>
    <t>EL CONTRATISTA DEBERÁ ENTREGAR DENTRO DEL TÉRMINO ESTABLECIDO EL EQUIPO DE TRABAJO OFRECIDO Y LA DOCUMENTACIÓN EXIGIDA CON EL FIN DE HACER LA REVISIÓN Y APRBACIÓN POR LAS PERSONAS DESIGNADAS EN LA ENTIDAD PARA ELLO</t>
  </si>
  <si>
    <t xml:space="preserve">PLANEACIÓN PREVIA DE LAS ACTIVIDADES DE LA INTERVENTORÍA
SEGUIMIENTO AL CUMPLIMIENTO DEL CRONOGRAMA DEFINIDO Y GENERAR ALERTAS CUANDO SE EVIDENCIEN ATRASOS </t>
  </si>
  <si>
    <t>POSIBILIDAD DE MODIFICAR LOS CRONOGRAMAS DE MUTUO ACUERDO</t>
  </si>
  <si>
    <t>REALIZAR UNA ADECUADA EVALUACIÓN DEL PROCESO, GARANTIZANDO EL CUMPLIMIENTO DE LA SELECCIÓN OBJETIVA</t>
  </si>
  <si>
    <t>LA ENTIDAD DEBERÁ RELIZAR UNA REVISIÓN INTEGRA DE LAS OBSERVACIONES PRESENTADAS POR LOS INTERESADOS U OFERENTES, GARANTIZANDO LA RESPUESTA DE CADA UNA DE ÉSTAS</t>
  </si>
  <si>
    <t xml:space="preserve">EL CONTRATISTA DEBERÁ REPARAR O ENTREGAR EN EL TIEMPO ESTABLECIDO POR LA ENTIDAD EL MISMO BIEN OBJETO DE DAÑO. ASÍ MISMO, EL CONTRATISTA DEBE CONTAR CON PERSONAL IDÓNEO, LOS MEDIOS, ELEMENTOS NECESARIOS QUE GARANTICEN LA CORRECTA REALIZACIÓN DEL OBJETO CONTRACTUAL </t>
  </si>
  <si>
    <t>FDLCB</t>
  </si>
  <si>
    <t>SUPERVISIÓN Y/O APOYO A LA SUPERVISIÓN DEL CONTRATO</t>
  </si>
  <si>
    <t>CONTRATISTA / SUPERVISIÓN Y/O APOYO A LA SUPERVISIÓN DEL CONTRATO</t>
  </si>
  <si>
    <t>DESDE LA ETAPA DE PLANEACIÓN</t>
  </si>
  <si>
    <t>HASTA LA ETAPA DE ADJUDICACIÓN</t>
  </si>
  <si>
    <t>MESAS DE TRABAJO, PROGRAMAS ANTES DE LA ADJUDICACION</t>
  </si>
  <si>
    <t xml:space="preserve"> Durante toda la etapa precontractual y hasta la adjudicación </t>
  </si>
  <si>
    <t>DESDE LA FIRMA DEL CONTRATO</t>
  </si>
  <si>
    <t>SEGUIMIENTO A LOS CAMBIOS EN MATERIA JURÍDICA, PRESUPUESTAL, TRIBUTARIA Y EN GENERAL LAS QUE TENGAN INCIDENCIA EN EL CONTRATO</t>
  </si>
  <si>
    <t>Durante la ejecución del contrato</t>
  </si>
  <si>
    <t>MESAS DE TRABAJO Y REUNIONES DE SEGUIMIENTO</t>
  </si>
  <si>
    <t>CADA VEZ QUE SE PRESENTE LA FACTURA O DOCUMENTO EQUIVALENTE PARA EL PAGO</t>
  </si>
  <si>
    <t>DESDE EL INICIO DE EJECUCIÓN</t>
  </si>
  <si>
    <t>HASTA LA FINALIZACION DE LA ETAPA DE EJECUCIÓN</t>
  </si>
  <si>
    <t>DURANTE LA EJECUCIÓN DEL CONTRATO</t>
  </si>
  <si>
    <t>SEGUIMIENTO A LOS CAMBIOS EN MATERIA DE ORDEN PUBLICO DURANTE LA EJECUCIÓN DEL CONTRATO</t>
  </si>
  <si>
    <t>DESDE LA PRESENTACIÓN DE OFERTAS</t>
  </si>
  <si>
    <t>HASTA LA SELECCIÓN DEL OFERENTE</t>
  </si>
  <si>
    <t>HASTA LA ETAPA DE LIQUIDACIÓN</t>
  </si>
  <si>
    <t>SEGUIMIENTO CONSTANTE A LA PUBLICACIÓN DE LOS DOCUMENTOS DEL PROCESO EN TODAS SUS ETAPAS</t>
  </si>
  <si>
    <t>DURANTE TODAS LAS ETAPAS DEL PROCESO</t>
  </si>
  <si>
    <t>HASTA LA ADJUDICACIÓN DEL PROCESO</t>
  </si>
  <si>
    <t>DURANTE LA EJECUCIÓN DEL CONTRATO HASTA LA LIQUIDACIÓN</t>
  </si>
  <si>
    <t>DESDE LA ADJUDICACIÓN</t>
  </si>
  <si>
    <t>HASTA LA LIQUIDACIÓN DEL CONTRATO</t>
  </si>
  <si>
    <t>VERIFICACIÓN CONSTANTE DE LAS VIGENCIAS DE LAS PÓLIZAS, REALIZANDO LA SOLICITUD DE AJUSTE EN LAS MODIFICACIONES CONTRACTUALES HASTA LA LIQUIDACIÓN DEL CONTRATO</t>
  </si>
  <si>
    <t>DESDE LA ADJUDICACIÓN, HASTA LA LIQUIDACIÓN DEL CONTRATO</t>
  </si>
  <si>
    <t>A PARTIR DE LA SUSCRIPCION DEL ACTA DE INICIO</t>
  </si>
  <si>
    <t>INSPECCIONES Y REVISIONES PERMANENTES A LA PROGRAMACION DE LOS SERVICIOS, SOLICITUD DE INFORMES DE SEGUIMIENTO A LA  EJECUCION DE LABORES REALIZADAS</t>
  </si>
  <si>
    <t>DURANTE EJECUCION DEL CONTRATO</t>
  </si>
  <si>
    <t>NO</t>
  </si>
  <si>
    <t>SI</t>
  </si>
  <si>
    <t>INTERNO</t>
  </si>
  <si>
    <t>GENERAL</t>
  </si>
  <si>
    <t>EXTERNO</t>
  </si>
  <si>
    <t>ESPECIFICO</t>
  </si>
  <si>
    <t>FDCB / CONTRATISTA</t>
  </si>
  <si>
    <t>50% - 50%</t>
  </si>
  <si>
    <t>FDLCB / CONTRATISTA</t>
  </si>
  <si>
    <t xml:space="preserve">FDLCB </t>
  </si>
  <si>
    <t xml:space="preserve">PROPONENTES </t>
  </si>
  <si>
    <t>MESAS DE TRABAJO Y REUNIONES DE SEGUIMIENTO Y VERIFICACIÓN DE LA DOCUMENTACIÓN CORRECTA PRESENTADA POR EL CONTRATISTA PARA EL PAGO</t>
  </si>
  <si>
    <t>50% -50%</t>
  </si>
  <si>
    <t>Objeto Contractual: REALIZAR LA INTERVENTORÍA TÉCNICA, ADMINISTRATIVA, FINANCIERA, ECONÓMICA, SOCIAL, JURÍDICA, AMBIENTAL, Y SST, DEL CONTRATO CUYO OBJETO ES: EJECUTAR A PRECIOS UNITARIOS Y A MONTO AGOTABLE LA ACTUALIZACIÓN Y/O COMPLEMENTACIÓN Y/O AJUSTES A LOS ESTUDIOS Y DISEÑOS, Y LAS OBRAS DE CONSTRUCCIÓN Y/O CONSERVACIÓN DE LAS VÍAS Y ESPACIO PÚBLICO ASOCIADO A LA INFRAESTRUCTURA DE TRANSPORTE DE LA LOCALIDAD DE CIUDAD BOLÍVAR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</si>
</sst>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hair">
        <color indexed="64"/>
      </top>
      <bottom/>
      <diagonal/>
    </border>
  </borders>
  <cellStyleXfs count="1">
    <xf numFmtId="0" fontId="0" fillId="0" borderId="0"/>
  </cellStyleXfs>
  <cellXfs count="320">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29"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3"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7" fillId="0" borderId="40" xfId="0" applyFont="1" applyBorder="1" applyAlignment="1">
      <alignment horizontal="center" vertical="center" wrapText="1"/>
    </xf>
    <xf numFmtId="0" fontId="12" fillId="4" borderId="27" xfId="0" applyFont="1" applyFill="1" applyBorder="1" applyAlignment="1">
      <alignment horizontal="center" vertical="center" wrapText="1"/>
    </xf>
    <xf numFmtId="0" fontId="12" fillId="4" borderId="28" xfId="0" applyFont="1" applyFill="1" applyBorder="1" applyAlignment="1">
      <alignment horizontal="center" vertical="center" wrapText="1"/>
    </xf>
    <xf numFmtId="0" fontId="12" fillId="4" borderId="28" xfId="0" applyFont="1" applyFill="1" applyBorder="1" applyAlignment="1">
      <alignment horizontal="center" vertical="center" textRotation="90" wrapText="1"/>
    </xf>
    <xf numFmtId="0" fontId="12" fillId="4" borderId="29" xfId="0" applyFont="1" applyFill="1" applyBorder="1" applyAlignment="1">
      <alignment horizontal="center" vertical="center" wrapText="1"/>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2" xfId="0" applyFont="1" applyBorder="1" applyAlignment="1">
      <alignment horizontal="center" vertical="center" textRotation="90" wrapText="1"/>
    </xf>
    <xf numFmtId="0" fontId="7" fillId="0" borderId="35"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applyAlignment="1">
      <alignment horizontal="center" vertical="center" textRotation="90" wrapText="1"/>
    </xf>
    <xf numFmtId="0" fontId="7" fillId="0" borderId="41"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42" xfId="0" applyFont="1" applyBorder="1"/>
    <xf numFmtId="0" fontId="7" fillId="0" borderId="42"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30" xfId="0" applyFont="1" applyFill="1" applyBorder="1" applyAlignment="1">
      <alignment vertical="center" wrapText="1"/>
    </xf>
    <xf numFmtId="0" fontId="15" fillId="2" borderId="25"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1" xfId="0" applyFont="1" applyFill="1" applyBorder="1" applyAlignment="1">
      <alignment vertical="center" wrapText="1"/>
    </xf>
    <xf numFmtId="0" fontId="21" fillId="0" borderId="21"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7" fillId="0" borderId="7" xfId="0" applyFont="1" applyBorder="1" applyAlignment="1">
      <alignment vertical="center"/>
    </xf>
    <xf numFmtId="0" fontId="21" fillId="0" borderId="23" xfId="0" applyFont="1" applyBorder="1"/>
    <xf numFmtId="0" fontId="18" fillId="2" borderId="17" xfId="0" applyFont="1" applyFill="1" applyBorder="1" applyAlignment="1">
      <alignment vertical="center" wrapText="1"/>
    </xf>
    <xf numFmtId="0" fontId="21" fillId="2" borderId="3" xfId="0" applyFont="1" applyFill="1" applyBorder="1" applyAlignment="1">
      <alignment vertical="center" wrapText="1"/>
    </xf>
    <xf numFmtId="0" fontId="18" fillId="2" borderId="18" xfId="0" applyFont="1" applyFill="1" applyBorder="1" applyAlignment="1">
      <alignment vertical="center" wrapText="1"/>
    </xf>
    <xf numFmtId="0" fontId="17" fillId="0" borderId="21" xfId="0" applyFont="1" applyBorder="1" applyAlignment="1">
      <alignment vertical="center"/>
    </xf>
    <xf numFmtId="0" fontId="21" fillId="2" borderId="23" xfId="0" applyFont="1" applyFill="1" applyBorder="1" applyAlignment="1">
      <alignment vertical="center" wrapText="1"/>
    </xf>
    <xf numFmtId="0" fontId="21" fillId="2" borderId="25" xfId="0" applyFont="1" applyFill="1" applyBorder="1" applyAlignment="1">
      <alignment vertical="center" wrapText="1"/>
    </xf>
    <xf numFmtId="0" fontId="18" fillId="2" borderId="19" xfId="0" applyFont="1" applyFill="1" applyBorder="1" applyAlignment="1">
      <alignment vertical="center" wrapText="1"/>
    </xf>
    <xf numFmtId="0" fontId="21" fillId="0" borderId="25" xfId="0" applyFont="1" applyBorder="1" applyAlignment="1">
      <alignment vertical="center" wrapText="1"/>
    </xf>
    <xf numFmtId="0" fontId="18" fillId="0" borderId="19"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21" fillId="2" borderId="24" xfId="0" applyFont="1" applyFill="1" applyBorder="1" applyAlignment="1">
      <alignment vertical="center" wrapText="1"/>
    </xf>
    <xf numFmtId="0" fontId="21" fillId="0" borderId="24" xfId="0" applyFont="1" applyBorder="1"/>
    <xf numFmtId="0" fontId="18" fillId="0" borderId="20"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7" xfId="0" applyFont="1" applyFill="1" applyBorder="1" applyAlignment="1">
      <alignment horizontal="center" vertical="center" wrapText="1"/>
    </xf>
    <xf numFmtId="0" fontId="23" fillId="4" borderId="28" xfId="0" applyFont="1" applyFill="1" applyBorder="1" applyAlignment="1">
      <alignment horizontal="center" vertical="center" wrapText="1"/>
    </xf>
    <xf numFmtId="0" fontId="23" fillId="4" borderId="29" xfId="0" applyFont="1" applyFill="1" applyBorder="1" applyAlignment="1">
      <alignment horizontal="center" vertical="center" wrapText="1"/>
    </xf>
    <xf numFmtId="0" fontId="18" fillId="0" borderId="31" xfId="0" applyFont="1" applyBorder="1" applyAlignment="1">
      <alignment horizontal="left" vertical="center" wrapText="1"/>
    </xf>
    <xf numFmtId="0" fontId="21" fillId="0" borderId="32"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5" xfId="0" applyFont="1" applyBorder="1" applyAlignment="1">
      <alignment horizontal="center" vertical="center" wrapText="1"/>
    </xf>
    <xf numFmtId="0" fontId="18" fillId="0" borderId="33" xfId="0" applyFont="1" applyBorder="1" applyAlignment="1">
      <alignment horizontal="left" vertical="center" wrapText="1"/>
    </xf>
    <xf numFmtId="0" fontId="21" fillId="0" borderId="3" xfId="0" applyFont="1" applyBorder="1" applyAlignment="1">
      <alignment horizontal="left" vertical="center" wrapText="1"/>
    </xf>
    <xf numFmtId="0" fontId="18" fillId="0" borderId="18" xfId="0" applyFont="1" applyBorder="1" applyAlignment="1">
      <alignment horizontal="center" vertical="center" wrapText="1"/>
    </xf>
    <xf numFmtId="0" fontId="21" fillId="0" borderId="37" xfId="0" applyFont="1" applyBorder="1"/>
    <xf numFmtId="0" fontId="21" fillId="0" borderId="38" xfId="0" applyFont="1" applyBorder="1"/>
    <xf numFmtId="0" fontId="21" fillId="0" borderId="39"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6"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7" xfId="0" applyFont="1" applyFill="1" applyBorder="1" applyAlignment="1">
      <alignment horizontal="center" vertical="center" wrapText="1"/>
    </xf>
    <xf numFmtId="0" fontId="18"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25" fillId="0" borderId="32"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1" xfId="0" applyFont="1" applyBorder="1"/>
    <xf numFmtId="0" fontId="26" fillId="0" borderId="0" xfId="0" applyFont="1" applyAlignment="1">
      <alignment horizontal="center" vertical="center"/>
    </xf>
    <xf numFmtId="0" fontId="26" fillId="0" borderId="2" xfId="0" applyFont="1" applyBorder="1" applyAlignment="1">
      <alignment horizontal="center" vertical="center"/>
    </xf>
    <xf numFmtId="0" fontId="26" fillId="0" borderId="0" xfId="0" applyFont="1"/>
    <xf numFmtId="0" fontId="26" fillId="0" borderId="0" xfId="0" applyFont="1" applyAlignment="1">
      <alignment horizontal="left"/>
    </xf>
    <xf numFmtId="0" fontId="26" fillId="0" borderId="2" xfId="0" applyFont="1" applyBorder="1" applyAlignment="1">
      <alignment horizontal="center"/>
    </xf>
    <xf numFmtId="0" fontId="7" fillId="0" borderId="3" xfId="0" applyFont="1" applyBorder="1" applyAlignment="1">
      <alignment horizontal="center" vertical="center" wrapText="1"/>
    </xf>
    <xf numFmtId="0" fontId="17" fillId="0" borderId="67" xfId="0" applyFont="1" applyBorder="1" applyAlignment="1">
      <alignment vertical="center"/>
    </xf>
    <xf numFmtId="0" fontId="0" fillId="0" borderId="3" xfId="0" applyBorder="1"/>
    <xf numFmtId="0" fontId="18" fillId="8" borderId="33" xfId="0" applyFont="1" applyFill="1" applyBorder="1" applyAlignment="1">
      <alignment horizontal="left" vertical="center" wrapText="1"/>
    </xf>
    <xf numFmtId="0" fontId="21" fillId="8" borderId="3" xfId="0" applyFont="1" applyFill="1" applyBorder="1" applyAlignment="1">
      <alignment horizontal="left" vertical="center" wrapText="1"/>
    </xf>
    <xf numFmtId="9" fontId="7" fillId="0" borderId="32" xfId="0" applyNumberFormat="1" applyFont="1" applyBorder="1" applyAlignment="1">
      <alignment horizontal="center" vertical="center" textRotation="90" wrapText="1"/>
    </xf>
    <xf numFmtId="9" fontId="7" fillId="0" borderId="3" xfId="0" applyNumberFormat="1" applyFont="1" applyBorder="1" applyAlignment="1">
      <alignment horizontal="center" vertical="center" textRotation="90" wrapText="1"/>
    </xf>
    <xf numFmtId="0" fontId="8" fillId="0" borderId="0" xfId="0" applyFont="1" applyAlignment="1">
      <alignment horizontal="left" vertical="center" wrapText="1"/>
    </xf>
    <xf numFmtId="0" fontId="15" fillId="0" borderId="33" xfId="0" applyFont="1" applyBorder="1" applyAlignment="1">
      <alignment horizontal="left" vertical="top" wrapText="1"/>
    </xf>
    <xf numFmtId="0" fontId="15" fillId="0" borderId="3" xfId="0" applyFont="1" applyBorder="1" applyAlignment="1">
      <alignment horizontal="left" vertical="top" wrapText="1"/>
    </xf>
    <xf numFmtId="0" fontId="15" fillId="0" borderId="18" xfId="0" applyFont="1" applyBorder="1" applyAlignment="1">
      <alignment horizontal="left" vertical="top" wrapText="1"/>
    </xf>
    <xf numFmtId="0" fontId="15" fillId="0" borderId="34" xfId="0" applyFont="1" applyBorder="1" applyAlignment="1">
      <alignment horizontal="left" vertical="top" wrapText="1"/>
    </xf>
    <xf numFmtId="0" fontId="15" fillId="0" borderId="9" xfId="0" applyFont="1" applyBorder="1" applyAlignment="1">
      <alignment horizontal="left" vertical="top" wrapText="1"/>
    </xf>
    <xf numFmtId="0" fontId="15" fillId="0" borderId="36" xfId="0" applyFont="1" applyBorder="1" applyAlignment="1">
      <alignment horizontal="left" vertical="top" wrapText="1"/>
    </xf>
    <xf numFmtId="0" fontId="5" fillId="0" borderId="3" xfId="0" applyFont="1" applyBorder="1" applyAlignment="1">
      <alignment horizontal="center"/>
    </xf>
    <xf numFmtId="0" fontId="15" fillId="0" borderId="27" xfId="0" applyFont="1" applyBorder="1" applyAlignment="1">
      <alignment horizontal="center"/>
    </xf>
    <xf numFmtId="0" fontId="15" fillId="0" borderId="28" xfId="0" applyFont="1" applyBorder="1" applyAlignment="1">
      <alignment horizontal="center"/>
    </xf>
    <xf numFmtId="0" fontId="15" fillId="0" borderId="29" xfId="0" applyFont="1" applyBorder="1" applyAlignment="1">
      <alignment horizontal="center"/>
    </xf>
    <xf numFmtId="0" fontId="20" fillId="0" borderId="33" xfId="0" applyFont="1" applyBorder="1" applyAlignment="1">
      <alignment horizontal="left" vertical="top" wrapText="1"/>
    </xf>
    <xf numFmtId="0" fontId="18" fillId="0" borderId="3" xfId="0" applyFont="1" applyBorder="1" applyAlignment="1">
      <alignment horizontal="left" vertical="top" wrapText="1"/>
    </xf>
    <xf numFmtId="0" fontId="18" fillId="0" borderId="18" xfId="0" applyFont="1" applyBorder="1" applyAlignment="1">
      <alignment horizontal="left" vertical="top" wrapText="1"/>
    </xf>
    <xf numFmtId="0" fontId="18" fillId="0" borderId="44" xfId="0" applyFont="1" applyBorder="1" applyAlignment="1">
      <alignment horizontal="left" vertical="center" wrapText="1"/>
    </xf>
    <xf numFmtId="0" fontId="18" fillId="0" borderId="26" xfId="0" applyFont="1" applyBorder="1" applyAlignment="1">
      <alignment horizontal="left" vertical="center" wrapText="1"/>
    </xf>
    <xf numFmtId="0" fontId="18" fillId="0" borderId="45" xfId="0" applyFont="1" applyBorder="1" applyAlignment="1">
      <alignment horizontal="left" vertical="center" wrapText="1"/>
    </xf>
    <xf numFmtId="0" fontId="13" fillId="0" borderId="54" xfId="0" applyFont="1" applyBorder="1" applyAlignment="1">
      <alignment horizontal="center" vertical="center"/>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62" xfId="0" applyFont="1" applyBorder="1" applyAlignment="1">
      <alignment horizontal="center" vertical="center"/>
    </xf>
    <xf numFmtId="0" fontId="13" fillId="0" borderId="0" xfId="0" applyFont="1" applyAlignment="1">
      <alignment horizontal="center" vertical="center"/>
    </xf>
    <xf numFmtId="0" fontId="13" fillId="0" borderId="61" xfId="0" applyFont="1" applyBorder="1" applyAlignment="1">
      <alignment horizontal="center" vertical="center"/>
    </xf>
    <xf numFmtId="0" fontId="13" fillId="0" borderId="57" xfId="0" applyFont="1" applyBorder="1" applyAlignment="1">
      <alignment horizontal="center" vertical="center"/>
    </xf>
    <xf numFmtId="0" fontId="13" fillId="0" borderId="50" xfId="0" applyFont="1" applyBorder="1" applyAlignment="1">
      <alignment horizontal="center" vertical="center"/>
    </xf>
    <xf numFmtId="0" fontId="13" fillId="0" borderId="58" xfId="0" applyFont="1" applyBorder="1" applyAlignment="1">
      <alignment horizontal="center" vertical="center"/>
    </xf>
    <xf numFmtId="0" fontId="18" fillId="0" borderId="46" xfId="0" applyFont="1" applyBorder="1" applyAlignment="1">
      <alignment horizontal="left" vertical="center" wrapText="1"/>
    </xf>
    <xf numFmtId="0" fontId="18" fillId="0" borderId="63" xfId="0" applyFont="1" applyBorder="1" applyAlignment="1">
      <alignment horizontal="left" vertical="center" wrapText="1"/>
    </xf>
    <xf numFmtId="0" fontId="15" fillId="2" borderId="40" xfId="0" applyFont="1" applyFill="1" applyBorder="1" applyAlignment="1">
      <alignment horizontal="center" vertical="center" wrapText="1"/>
    </xf>
    <xf numFmtId="0" fontId="15" fillId="2" borderId="45" xfId="0" applyFont="1" applyFill="1" applyBorder="1" applyAlignment="1">
      <alignment horizontal="center" vertical="center" wrapText="1"/>
    </xf>
    <xf numFmtId="0" fontId="15" fillId="2" borderId="46" xfId="0" applyFont="1" applyFill="1" applyBorder="1" applyAlignment="1">
      <alignment horizontal="center" vertical="center" wrapText="1"/>
    </xf>
    <xf numFmtId="0" fontId="15" fillId="2" borderId="26" xfId="0" applyFont="1" applyFill="1" applyBorder="1" applyAlignment="1">
      <alignment horizontal="center" vertical="center" wrapText="1"/>
    </xf>
    <xf numFmtId="0" fontId="16" fillId="0" borderId="47" xfId="0" applyFont="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47" xfId="0" applyFont="1" applyBorder="1" applyAlignment="1">
      <alignment horizontal="center" vertical="center"/>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5" fillId="0" borderId="37" xfId="0" applyFont="1" applyBorder="1" applyAlignment="1">
      <alignment horizontal="left" wrapText="1"/>
    </xf>
    <xf numFmtId="0" fontId="15" fillId="0" borderId="38"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7" fillId="0" borderId="64" xfId="0" applyFont="1" applyBorder="1" applyAlignment="1">
      <alignment horizontal="left" vertical="center" wrapText="1"/>
    </xf>
    <xf numFmtId="0" fontId="27" fillId="0" borderId="65" xfId="0" applyFont="1" applyBorder="1" applyAlignment="1">
      <alignment horizontal="left" vertical="center" wrapText="1"/>
    </xf>
    <xf numFmtId="0" fontId="27" fillId="0" borderId="66" xfId="0" applyFont="1" applyBorder="1" applyAlignment="1">
      <alignment horizontal="left"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50"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8" xfId="0" applyFont="1" applyFill="1" applyBorder="1" applyAlignment="1">
      <alignment horizontal="center" vertical="center" wrapText="1"/>
    </xf>
    <xf numFmtId="0" fontId="21" fillId="6" borderId="18" xfId="0" applyFont="1" applyFill="1" applyBorder="1" applyAlignment="1">
      <alignment horizontal="center"/>
    </xf>
    <xf numFmtId="0" fontId="21" fillId="0" borderId="18"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8"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19" xfId="0" applyFont="1" applyFill="1" applyBorder="1" applyAlignment="1">
      <alignment horizontal="center" vertical="center"/>
    </xf>
    <xf numFmtId="0" fontId="21" fillId="10" borderId="18" xfId="0" applyFont="1" applyFill="1" applyBorder="1" applyAlignment="1">
      <alignment horizontal="center" vertical="center"/>
    </xf>
    <xf numFmtId="0" fontId="15" fillId="0" borderId="51" xfId="0" applyFont="1" applyBorder="1" applyAlignment="1">
      <alignment horizontal="right" vertical="center" textRotation="90"/>
    </xf>
    <xf numFmtId="0" fontId="17" fillId="0" borderId="32" xfId="0" applyFont="1" applyBorder="1" applyAlignment="1">
      <alignment horizontal="left" vertical="center" wrapText="1"/>
    </xf>
    <xf numFmtId="0" fontId="15" fillId="0" borderId="0" xfId="0" applyFont="1" applyAlignment="1">
      <alignment horizontal="right" vertical="center" textRotation="90"/>
    </xf>
    <xf numFmtId="0" fontId="17" fillId="0" borderId="3" xfId="0" applyFont="1" applyBorder="1" applyAlignment="1">
      <alignment horizontal="left" vertical="center" wrapText="1"/>
    </xf>
    <xf numFmtId="0" fontId="17" fillId="8" borderId="3" xfId="0" applyFont="1" applyFill="1" applyBorder="1" applyAlignment="1">
      <alignment horizontal="left" vertical="center" wrapText="1"/>
    </xf>
    <xf numFmtId="0" fontId="16" fillId="0" borderId="52" xfId="0" applyFont="1" applyBorder="1" applyAlignment="1">
      <alignment horizontal="center" vertical="center"/>
    </xf>
    <xf numFmtId="0" fontId="16" fillId="0" borderId="38" xfId="0" applyFont="1" applyBorder="1" applyAlignment="1">
      <alignment horizontal="center" vertical="center"/>
    </xf>
    <xf numFmtId="0" fontId="16" fillId="0" borderId="39" xfId="0" applyFont="1" applyBorder="1" applyAlignment="1">
      <alignment horizontal="center" vertical="center"/>
    </xf>
    <xf numFmtId="0" fontId="22" fillId="4" borderId="47" xfId="0" applyFont="1" applyFill="1" applyBorder="1" applyAlignment="1">
      <alignment horizontal="center" vertical="center" wrapText="1"/>
    </xf>
    <xf numFmtId="0" fontId="22" fillId="4" borderId="48" xfId="0" applyFont="1" applyFill="1" applyBorder="1" applyAlignment="1">
      <alignment horizontal="center" vertical="center" wrapText="1"/>
    </xf>
    <xf numFmtId="0" fontId="22" fillId="4" borderId="53" xfId="0" applyFont="1" applyFill="1" applyBorder="1" applyAlignment="1">
      <alignment horizontal="center" vertical="center" wrapText="1"/>
    </xf>
    <xf numFmtId="0" fontId="14" fillId="2" borderId="47" xfId="0" applyFont="1" applyFill="1" applyBorder="1" applyAlignment="1">
      <alignment horizontal="left" vertical="top" wrapText="1" readingOrder="1"/>
    </xf>
    <xf numFmtId="0" fontId="14" fillId="2" borderId="48" xfId="0" applyFont="1" applyFill="1" applyBorder="1" applyAlignment="1">
      <alignment horizontal="left" vertical="top" wrapText="1" readingOrder="1"/>
    </xf>
    <xf numFmtId="0" fontId="14" fillId="2" borderId="49" xfId="0" applyFont="1" applyFill="1" applyBorder="1" applyAlignment="1">
      <alignment horizontal="left" vertical="top" wrapText="1" readingOrder="1"/>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2" xfId="0" applyFont="1" applyBorder="1" applyAlignment="1">
      <alignment horizontal="left" vertical="center" wrapText="1"/>
    </xf>
    <xf numFmtId="0" fontId="24" fillId="0" borderId="37" xfId="0" applyFont="1" applyBorder="1" applyAlignment="1">
      <alignment horizontal="center" vertical="center"/>
    </xf>
    <xf numFmtId="0" fontId="24" fillId="0" borderId="38" xfId="0" applyFont="1" applyBorder="1" applyAlignment="1">
      <alignment horizontal="center" vertical="center"/>
    </xf>
    <xf numFmtId="0" fontId="24" fillId="0" borderId="39" xfId="0" applyFont="1" applyBorder="1" applyAlignment="1">
      <alignment horizontal="center" vertical="center"/>
    </xf>
    <xf numFmtId="0" fontId="18" fillId="0" borderId="54" xfId="0" applyFont="1" applyBorder="1" applyAlignment="1">
      <alignment horizontal="left" vertical="center" wrapText="1"/>
    </xf>
    <xf numFmtId="0" fontId="18" fillId="0" borderId="56" xfId="0" applyFont="1" applyBorder="1" applyAlignment="1">
      <alignment horizontal="left" vertical="center" wrapText="1"/>
    </xf>
    <xf numFmtId="0" fontId="18" fillId="0" borderId="62" xfId="0" applyFont="1" applyBorder="1" applyAlignment="1">
      <alignment horizontal="left" vertical="center" wrapText="1"/>
    </xf>
    <xf numFmtId="0" fontId="18" fillId="0" borderId="61" xfId="0" applyFont="1" applyBorder="1" applyAlignment="1">
      <alignment horizontal="left" vertical="center" wrapText="1"/>
    </xf>
    <xf numFmtId="0" fontId="18" fillId="0" borderId="57" xfId="0" applyFont="1" applyBorder="1" applyAlignment="1">
      <alignment horizontal="left" vertical="center" wrapText="1"/>
    </xf>
    <xf numFmtId="0" fontId="18" fillId="0" borderId="58" xfId="0" applyFont="1" applyBorder="1" applyAlignment="1">
      <alignment horizontal="left" vertical="center" wrapText="1"/>
    </xf>
    <xf numFmtId="0" fontId="22" fillId="4" borderId="28" xfId="0" applyFont="1" applyFill="1" applyBorder="1" applyAlignment="1">
      <alignment horizontal="center" vertical="center" wrapText="1"/>
    </xf>
    <xf numFmtId="0" fontId="17" fillId="0" borderId="3" xfId="0" applyFont="1" applyFill="1" applyBorder="1" applyAlignment="1">
      <alignment horizontal="left" vertical="center" wrapText="1"/>
    </xf>
    <xf numFmtId="0" fontId="17" fillId="0" borderId="32" xfId="0" applyFont="1" applyBorder="1" applyAlignment="1">
      <alignment horizontal="center" vertical="center" wrapText="1"/>
    </xf>
    <xf numFmtId="0" fontId="21" fillId="9" borderId="43" xfId="0" applyFont="1" applyFill="1" applyBorder="1" applyAlignment="1">
      <alignment horizontal="center" vertical="center"/>
    </xf>
    <xf numFmtId="0" fontId="21" fillId="9" borderId="25"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25" xfId="0" applyFont="1" applyFill="1" applyBorder="1" applyAlignment="1">
      <alignment horizontal="center" vertical="center"/>
    </xf>
    <xf numFmtId="0" fontId="21" fillId="6" borderId="4" xfId="0" applyFont="1" applyFill="1" applyBorder="1" applyAlignment="1">
      <alignment horizontal="center"/>
    </xf>
    <xf numFmtId="0" fontId="21" fillId="6" borderId="25" xfId="0" applyFont="1" applyFill="1" applyBorder="1" applyAlignment="1">
      <alignment horizontal="center"/>
    </xf>
    <xf numFmtId="0" fontId="21" fillId="7" borderId="4" xfId="0" applyFont="1" applyFill="1" applyBorder="1" applyAlignment="1">
      <alignment horizontal="center" vertical="center"/>
    </xf>
    <xf numFmtId="0" fontId="21" fillId="7" borderId="25" xfId="0" applyFont="1" applyFill="1" applyBorder="1" applyAlignment="1">
      <alignment horizontal="center" vertical="center"/>
    </xf>
    <xf numFmtId="0" fontId="21" fillId="0" borderId="9" xfId="0" applyFont="1" applyBorder="1" applyAlignment="1">
      <alignment horizontal="center" vertical="center" wrapText="1"/>
    </xf>
    <xf numFmtId="0" fontId="21" fillId="10" borderId="4" xfId="0" applyFont="1" applyFill="1" applyBorder="1" applyAlignment="1">
      <alignment horizontal="center" vertical="center"/>
    </xf>
    <xf numFmtId="0" fontId="21" fillId="10" borderId="25" xfId="0" applyFont="1" applyFill="1" applyBorder="1" applyAlignment="1">
      <alignment horizontal="center" vertical="center"/>
    </xf>
    <xf numFmtId="0" fontId="21" fillId="7" borderId="43"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5" xfId="0" applyFont="1" applyFill="1" applyBorder="1" applyAlignment="1">
      <alignment horizontal="center" vertical="center"/>
    </xf>
    <xf numFmtId="0" fontId="16" fillId="6" borderId="43" xfId="0" applyFont="1" applyFill="1" applyBorder="1" applyAlignment="1">
      <alignment horizontal="center" vertical="center"/>
    </xf>
    <xf numFmtId="0" fontId="21" fillId="6" borderId="43" xfId="0" applyFont="1" applyFill="1" applyBorder="1" applyAlignment="1">
      <alignment horizontal="center"/>
    </xf>
    <xf numFmtId="0" fontId="16" fillId="6" borderId="4" xfId="0" applyFont="1" applyFill="1" applyBorder="1" applyAlignment="1">
      <alignment horizontal="center" vertical="center" wrapText="1"/>
    </xf>
    <xf numFmtId="0" fontId="16" fillId="6" borderId="25" xfId="0" applyFont="1" applyFill="1" applyBorder="1" applyAlignment="1">
      <alignment horizontal="center" vertical="center" wrapText="1"/>
    </xf>
    <xf numFmtId="0" fontId="16" fillId="6" borderId="43"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43" xfId="0" applyFont="1" applyBorder="1" applyAlignment="1">
      <alignment horizontal="center" vertical="center" wrapText="1"/>
    </xf>
    <xf numFmtId="0" fontId="21" fillId="0" borderId="25" xfId="0" applyFont="1" applyBorder="1" applyAlignment="1">
      <alignment horizontal="center" vertical="center" wrapText="1"/>
    </xf>
    <xf numFmtId="0" fontId="21" fillId="8" borderId="43" xfId="0" applyFont="1" applyFill="1" applyBorder="1" applyAlignment="1">
      <alignment horizontal="center" vertical="center"/>
    </xf>
    <xf numFmtId="0" fontId="16" fillId="6" borderId="54" xfId="0" applyFont="1" applyFill="1" applyBorder="1" applyAlignment="1">
      <alignment horizontal="center" vertical="center" wrapText="1"/>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50" xfId="0" applyFont="1" applyFill="1" applyBorder="1" applyAlignment="1">
      <alignment horizontal="center" vertical="center" wrapText="1"/>
    </xf>
    <xf numFmtId="0" fontId="16" fillId="6" borderId="58" xfId="0" applyFont="1" applyFill="1" applyBorder="1" applyAlignment="1">
      <alignment horizontal="center" vertical="center" wrapText="1"/>
    </xf>
    <xf numFmtId="0" fontId="16" fillId="6" borderId="46"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21" fillId="7" borderId="59" xfId="0" applyFont="1" applyFill="1" applyBorder="1" applyAlignment="1">
      <alignment horizontal="center" vertical="center"/>
    </xf>
    <xf numFmtId="0" fontId="21" fillId="7" borderId="60" xfId="0" applyFont="1" applyFill="1" applyBorder="1" applyAlignment="1">
      <alignment horizontal="center" vertical="center"/>
    </xf>
    <xf numFmtId="0" fontId="16" fillId="2" borderId="50" xfId="0" applyFont="1" applyFill="1" applyBorder="1" applyAlignment="1">
      <alignment horizontal="center"/>
    </xf>
    <xf numFmtId="0" fontId="13" fillId="2" borderId="47" xfId="0" applyFont="1" applyFill="1" applyBorder="1" applyAlignment="1">
      <alignment horizontal="left" vertical="top" wrapText="1" readingOrder="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32" xfId="0" applyFont="1" applyBorder="1" applyAlignment="1">
      <alignment horizontal="center" vertical="center" wrapText="1"/>
    </xf>
    <xf numFmtId="0" fontId="23" fillId="4" borderId="28" xfId="0" applyFont="1" applyFill="1" applyBorder="1" applyAlignment="1">
      <alignment horizontal="center" vertical="center" wrapText="1"/>
    </xf>
    <xf numFmtId="0" fontId="27" fillId="0" borderId="1" xfId="0" applyFont="1" applyBorder="1" applyAlignment="1">
      <alignment vertical="center" wrapText="1"/>
    </xf>
    <xf numFmtId="0" fontId="27" fillId="0" borderId="0" xfId="0" applyFont="1" applyAlignment="1">
      <alignment vertical="center" wrapText="1"/>
    </xf>
    <xf numFmtId="0" fontId="27" fillId="0" borderId="1" xfId="0" applyFont="1" applyBorder="1"/>
    <xf numFmtId="0" fontId="27" fillId="0" borderId="0" xfId="0" applyFont="1"/>
    <xf numFmtId="0" fontId="18" fillId="0" borderId="56" xfId="0" applyFont="1" applyBorder="1" applyAlignment="1">
      <alignment horizontal="left" vertical="center"/>
    </xf>
    <xf numFmtId="0" fontId="18" fillId="0" borderId="62" xfId="0" applyFont="1" applyBorder="1" applyAlignment="1">
      <alignment horizontal="left" vertical="center"/>
    </xf>
    <xf numFmtId="0" fontId="18" fillId="0" borderId="61" xfId="0" applyFont="1" applyBorder="1" applyAlignment="1">
      <alignment horizontal="left" vertical="center"/>
    </xf>
    <xf numFmtId="0" fontId="18" fillId="0" borderId="57" xfId="0" applyFont="1" applyBorder="1" applyAlignment="1">
      <alignment horizontal="left" vertical="center"/>
    </xf>
    <xf numFmtId="0" fontId="18" fillId="0" borderId="58" xfId="0" applyFont="1" applyBorder="1" applyAlignment="1">
      <alignment horizontal="left" vertical="center"/>
    </xf>
    <xf numFmtId="0" fontId="7" fillId="0" borderId="3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8"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5"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5"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5"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5" xfId="0" applyFont="1" applyBorder="1" applyAlignment="1">
      <alignment horizontal="center" vertical="center" wrapText="1"/>
    </xf>
    <xf numFmtId="0" fontId="11" fillId="0" borderId="50"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5" xfId="0" applyFont="1" applyFill="1" applyBorder="1" applyAlignment="1">
      <alignment horizontal="center"/>
    </xf>
    <xf numFmtId="0" fontId="7" fillId="6" borderId="3" xfId="0" applyFont="1" applyFill="1" applyBorder="1" applyAlignment="1">
      <alignment horizontal="center"/>
    </xf>
    <xf numFmtId="0" fontId="11" fillId="0" borderId="61"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5"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7" xfId="0" applyFont="1" applyBorder="1" applyAlignment="1">
      <alignment horizontal="left" vertical="top" wrapText="1"/>
    </xf>
    <xf numFmtId="0" fontId="13" fillId="0" borderId="38" xfId="0" applyFont="1" applyBorder="1" applyAlignment="1">
      <alignment horizontal="left" vertical="top" wrapText="1"/>
    </xf>
    <xf numFmtId="0" fontId="13" fillId="0" borderId="39"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5" xfId="0" applyFont="1" applyFill="1" applyBorder="1" applyAlignment="1">
      <alignment horizontal="center" vertical="center"/>
    </xf>
  </cellXfs>
  <cellStyles count="1">
    <cellStyle name="Normal" xfId="0" builtinId="0"/>
  </cellStyles>
  <dxfs count="30">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2"/>
  <sheetViews>
    <sheetView showGridLines="0" topLeftCell="A13" zoomScale="85" zoomScaleNormal="85" zoomScalePageLayoutView="40" workbookViewId="0">
      <selection activeCell="F2" sqref="F2:F4"/>
    </sheetView>
  </sheetViews>
  <sheetFormatPr baseColWidth="10"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84" customHeight="1" x14ac:dyDescent="0.2">
      <c r="B2" s="148"/>
      <c r="C2" s="158" t="s">
        <v>93</v>
      </c>
      <c r="D2" s="159"/>
      <c r="E2" s="160"/>
      <c r="F2" s="167" t="s">
        <v>117</v>
      </c>
    </row>
    <row r="3" spans="2:6" ht="42.75" customHeight="1" x14ac:dyDescent="0.2">
      <c r="B3" s="148"/>
      <c r="C3" s="161"/>
      <c r="D3" s="162"/>
      <c r="E3" s="163"/>
      <c r="F3" s="168"/>
    </row>
    <row r="4" spans="2:6" ht="41.25" customHeight="1" x14ac:dyDescent="0.2">
      <c r="B4" s="148"/>
      <c r="C4" s="164"/>
      <c r="D4" s="165"/>
      <c r="E4" s="166"/>
      <c r="F4" s="156"/>
    </row>
    <row r="5" spans="2:6" ht="37.5" customHeight="1" thickBot="1" x14ac:dyDescent="0.25">
      <c r="B5" s="12"/>
      <c r="C5" s="13"/>
      <c r="D5" s="13"/>
      <c r="E5" s="13"/>
      <c r="F5" s="13"/>
    </row>
    <row r="6" spans="2:6" ht="21" customHeight="1" thickBot="1" x14ac:dyDescent="0.3">
      <c r="B6" s="149" t="s">
        <v>85</v>
      </c>
      <c r="C6" s="150"/>
      <c r="D6" s="150"/>
      <c r="E6" s="150"/>
      <c r="F6" s="151"/>
    </row>
    <row r="7" spans="2:6" ht="78.75" customHeight="1" x14ac:dyDescent="0.2">
      <c r="B7" s="155" t="s">
        <v>94</v>
      </c>
      <c r="C7" s="156"/>
      <c r="D7" s="156"/>
      <c r="E7" s="156"/>
      <c r="F7" s="157"/>
    </row>
    <row r="8" spans="2:6" ht="21" customHeight="1" x14ac:dyDescent="0.2">
      <c r="B8" s="152" t="s">
        <v>109</v>
      </c>
      <c r="C8" s="153"/>
      <c r="D8" s="153"/>
      <c r="E8" s="153"/>
      <c r="F8" s="154"/>
    </row>
    <row r="9" spans="2:6" ht="34.5" customHeight="1" x14ac:dyDescent="0.2">
      <c r="B9" s="142" t="s">
        <v>95</v>
      </c>
      <c r="C9" s="143"/>
      <c r="D9" s="143"/>
      <c r="E9" s="143"/>
      <c r="F9" s="144"/>
    </row>
    <row r="10" spans="2:6" ht="36" customHeight="1" x14ac:dyDescent="0.2">
      <c r="B10" s="142" t="s">
        <v>96</v>
      </c>
      <c r="C10" s="143"/>
      <c r="D10" s="143"/>
      <c r="E10" s="143"/>
      <c r="F10" s="144"/>
    </row>
    <row r="11" spans="2:6" ht="72" customHeight="1" x14ac:dyDescent="0.2">
      <c r="B11" s="142" t="s">
        <v>110</v>
      </c>
      <c r="C11" s="143"/>
      <c r="D11" s="143"/>
      <c r="E11" s="143"/>
      <c r="F11" s="144"/>
    </row>
    <row r="12" spans="2:6" ht="34.5" customHeight="1" x14ac:dyDescent="0.2">
      <c r="B12" s="142" t="s">
        <v>111</v>
      </c>
      <c r="C12" s="143"/>
      <c r="D12" s="143"/>
      <c r="E12" s="143"/>
      <c r="F12" s="144"/>
    </row>
    <row r="13" spans="2:6" ht="44.25" customHeight="1" x14ac:dyDescent="0.2">
      <c r="B13" s="142" t="s">
        <v>97</v>
      </c>
      <c r="C13" s="143"/>
      <c r="D13" s="143"/>
      <c r="E13" s="143"/>
      <c r="F13" s="144"/>
    </row>
    <row r="14" spans="2:6" ht="26.25" customHeight="1" x14ac:dyDescent="0.2">
      <c r="B14" s="142" t="s">
        <v>98</v>
      </c>
      <c r="C14" s="143"/>
      <c r="D14" s="143"/>
      <c r="E14" s="143"/>
      <c r="F14" s="144"/>
    </row>
    <row r="15" spans="2:6" ht="22.5" customHeight="1" x14ac:dyDescent="0.2">
      <c r="B15" s="142" t="s">
        <v>99</v>
      </c>
      <c r="C15" s="143"/>
      <c r="D15" s="143"/>
      <c r="E15" s="143"/>
      <c r="F15" s="144"/>
    </row>
    <row r="16" spans="2:6" ht="33" customHeight="1" x14ac:dyDescent="0.2">
      <c r="B16" s="142" t="s">
        <v>112</v>
      </c>
      <c r="C16" s="143"/>
      <c r="D16" s="143"/>
      <c r="E16" s="143"/>
      <c r="F16" s="144"/>
    </row>
    <row r="17" spans="2:6" ht="36.75" customHeight="1" x14ac:dyDescent="0.2">
      <c r="B17" s="142" t="s">
        <v>114</v>
      </c>
      <c r="C17" s="143"/>
      <c r="D17" s="143"/>
      <c r="E17" s="143"/>
      <c r="F17" s="144"/>
    </row>
    <row r="18" spans="2:6" ht="26.25" customHeight="1" x14ac:dyDescent="0.2">
      <c r="B18" s="142" t="s">
        <v>113</v>
      </c>
      <c r="C18" s="143"/>
      <c r="D18" s="143"/>
      <c r="E18" s="143"/>
      <c r="F18" s="144"/>
    </row>
    <row r="19" spans="2:6" ht="27" customHeight="1" thickBot="1" x14ac:dyDescent="0.25">
      <c r="B19" s="145" t="s">
        <v>115</v>
      </c>
      <c r="C19" s="146"/>
      <c r="D19" s="146"/>
      <c r="E19" s="146"/>
      <c r="F19" s="147"/>
    </row>
    <row r="20" spans="2:6" ht="14.25" customHeight="1" x14ac:dyDescent="0.2">
      <c r="B20" s="6"/>
    </row>
    <row r="21" spans="2:6" x14ac:dyDescent="0.2">
      <c r="B21" s="7"/>
    </row>
    <row r="22" spans="2:6" ht="17.25" customHeight="1" x14ac:dyDescent="0.2">
      <c r="B22" s="141"/>
      <c r="C22" s="141"/>
      <c r="D22" s="141"/>
      <c r="E22" s="141"/>
      <c r="F22" s="141"/>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F78"/>
  <sheetViews>
    <sheetView showGridLines="0" topLeftCell="A12" zoomScale="80" zoomScaleNormal="80" zoomScalePageLayoutView="85" workbookViewId="0">
      <selection activeCell="D19" sqref="D19"/>
    </sheetView>
  </sheetViews>
  <sheetFormatPr baseColWidth="10"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48"/>
      <c r="C2" s="158" t="s">
        <v>92</v>
      </c>
      <c r="D2" s="159"/>
      <c r="E2" s="160"/>
      <c r="F2" s="167" t="s">
        <v>117</v>
      </c>
    </row>
    <row r="3" spans="2:6" ht="51" customHeight="1" x14ac:dyDescent="0.2">
      <c r="B3" s="148"/>
      <c r="C3" s="161"/>
      <c r="D3" s="162"/>
      <c r="E3" s="163"/>
      <c r="F3" s="168"/>
    </row>
    <row r="4" spans="2:6" ht="54" customHeight="1" x14ac:dyDescent="0.2">
      <c r="B4" s="148"/>
      <c r="C4" s="164"/>
      <c r="D4" s="165"/>
      <c r="E4" s="166"/>
      <c r="F4" s="156"/>
    </row>
    <row r="5" spans="2:6" ht="24.75" customHeight="1" thickBot="1" x14ac:dyDescent="0.25">
      <c r="B5" s="12"/>
      <c r="C5" s="13"/>
      <c r="D5" s="13"/>
      <c r="E5" s="13"/>
      <c r="F5" s="13"/>
    </row>
    <row r="6" spans="2:6" ht="18" customHeight="1" thickBot="1" x14ac:dyDescent="0.25">
      <c r="B6" s="176" t="s">
        <v>8</v>
      </c>
      <c r="C6" s="177"/>
      <c r="D6" s="177"/>
      <c r="E6" s="177"/>
      <c r="F6" s="178"/>
    </row>
    <row r="7" spans="2:6" ht="42.75" customHeight="1" x14ac:dyDescent="0.2">
      <c r="B7" s="179" t="s">
        <v>116</v>
      </c>
      <c r="C7" s="180"/>
      <c r="D7" s="180"/>
      <c r="E7" s="180"/>
      <c r="F7" s="180"/>
    </row>
    <row r="8" spans="2:6" ht="63" customHeight="1" x14ac:dyDescent="0.2">
      <c r="B8" s="181"/>
      <c r="C8" s="182"/>
      <c r="D8" s="182"/>
      <c r="E8" s="182"/>
      <c r="F8" s="182"/>
    </row>
    <row r="9" spans="2:6" ht="37.5" customHeight="1" x14ac:dyDescent="0.2">
      <c r="B9" s="181"/>
      <c r="C9" s="182"/>
      <c r="D9" s="182"/>
      <c r="E9" s="182"/>
      <c r="F9" s="182"/>
    </row>
    <row r="10" spans="2:6" ht="43.5" customHeight="1" x14ac:dyDescent="0.2">
      <c r="B10" s="181"/>
      <c r="C10" s="182"/>
      <c r="D10" s="182"/>
      <c r="E10" s="182"/>
      <c r="F10" s="182"/>
    </row>
    <row r="11" spans="2:6" ht="58.5" customHeight="1" x14ac:dyDescent="0.2">
      <c r="B11" s="181"/>
      <c r="C11" s="182"/>
      <c r="D11" s="182"/>
      <c r="E11" s="182"/>
      <c r="F11" s="182"/>
    </row>
    <row r="12" spans="2:6" ht="46.5" customHeight="1" x14ac:dyDescent="0.2">
      <c r="B12" s="181"/>
      <c r="C12" s="182"/>
      <c r="D12" s="182"/>
      <c r="E12" s="182"/>
      <c r="F12" s="182"/>
    </row>
    <row r="13" spans="2:6" ht="47.25" customHeight="1" x14ac:dyDescent="0.2">
      <c r="B13" s="181"/>
      <c r="C13" s="182"/>
      <c r="D13" s="182"/>
      <c r="E13" s="182"/>
      <c r="F13" s="182"/>
    </row>
    <row r="14" spans="2:6" ht="22.5" customHeight="1" thickBot="1" x14ac:dyDescent="0.25">
      <c r="B14" s="183"/>
      <c r="C14" s="184"/>
      <c r="D14" s="184"/>
      <c r="E14" s="184"/>
      <c r="F14" s="184"/>
    </row>
    <row r="15" spans="2:6" ht="16.5" customHeight="1" thickBot="1" x14ac:dyDescent="0.25">
      <c r="B15" s="173" t="s">
        <v>68</v>
      </c>
      <c r="C15" s="174"/>
      <c r="D15" s="174"/>
      <c r="E15" s="174"/>
      <c r="F15" s="175"/>
    </row>
    <row r="16" spans="2:6" ht="127.5" customHeight="1" x14ac:dyDescent="0.2">
      <c r="B16" s="185" t="s">
        <v>105</v>
      </c>
      <c r="C16" s="186"/>
      <c r="D16" s="186"/>
      <c r="E16" s="186"/>
      <c r="F16" s="187"/>
    </row>
    <row r="17" spans="2:6" ht="19.5" customHeight="1" x14ac:dyDescent="0.2">
      <c r="B17" s="55"/>
      <c r="C17" s="56" t="s">
        <v>38</v>
      </c>
      <c r="D17" s="171" t="s">
        <v>36</v>
      </c>
      <c r="E17" s="171" t="s">
        <v>37</v>
      </c>
      <c r="F17" s="169" t="s">
        <v>35</v>
      </c>
    </row>
    <row r="18" spans="2:6" ht="21" customHeight="1" x14ac:dyDescent="0.2">
      <c r="B18" s="55"/>
      <c r="C18" s="56" t="s">
        <v>44</v>
      </c>
      <c r="D18" s="172"/>
      <c r="E18" s="172"/>
      <c r="F18" s="170"/>
    </row>
    <row r="19" spans="2:6" ht="18.75" customHeight="1" x14ac:dyDescent="0.2">
      <c r="B19" s="57" t="s">
        <v>119</v>
      </c>
      <c r="C19" s="58"/>
      <c r="D19" s="59"/>
      <c r="E19" s="60"/>
      <c r="F19" s="61" t="s">
        <v>33</v>
      </c>
    </row>
    <row r="20" spans="2:6" ht="18.75" customHeight="1" x14ac:dyDescent="0.2">
      <c r="B20" s="62" t="s">
        <v>120</v>
      </c>
      <c r="C20" s="63"/>
      <c r="D20" s="64"/>
      <c r="E20" s="65"/>
      <c r="F20" s="66" t="s">
        <v>33</v>
      </c>
    </row>
    <row r="21" spans="2:6" ht="18.75" customHeight="1" x14ac:dyDescent="0.2">
      <c r="B21" s="62" t="s">
        <v>121</v>
      </c>
      <c r="C21" s="63"/>
      <c r="D21" s="64"/>
      <c r="E21" s="65"/>
      <c r="F21" s="66" t="s">
        <v>31</v>
      </c>
    </row>
    <row r="22" spans="2:6" ht="18.75" customHeight="1" x14ac:dyDescent="0.2">
      <c r="B22" s="135" t="s">
        <v>122</v>
      </c>
      <c r="C22" s="63"/>
      <c r="D22" s="64"/>
      <c r="E22" s="65"/>
      <c r="F22" s="66" t="s">
        <v>33</v>
      </c>
    </row>
    <row r="23" spans="2:6" ht="18.75" customHeight="1" x14ac:dyDescent="0.2">
      <c r="B23" s="136" t="s">
        <v>123</v>
      </c>
      <c r="C23" s="63"/>
      <c r="D23" s="64"/>
      <c r="E23" s="65"/>
      <c r="F23" s="66" t="s">
        <v>33</v>
      </c>
    </row>
    <row r="24" spans="2:6" ht="18.75" customHeight="1" x14ac:dyDescent="0.2">
      <c r="B24" s="136" t="s">
        <v>124</v>
      </c>
      <c r="C24" s="63"/>
      <c r="D24" s="64"/>
      <c r="E24" s="65"/>
      <c r="F24" s="66" t="s">
        <v>33</v>
      </c>
    </row>
    <row r="25" spans="2:6" ht="18.75" customHeight="1" x14ac:dyDescent="0.2">
      <c r="B25" s="136" t="s">
        <v>125</v>
      </c>
      <c r="C25" s="63"/>
      <c r="D25" s="64"/>
      <c r="E25" s="65"/>
      <c r="F25" s="67" t="s">
        <v>31</v>
      </c>
    </row>
    <row r="26" spans="2:6" ht="18.75" customHeight="1" x14ac:dyDescent="0.2">
      <c r="B26" s="136" t="s">
        <v>126</v>
      </c>
      <c r="C26" s="63"/>
      <c r="D26" s="64"/>
      <c r="E26" s="65"/>
      <c r="F26" s="66" t="s">
        <v>33</v>
      </c>
    </row>
    <row r="27" spans="2:6" ht="18.75" customHeight="1" x14ac:dyDescent="0.2">
      <c r="B27" s="136" t="s">
        <v>127</v>
      </c>
      <c r="C27" s="63"/>
      <c r="D27" s="64"/>
      <c r="E27" s="65"/>
      <c r="F27" s="66" t="s">
        <v>33</v>
      </c>
    </row>
    <row r="28" spans="2:6" ht="18.75" customHeight="1" x14ac:dyDescent="0.2">
      <c r="B28" s="136" t="s">
        <v>128</v>
      </c>
      <c r="C28" s="63"/>
      <c r="D28" s="64"/>
      <c r="E28" s="65"/>
      <c r="F28" s="66" t="s">
        <v>33</v>
      </c>
    </row>
    <row r="29" spans="2:6" ht="18.75" customHeight="1" x14ac:dyDescent="0.2">
      <c r="B29" s="136" t="s">
        <v>119</v>
      </c>
      <c r="C29" s="68"/>
      <c r="D29" s="64"/>
      <c r="E29" s="69"/>
      <c r="F29" s="70" t="s">
        <v>33</v>
      </c>
    </row>
    <row r="30" spans="2:6" ht="24" customHeight="1" x14ac:dyDescent="0.2">
      <c r="B30" s="55"/>
      <c r="C30" s="56" t="s">
        <v>41</v>
      </c>
      <c r="D30" s="71"/>
      <c r="E30" s="71"/>
      <c r="F30" s="72"/>
    </row>
    <row r="31" spans="2:6" ht="19.5" customHeight="1" x14ac:dyDescent="0.2">
      <c r="B31" t="s">
        <v>129</v>
      </c>
      <c r="C31" s="73"/>
      <c r="D31" s="59"/>
      <c r="E31" s="60"/>
      <c r="F31" s="61" t="s">
        <v>33</v>
      </c>
    </row>
    <row r="32" spans="2:6" ht="19.5" customHeight="1" x14ac:dyDescent="0.2">
      <c r="B32" t="s">
        <v>130</v>
      </c>
      <c r="D32" s="64"/>
      <c r="E32" s="65"/>
      <c r="F32" s="66" t="s">
        <v>33</v>
      </c>
    </row>
    <row r="33" spans="2:6" ht="19.5" customHeight="1" x14ac:dyDescent="0.2">
      <c r="B33" t="s">
        <v>160</v>
      </c>
      <c r="D33" s="64"/>
      <c r="E33" s="65"/>
      <c r="F33" s="66" t="s">
        <v>33</v>
      </c>
    </row>
    <row r="34" spans="2:6" ht="19.5" customHeight="1" x14ac:dyDescent="0.2">
      <c r="B34" t="s">
        <v>131</v>
      </c>
      <c r="D34" s="64"/>
      <c r="E34" s="65"/>
      <c r="F34" s="66" t="s">
        <v>33</v>
      </c>
    </row>
    <row r="35" spans="2:6" ht="19.5" customHeight="1" x14ac:dyDescent="0.2">
      <c r="B35" t="s">
        <v>132</v>
      </c>
      <c r="D35" s="64"/>
      <c r="E35" s="65"/>
      <c r="F35" s="66" t="s">
        <v>33</v>
      </c>
    </row>
    <row r="36" spans="2:6" ht="19.5" customHeight="1" x14ac:dyDescent="0.2">
      <c r="B36" t="s">
        <v>133</v>
      </c>
      <c r="D36" s="64"/>
      <c r="E36" s="65"/>
      <c r="F36" s="66" t="s">
        <v>33</v>
      </c>
    </row>
    <row r="37" spans="2:6" ht="19.5" customHeight="1" x14ac:dyDescent="0.2">
      <c r="B37" t="s">
        <v>134</v>
      </c>
      <c r="D37" s="74"/>
      <c r="E37" s="69"/>
      <c r="F37" s="70" t="s">
        <v>33</v>
      </c>
    </row>
    <row r="38" spans="2:6" ht="23.25" customHeight="1" x14ac:dyDescent="0.2">
      <c r="B38" s="55"/>
      <c r="C38" s="56" t="s">
        <v>42</v>
      </c>
      <c r="D38" s="75"/>
      <c r="E38" s="75"/>
      <c r="F38" s="76"/>
    </row>
    <row r="39" spans="2:6" ht="19.5" customHeight="1" x14ac:dyDescent="0.2">
      <c r="B39" t="s">
        <v>135</v>
      </c>
      <c r="D39" s="59"/>
      <c r="E39" s="60"/>
      <c r="F39" s="61" t="s">
        <v>33</v>
      </c>
    </row>
    <row r="40" spans="2:6" ht="19.5" customHeight="1" x14ac:dyDescent="0.2">
      <c r="B40" t="s">
        <v>136</v>
      </c>
      <c r="D40" s="64"/>
      <c r="E40" s="65"/>
      <c r="F40" s="66" t="s">
        <v>33</v>
      </c>
    </row>
    <row r="41" spans="2:6" ht="19.5" customHeight="1" x14ac:dyDescent="0.2">
      <c r="B41" t="s">
        <v>137</v>
      </c>
      <c r="D41" s="64"/>
      <c r="E41" s="65"/>
      <c r="F41" s="66" t="s">
        <v>33</v>
      </c>
    </row>
    <row r="42" spans="2:6" ht="19.5" customHeight="1" x14ac:dyDescent="0.2">
      <c r="B42" t="s">
        <v>132</v>
      </c>
      <c r="D42" s="64"/>
      <c r="E42" s="65"/>
      <c r="F42" s="66" t="s">
        <v>33</v>
      </c>
    </row>
    <row r="43" spans="2:6" ht="19.5" customHeight="1" x14ac:dyDescent="0.2">
      <c r="B43" t="s">
        <v>138</v>
      </c>
      <c r="D43" s="74"/>
      <c r="E43" s="69"/>
      <c r="F43" s="70" t="s">
        <v>33</v>
      </c>
    </row>
    <row r="44" spans="2:6" ht="23.25" customHeight="1" x14ac:dyDescent="0.2">
      <c r="B44" s="55"/>
      <c r="C44" s="56" t="s">
        <v>43</v>
      </c>
      <c r="D44" s="77"/>
      <c r="E44" s="77"/>
      <c r="F44" s="78"/>
    </row>
    <row r="45" spans="2:6" ht="19.5" customHeight="1" x14ac:dyDescent="0.2">
      <c r="B45" t="s">
        <v>139</v>
      </c>
      <c r="D45" s="64"/>
      <c r="E45" s="60"/>
      <c r="F45" s="79" t="s">
        <v>31</v>
      </c>
    </row>
    <row r="46" spans="2:6" ht="19.5" customHeight="1" x14ac:dyDescent="0.2">
      <c r="B46" t="s">
        <v>140</v>
      </c>
      <c r="D46" s="64"/>
      <c r="E46" s="65"/>
      <c r="F46" s="80" t="s">
        <v>31</v>
      </c>
    </row>
    <row r="47" spans="2:6" ht="19.5" customHeight="1" x14ac:dyDescent="0.2">
      <c r="B47" t="s">
        <v>141</v>
      </c>
      <c r="D47" s="64"/>
      <c r="E47" s="65"/>
      <c r="F47" s="80" t="s">
        <v>31</v>
      </c>
    </row>
    <row r="48" spans="2:6" ht="19.5" customHeight="1" x14ac:dyDescent="0.2">
      <c r="B48" t="s">
        <v>155</v>
      </c>
      <c r="D48" s="64"/>
      <c r="E48" s="65"/>
      <c r="F48" s="80" t="s">
        <v>32</v>
      </c>
    </row>
    <row r="49" spans="2:6" ht="19.5" customHeight="1" x14ac:dyDescent="0.2">
      <c r="B49" t="s">
        <v>157</v>
      </c>
      <c r="D49" s="64"/>
      <c r="E49" s="65"/>
      <c r="F49" s="80" t="s">
        <v>31</v>
      </c>
    </row>
    <row r="50" spans="2:6" ht="19.5" customHeight="1" x14ac:dyDescent="0.2">
      <c r="B50" t="s">
        <v>142</v>
      </c>
      <c r="D50" s="64"/>
      <c r="E50" s="65"/>
      <c r="F50" s="80" t="s">
        <v>31</v>
      </c>
    </row>
    <row r="51" spans="2:6" ht="21" customHeight="1" x14ac:dyDescent="0.2">
      <c r="B51" t="s">
        <v>143</v>
      </c>
      <c r="D51" s="64"/>
      <c r="E51" s="65"/>
      <c r="F51" s="80" t="s">
        <v>31</v>
      </c>
    </row>
    <row r="52" spans="2:6" ht="19.5" customHeight="1" x14ac:dyDescent="0.2">
      <c r="B52" t="s">
        <v>144</v>
      </c>
      <c r="D52" s="64"/>
      <c r="E52" s="65"/>
      <c r="F52" s="80" t="s">
        <v>31</v>
      </c>
    </row>
    <row r="53" spans="2:6" ht="19.5" customHeight="1" x14ac:dyDescent="0.2">
      <c r="B53" t="s">
        <v>162</v>
      </c>
      <c r="D53" s="64"/>
      <c r="E53" s="65"/>
      <c r="F53" s="80" t="s">
        <v>33</v>
      </c>
    </row>
    <row r="54" spans="2:6" ht="19.5" customHeight="1" x14ac:dyDescent="0.2">
      <c r="B54" t="s">
        <v>180</v>
      </c>
      <c r="D54" s="64"/>
      <c r="E54" s="65"/>
      <c r="F54" s="80" t="s">
        <v>33</v>
      </c>
    </row>
    <row r="55" spans="2:6" ht="19.5" customHeight="1" x14ac:dyDescent="0.2">
      <c r="B55" t="s">
        <v>145</v>
      </c>
      <c r="D55" s="64"/>
      <c r="E55" s="65"/>
      <c r="F55" s="80" t="s">
        <v>33</v>
      </c>
    </row>
    <row r="56" spans="2:6" ht="19.5" customHeight="1" x14ac:dyDescent="0.2">
      <c r="B56" t="s">
        <v>182</v>
      </c>
      <c r="D56" s="64"/>
      <c r="E56" s="65"/>
      <c r="F56" s="80" t="s">
        <v>4</v>
      </c>
    </row>
    <row r="57" spans="2:6" ht="19.5" customHeight="1" x14ac:dyDescent="0.2">
      <c r="B57" t="s">
        <v>146</v>
      </c>
      <c r="D57" s="64"/>
      <c r="E57" s="65"/>
      <c r="F57" s="80" t="s">
        <v>4</v>
      </c>
    </row>
    <row r="58" spans="2:6" ht="19.5" customHeight="1" x14ac:dyDescent="0.2">
      <c r="B58" t="s">
        <v>147</v>
      </c>
      <c r="D58" s="64"/>
      <c r="E58" s="65"/>
      <c r="F58" s="80" t="s">
        <v>4</v>
      </c>
    </row>
    <row r="59" spans="2:6" ht="19.5" customHeight="1" x14ac:dyDescent="0.2">
      <c r="B59" t="s">
        <v>148</v>
      </c>
      <c r="D59" s="64"/>
      <c r="E59" s="65"/>
      <c r="F59" s="80" t="s">
        <v>6</v>
      </c>
    </row>
    <row r="60" spans="2:6" ht="19.5" customHeight="1" x14ac:dyDescent="0.2">
      <c r="B60" t="s">
        <v>149</v>
      </c>
      <c r="D60" s="64"/>
      <c r="E60" s="65"/>
      <c r="F60" s="66" t="s">
        <v>33</v>
      </c>
    </row>
    <row r="61" spans="2:6" ht="19.5" customHeight="1" x14ac:dyDescent="0.2">
      <c r="B61" t="s">
        <v>166</v>
      </c>
      <c r="D61" s="64"/>
      <c r="E61" s="65"/>
      <c r="F61" s="66" t="s">
        <v>33</v>
      </c>
    </row>
    <row r="62" spans="2:6" ht="19.5" customHeight="1" x14ac:dyDescent="0.2">
      <c r="B62" t="s">
        <v>150</v>
      </c>
      <c r="D62" s="64"/>
      <c r="E62" s="65"/>
      <c r="F62" s="66" t="s">
        <v>33</v>
      </c>
    </row>
    <row r="63" spans="2:6" ht="19.5" customHeight="1" x14ac:dyDescent="0.2">
      <c r="B63" t="s">
        <v>151</v>
      </c>
      <c r="D63" s="64"/>
      <c r="E63" s="65"/>
      <c r="F63" s="66" t="s">
        <v>33</v>
      </c>
    </row>
    <row r="64" spans="2:6" ht="19.5" customHeight="1" x14ac:dyDescent="0.2">
      <c r="B64" t="s">
        <v>152</v>
      </c>
      <c r="D64" s="64"/>
      <c r="E64" s="65"/>
      <c r="F64" s="66" t="s">
        <v>40</v>
      </c>
    </row>
    <row r="65" spans="2:6" ht="19.5" customHeight="1" x14ac:dyDescent="0.2">
      <c r="B65" t="s">
        <v>178</v>
      </c>
      <c r="D65" s="64"/>
      <c r="E65" s="65"/>
      <c r="F65" s="66" t="s">
        <v>40</v>
      </c>
    </row>
    <row r="66" spans="2:6" ht="19.5" customHeight="1" x14ac:dyDescent="0.2">
      <c r="B66" t="s">
        <v>168</v>
      </c>
      <c r="D66" s="64"/>
      <c r="E66" s="65"/>
      <c r="F66" s="80" t="s">
        <v>39</v>
      </c>
    </row>
    <row r="67" spans="2:6" ht="19.5" customHeight="1" x14ac:dyDescent="0.2">
      <c r="B67" t="s">
        <v>171</v>
      </c>
      <c r="D67" s="64"/>
      <c r="E67" s="65"/>
      <c r="F67" s="80" t="s">
        <v>39</v>
      </c>
    </row>
    <row r="68" spans="2:6" ht="19.5" customHeight="1" thickBot="1" x14ac:dyDescent="0.25">
      <c r="B68" t="s">
        <v>153</v>
      </c>
      <c r="D68" s="81"/>
      <c r="E68" s="82"/>
      <c r="F68" s="83" t="s">
        <v>34</v>
      </c>
    </row>
    <row r="73" spans="2:6" hidden="1" x14ac:dyDescent="0.2">
      <c r="B73" s="6" t="s">
        <v>47</v>
      </c>
    </row>
    <row r="74" spans="2:6" hidden="1" x14ac:dyDescent="0.2">
      <c r="B74" s="7" t="s">
        <v>45</v>
      </c>
    </row>
    <row r="75" spans="2:6" hidden="1" x14ac:dyDescent="0.2">
      <c r="B75" s="7" t="s">
        <v>46</v>
      </c>
    </row>
    <row r="76" spans="2:6" hidden="1" x14ac:dyDescent="0.2"/>
    <row r="77" spans="2:6" hidden="1" x14ac:dyDescent="0.2">
      <c r="B77" t="s">
        <v>48</v>
      </c>
    </row>
    <row r="78" spans="2:6" hidden="1" x14ac:dyDescent="0.2">
      <c r="B78" t="s">
        <v>49</v>
      </c>
    </row>
  </sheetData>
  <mergeCells count="10">
    <mergeCell ref="C2:E4"/>
    <mergeCell ref="F2:F4"/>
    <mergeCell ref="B2:B4"/>
    <mergeCell ref="F17:F18"/>
    <mergeCell ref="E17:E18"/>
    <mergeCell ref="D17:D18"/>
    <mergeCell ref="B15:F15"/>
    <mergeCell ref="B6:F6"/>
    <mergeCell ref="B7:F14"/>
    <mergeCell ref="B16:F16"/>
  </mergeCells>
  <phoneticPr fontId="1" type="noConversion"/>
  <dataValidations count="2">
    <dataValidation type="list" allowBlank="1" showInputMessage="1" showErrorMessage="1" sqref="D19:D29 D45:D68 D39:D43 D31:D37">
      <formula1>$B$73:$B$75</formula1>
    </dataValidation>
    <dataValidation type="list" allowBlank="1" showInputMessage="1" showErrorMessage="1" sqref="E19:E29 E45:E68 E39:E43 E31:E37">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Q68"/>
  <sheetViews>
    <sheetView showGridLines="0" topLeftCell="B4" zoomScale="90" zoomScaleNormal="90" zoomScalePageLayoutView="70" workbookViewId="0">
      <selection activeCell="O6" sqref="O6"/>
    </sheetView>
  </sheetViews>
  <sheetFormatPr baseColWidth="10"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x14ac:dyDescent="0.2">
      <c r="H1"/>
      <c r="L1"/>
    </row>
    <row r="2" spans="2:17" ht="48.75" customHeight="1" x14ac:dyDescent="0.2">
      <c r="B2" s="148"/>
      <c r="C2" s="158" t="s">
        <v>92</v>
      </c>
      <c r="D2" s="159"/>
      <c r="E2" s="159"/>
      <c r="F2" s="159"/>
      <c r="G2" s="159"/>
      <c r="H2" s="159"/>
      <c r="I2" s="159"/>
      <c r="J2" s="160"/>
      <c r="K2" s="225" t="s">
        <v>117</v>
      </c>
      <c r="L2" s="226"/>
    </row>
    <row r="3" spans="2:17" ht="42" customHeight="1" x14ac:dyDescent="0.2">
      <c r="B3" s="148"/>
      <c r="C3" s="161"/>
      <c r="D3" s="162"/>
      <c r="E3" s="162"/>
      <c r="F3" s="162"/>
      <c r="G3" s="162"/>
      <c r="H3" s="162"/>
      <c r="I3" s="162"/>
      <c r="J3" s="163"/>
      <c r="K3" s="227"/>
      <c r="L3" s="228"/>
    </row>
    <row r="4" spans="2:17" ht="36.75" customHeight="1" x14ac:dyDescent="0.2">
      <c r="B4" s="148"/>
      <c r="C4" s="164"/>
      <c r="D4" s="165"/>
      <c r="E4" s="165"/>
      <c r="F4" s="165"/>
      <c r="G4" s="165"/>
      <c r="H4" s="165"/>
      <c r="I4" s="165"/>
      <c r="J4" s="166"/>
      <c r="K4" s="229"/>
      <c r="L4" s="230"/>
    </row>
    <row r="5" spans="2:17" ht="24.75" customHeight="1" thickBot="1" x14ac:dyDescent="0.25">
      <c r="C5" s="12"/>
      <c r="D5" s="13"/>
      <c r="E5" s="13"/>
      <c r="F5" s="13"/>
      <c r="G5" s="13"/>
      <c r="H5"/>
      <c r="L5"/>
    </row>
    <row r="6" spans="2:17" ht="126" customHeight="1" thickBot="1" x14ac:dyDescent="0.25">
      <c r="B6" s="216" t="s">
        <v>242</v>
      </c>
      <c r="C6" s="217"/>
      <c r="D6" s="217"/>
      <c r="E6" s="217"/>
      <c r="F6" s="217"/>
      <c r="G6" s="217"/>
      <c r="H6" s="217"/>
      <c r="I6" s="217"/>
      <c r="J6" s="217"/>
      <c r="K6" s="217"/>
      <c r="L6" s="218"/>
      <c r="M6" s="1"/>
      <c r="N6" s="1"/>
      <c r="O6" s="1"/>
      <c r="P6" s="1"/>
      <c r="Q6" s="1"/>
    </row>
    <row r="7" spans="2:17" ht="24.75" customHeight="1" x14ac:dyDescent="0.2">
      <c r="B7" s="222" t="s">
        <v>68</v>
      </c>
      <c r="C7" s="223"/>
      <c r="D7" s="223"/>
      <c r="E7" s="223"/>
      <c r="F7" s="223"/>
      <c r="G7" s="223"/>
      <c r="H7" s="223"/>
      <c r="I7" s="223"/>
      <c r="J7" s="223"/>
      <c r="K7" s="223"/>
      <c r="L7" s="224"/>
    </row>
    <row r="8" spans="2:17" ht="18" customHeight="1" x14ac:dyDescent="0.25">
      <c r="B8" s="128" t="s">
        <v>108</v>
      </c>
      <c r="C8" s="129"/>
      <c r="D8" s="129"/>
      <c r="E8" s="129"/>
      <c r="F8" s="129"/>
      <c r="G8" s="129"/>
      <c r="H8" s="129"/>
      <c r="I8" s="129"/>
      <c r="J8" s="129"/>
      <c r="K8" s="129"/>
      <c r="L8" s="130"/>
    </row>
    <row r="9" spans="2:17" ht="15.75" x14ac:dyDescent="0.25">
      <c r="B9" s="128" t="s">
        <v>106</v>
      </c>
      <c r="C9" s="131"/>
      <c r="D9" s="131"/>
      <c r="E9" s="131"/>
      <c r="F9" s="131"/>
      <c r="G9" s="131"/>
      <c r="H9" s="131"/>
      <c r="I9" s="132"/>
      <c r="J9" s="131"/>
      <c r="K9" s="131"/>
      <c r="L9" s="133"/>
    </row>
    <row r="10" spans="2:17" ht="15.75" x14ac:dyDescent="0.25">
      <c r="B10" s="128" t="s">
        <v>101</v>
      </c>
      <c r="C10" s="131"/>
      <c r="D10" s="131"/>
      <c r="E10" s="131"/>
      <c r="F10" s="131"/>
      <c r="G10" s="131"/>
      <c r="H10" s="131"/>
      <c r="I10" s="131"/>
      <c r="J10" s="131"/>
      <c r="K10" s="131"/>
      <c r="L10" s="133"/>
    </row>
    <row r="11" spans="2:17" ht="15.75" x14ac:dyDescent="0.25">
      <c r="B11" s="128" t="s">
        <v>102</v>
      </c>
      <c r="C11" s="131"/>
      <c r="D11" s="131"/>
      <c r="E11" s="131"/>
      <c r="F11" s="131"/>
      <c r="G11" s="131"/>
      <c r="H11" s="131"/>
      <c r="I11" s="131"/>
      <c r="J11" s="131"/>
      <c r="K11" s="131"/>
      <c r="L11" s="133"/>
    </row>
    <row r="12" spans="2:17" ht="18" customHeight="1" x14ac:dyDescent="0.2">
      <c r="B12" s="219" t="s">
        <v>100</v>
      </c>
      <c r="C12" s="220"/>
      <c r="D12" s="220"/>
      <c r="E12" s="220"/>
      <c r="F12" s="220"/>
      <c r="G12" s="220"/>
      <c r="H12" s="220"/>
      <c r="I12" s="220"/>
      <c r="J12" s="220"/>
      <c r="K12" s="220"/>
      <c r="L12" s="221"/>
    </row>
    <row r="13" spans="2:17" ht="15.75" x14ac:dyDescent="0.25">
      <c r="B13" s="128" t="s">
        <v>104</v>
      </c>
      <c r="C13" s="131"/>
      <c r="D13" s="131"/>
      <c r="E13" s="131"/>
      <c r="F13" s="131"/>
      <c r="G13" s="131"/>
      <c r="H13" s="131"/>
      <c r="I13" s="131"/>
      <c r="J13" s="131"/>
      <c r="K13" s="131"/>
      <c r="L13" s="133"/>
    </row>
    <row r="14" spans="2:17" ht="7.5" customHeight="1" thickBot="1" x14ac:dyDescent="0.25">
      <c r="B14" s="87"/>
      <c r="C14" s="88"/>
      <c r="D14" s="88"/>
      <c r="E14" s="88"/>
      <c r="F14" s="88"/>
      <c r="G14" s="88"/>
      <c r="H14" s="88"/>
      <c r="I14" s="88"/>
      <c r="J14" s="88"/>
      <c r="K14" s="88"/>
      <c r="L14" s="89"/>
    </row>
    <row r="15" spans="2:17" ht="33.75" customHeight="1" thickBot="1" x14ac:dyDescent="0.25">
      <c r="B15" s="213" t="s">
        <v>84</v>
      </c>
      <c r="C15" s="214"/>
      <c r="D15" s="214"/>
      <c r="E15" s="214"/>
      <c r="F15" s="214"/>
      <c r="G15" s="215"/>
      <c r="H15" s="210" t="s">
        <v>82</v>
      </c>
      <c r="I15" s="211"/>
      <c r="J15" s="211"/>
      <c r="K15" s="211"/>
      <c r="L15" s="212"/>
    </row>
    <row r="16" spans="2:17" ht="40.5" customHeight="1" thickBot="1" x14ac:dyDescent="0.25">
      <c r="B16" s="90" t="s">
        <v>50</v>
      </c>
      <c r="C16" s="231" t="s">
        <v>55</v>
      </c>
      <c r="D16" s="231"/>
      <c r="E16" s="231"/>
      <c r="F16" s="231"/>
      <c r="G16" s="231"/>
      <c r="H16" s="91" t="s">
        <v>56</v>
      </c>
      <c r="I16" s="91" t="s">
        <v>7</v>
      </c>
      <c r="J16" s="91" t="s">
        <v>3</v>
      </c>
      <c r="K16" s="91" t="s">
        <v>61</v>
      </c>
      <c r="L16" s="92" t="s">
        <v>58</v>
      </c>
    </row>
    <row r="17" spans="2:12" ht="100.5" customHeight="1" x14ac:dyDescent="0.2">
      <c r="B17" s="93" t="s">
        <v>44</v>
      </c>
      <c r="C17" s="206" t="s">
        <v>123</v>
      </c>
      <c r="D17" s="206"/>
      <c r="E17" s="206"/>
      <c r="F17" s="206"/>
      <c r="G17" s="206"/>
      <c r="H17" s="94" t="s">
        <v>118</v>
      </c>
      <c r="I17" s="95">
        <v>2</v>
      </c>
      <c r="J17" s="96">
        <v>3</v>
      </c>
      <c r="K17" s="96">
        <f>I17+J17</f>
        <v>5</v>
      </c>
      <c r="L17" s="97" t="str">
        <f t="shared" ref="L17:L36" si="0">IF(K17&lt;=4,"BAJO",IF(K17=5,"MEDIO",IF(K17=6,"ALTO",IF(K17=7,"ALTO","EXTREMO"))))</f>
        <v>MEDIO</v>
      </c>
    </row>
    <row r="18" spans="2:12" ht="53.25" customHeight="1" x14ac:dyDescent="0.2">
      <c r="B18" s="98" t="s">
        <v>44</v>
      </c>
      <c r="C18" s="208" t="s">
        <v>119</v>
      </c>
      <c r="D18" s="208"/>
      <c r="E18" s="208"/>
      <c r="F18" s="208"/>
      <c r="G18" s="208"/>
      <c r="H18" s="99" t="s">
        <v>154</v>
      </c>
      <c r="I18" s="95">
        <v>2</v>
      </c>
      <c r="J18" s="96">
        <v>3</v>
      </c>
      <c r="K18" s="96">
        <f t="shared" ref="K18:K36" si="1">+I18+J18</f>
        <v>5</v>
      </c>
      <c r="L18" s="100" t="str">
        <f t="shared" si="0"/>
        <v>MEDIO</v>
      </c>
    </row>
    <row r="19" spans="2:12" ht="53.25" customHeight="1" x14ac:dyDescent="0.2">
      <c r="B19" s="98" t="s">
        <v>43</v>
      </c>
      <c r="C19" s="208" t="s">
        <v>155</v>
      </c>
      <c r="D19" s="208"/>
      <c r="E19" s="208"/>
      <c r="F19" s="208"/>
      <c r="G19" s="208"/>
      <c r="H19" s="99" t="s">
        <v>156</v>
      </c>
      <c r="I19" s="95">
        <v>2</v>
      </c>
      <c r="J19" s="96">
        <v>3</v>
      </c>
      <c r="K19" s="96">
        <f t="shared" si="1"/>
        <v>5</v>
      </c>
      <c r="L19" s="100" t="str">
        <f t="shared" si="0"/>
        <v>MEDIO</v>
      </c>
    </row>
    <row r="20" spans="2:12" ht="53.25" customHeight="1" x14ac:dyDescent="0.2">
      <c r="B20" s="98" t="s">
        <v>43</v>
      </c>
      <c r="C20" s="208" t="s">
        <v>178</v>
      </c>
      <c r="D20" s="208"/>
      <c r="E20" s="208"/>
      <c r="F20" s="208"/>
      <c r="G20" s="208"/>
      <c r="H20" s="99" t="s">
        <v>179</v>
      </c>
      <c r="I20" s="95">
        <v>2</v>
      </c>
      <c r="J20" s="96">
        <v>3</v>
      </c>
      <c r="K20" s="96">
        <f t="shared" si="1"/>
        <v>5</v>
      </c>
      <c r="L20" s="100" t="str">
        <f t="shared" si="0"/>
        <v>MEDIO</v>
      </c>
    </row>
    <row r="21" spans="2:12" ht="53.25" customHeight="1" x14ac:dyDescent="0.2">
      <c r="B21" s="98" t="s">
        <v>43</v>
      </c>
      <c r="C21" s="208" t="s">
        <v>180</v>
      </c>
      <c r="D21" s="208"/>
      <c r="E21" s="208"/>
      <c r="F21" s="208"/>
      <c r="G21" s="208"/>
      <c r="H21" s="99" t="s">
        <v>181</v>
      </c>
      <c r="I21" s="95">
        <v>3</v>
      </c>
      <c r="J21" s="96">
        <v>3</v>
      </c>
      <c r="K21" s="96">
        <f t="shared" si="1"/>
        <v>6</v>
      </c>
      <c r="L21" s="100" t="str">
        <f t="shared" si="0"/>
        <v>ALTO</v>
      </c>
    </row>
    <row r="22" spans="2:12" ht="53.25" customHeight="1" x14ac:dyDescent="0.2">
      <c r="B22" s="98" t="s">
        <v>43</v>
      </c>
      <c r="C22" s="208" t="s">
        <v>157</v>
      </c>
      <c r="D22" s="208"/>
      <c r="E22" s="208"/>
      <c r="F22" s="208"/>
      <c r="G22" s="208"/>
      <c r="H22" s="99" t="s">
        <v>158</v>
      </c>
      <c r="I22" s="95">
        <v>2</v>
      </c>
      <c r="J22" s="96">
        <v>3</v>
      </c>
      <c r="K22" s="96">
        <f t="shared" si="1"/>
        <v>5</v>
      </c>
      <c r="L22" s="100" t="str">
        <f t="shared" si="0"/>
        <v>MEDIO</v>
      </c>
    </row>
    <row r="23" spans="2:12" ht="53.25" customHeight="1" x14ac:dyDescent="0.2">
      <c r="B23" s="98" t="s">
        <v>41</v>
      </c>
      <c r="C23" s="208" t="s">
        <v>134</v>
      </c>
      <c r="D23" s="208"/>
      <c r="E23" s="208"/>
      <c r="F23" s="208"/>
      <c r="G23" s="208"/>
      <c r="H23" s="99" t="s">
        <v>159</v>
      </c>
      <c r="I23" s="95">
        <v>2</v>
      </c>
      <c r="J23" s="96">
        <v>3</v>
      </c>
      <c r="K23" s="96">
        <f t="shared" si="1"/>
        <v>5</v>
      </c>
      <c r="L23" s="100" t="str">
        <f t="shared" si="0"/>
        <v>MEDIO</v>
      </c>
    </row>
    <row r="24" spans="2:12" ht="53.25" customHeight="1" x14ac:dyDescent="0.2">
      <c r="B24" s="98" t="s">
        <v>41</v>
      </c>
      <c r="C24" s="208" t="s">
        <v>160</v>
      </c>
      <c r="D24" s="208"/>
      <c r="E24" s="208"/>
      <c r="F24" s="208"/>
      <c r="G24" s="208"/>
      <c r="H24" s="99" t="s">
        <v>161</v>
      </c>
      <c r="I24" s="95">
        <v>2</v>
      </c>
      <c r="J24" s="96">
        <v>3</v>
      </c>
      <c r="K24" s="96">
        <f t="shared" si="1"/>
        <v>5</v>
      </c>
      <c r="L24" s="100" t="str">
        <f t="shared" si="0"/>
        <v>MEDIO</v>
      </c>
    </row>
    <row r="25" spans="2:12" ht="53.25" customHeight="1" x14ac:dyDescent="0.2">
      <c r="B25" s="98" t="s">
        <v>43</v>
      </c>
      <c r="C25" s="208" t="s">
        <v>182</v>
      </c>
      <c r="D25" s="208"/>
      <c r="E25" s="208"/>
      <c r="F25" s="208"/>
      <c r="G25" s="208"/>
      <c r="H25" s="99" t="s">
        <v>167</v>
      </c>
      <c r="I25" s="95">
        <v>3</v>
      </c>
      <c r="J25" s="96">
        <v>3</v>
      </c>
      <c r="K25" s="96">
        <f t="shared" ref="K25" si="2">+I25+J25</f>
        <v>6</v>
      </c>
      <c r="L25" s="100" t="str">
        <f t="shared" si="0"/>
        <v>ALTO</v>
      </c>
    </row>
    <row r="26" spans="2:12" ht="53.25" customHeight="1" x14ac:dyDescent="0.2">
      <c r="B26" s="98" t="s">
        <v>42</v>
      </c>
      <c r="C26" s="232" t="s">
        <v>132</v>
      </c>
      <c r="D26" s="232"/>
      <c r="E26" s="232"/>
      <c r="F26" s="232"/>
      <c r="G26" s="232"/>
      <c r="H26" s="99" t="s">
        <v>183</v>
      </c>
      <c r="I26" s="95">
        <v>2</v>
      </c>
      <c r="J26" s="96">
        <v>3</v>
      </c>
      <c r="K26" s="96">
        <f t="shared" ref="K26:K28" si="3">+I26+J26</f>
        <v>5</v>
      </c>
      <c r="L26" s="100" t="str">
        <f t="shared" ref="L26:L28" si="4">IF(K26&lt;=4,"BAJO",IF(K26=5,"MEDIO",IF(K26=6,"ALTO",IF(K26=7,"ALTO","EXTREMO"))))</f>
        <v>MEDIO</v>
      </c>
    </row>
    <row r="27" spans="2:12" ht="67.5" customHeight="1" x14ac:dyDescent="0.2">
      <c r="B27" s="98" t="s">
        <v>41</v>
      </c>
      <c r="C27" s="208" t="s">
        <v>133</v>
      </c>
      <c r="D27" s="208"/>
      <c r="E27" s="208"/>
      <c r="F27" s="208"/>
      <c r="G27" s="208"/>
      <c r="H27" s="99" t="s">
        <v>184</v>
      </c>
      <c r="I27" s="95">
        <v>2</v>
      </c>
      <c r="J27" s="96">
        <v>3</v>
      </c>
      <c r="K27" s="96">
        <f t="shared" si="3"/>
        <v>5</v>
      </c>
      <c r="L27" s="100" t="str">
        <f t="shared" si="4"/>
        <v>MEDIO</v>
      </c>
    </row>
    <row r="28" spans="2:12" ht="102" customHeight="1" x14ac:dyDescent="0.2">
      <c r="B28" s="98" t="s">
        <v>41</v>
      </c>
      <c r="C28" s="208" t="s">
        <v>131</v>
      </c>
      <c r="D28" s="208"/>
      <c r="E28" s="208"/>
      <c r="F28" s="208"/>
      <c r="G28" s="208"/>
      <c r="H28" s="99" t="s">
        <v>185</v>
      </c>
      <c r="I28" s="95">
        <v>2</v>
      </c>
      <c r="J28" s="96">
        <v>3</v>
      </c>
      <c r="K28" s="96">
        <f t="shared" si="3"/>
        <v>5</v>
      </c>
      <c r="L28" s="100" t="str">
        <f t="shared" si="4"/>
        <v>MEDIO</v>
      </c>
    </row>
    <row r="29" spans="2:12" ht="88.5" customHeight="1" x14ac:dyDescent="0.2">
      <c r="B29" s="98" t="s">
        <v>43</v>
      </c>
      <c r="C29" s="208" t="s">
        <v>162</v>
      </c>
      <c r="D29" s="208"/>
      <c r="E29" s="208"/>
      <c r="F29" s="208"/>
      <c r="G29" s="208"/>
      <c r="H29" s="99" t="s">
        <v>163</v>
      </c>
      <c r="I29" s="95">
        <v>2</v>
      </c>
      <c r="J29" s="96">
        <v>4</v>
      </c>
      <c r="K29" s="96">
        <f t="shared" si="1"/>
        <v>6</v>
      </c>
      <c r="L29" s="100" t="str">
        <f t="shared" si="0"/>
        <v>ALTO</v>
      </c>
    </row>
    <row r="30" spans="2:12" ht="87.75" customHeight="1" x14ac:dyDescent="0.2">
      <c r="B30" s="98" t="s">
        <v>43</v>
      </c>
      <c r="C30" s="208" t="s">
        <v>143</v>
      </c>
      <c r="D30" s="208"/>
      <c r="E30" s="208"/>
      <c r="F30" s="208"/>
      <c r="G30" s="208"/>
      <c r="H30" s="99" t="s">
        <v>164</v>
      </c>
      <c r="I30" s="95">
        <v>2</v>
      </c>
      <c r="J30" s="96">
        <v>3</v>
      </c>
      <c r="K30" s="96">
        <f t="shared" si="1"/>
        <v>5</v>
      </c>
      <c r="L30" s="100" t="str">
        <f t="shared" si="0"/>
        <v>MEDIO</v>
      </c>
    </row>
    <row r="31" spans="2:12" ht="53.25" customHeight="1" x14ac:dyDescent="0.2">
      <c r="B31" s="98" t="s">
        <v>43</v>
      </c>
      <c r="C31" s="208" t="s">
        <v>144</v>
      </c>
      <c r="D31" s="208"/>
      <c r="E31" s="208"/>
      <c r="F31" s="208"/>
      <c r="G31" s="208"/>
      <c r="H31" s="99" t="s">
        <v>165</v>
      </c>
      <c r="I31" s="95">
        <v>2</v>
      </c>
      <c r="J31" s="96">
        <v>4</v>
      </c>
      <c r="K31" s="96">
        <f t="shared" si="1"/>
        <v>6</v>
      </c>
      <c r="L31" s="100" t="str">
        <f t="shared" si="0"/>
        <v>ALTO</v>
      </c>
    </row>
    <row r="32" spans="2:12" ht="53.25" customHeight="1" x14ac:dyDescent="0.2">
      <c r="B32" s="98" t="s">
        <v>43</v>
      </c>
      <c r="C32" s="208" t="s">
        <v>166</v>
      </c>
      <c r="D32" s="208"/>
      <c r="E32" s="208"/>
      <c r="F32" s="208"/>
      <c r="G32" s="208"/>
      <c r="H32" s="99" t="s">
        <v>167</v>
      </c>
      <c r="I32" s="95">
        <v>2</v>
      </c>
      <c r="J32" s="96">
        <v>3</v>
      </c>
      <c r="K32" s="96">
        <f t="shared" si="1"/>
        <v>5</v>
      </c>
      <c r="L32" s="100" t="str">
        <f t="shared" si="0"/>
        <v>MEDIO</v>
      </c>
    </row>
    <row r="33" spans="2:14" ht="53.25" customHeight="1" x14ac:dyDescent="0.2">
      <c r="B33" s="98" t="s">
        <v>43</v>
      </c>
      <c r="C33" s="208" t="s">
        <v>168</v>
      </c>
      <c r="D33" s="208"/>
      <c r="E33" s="208"/>
      <c r="F33" s="208"/>
      <c r="G33" s="208"/>
      <c r="H33" s="99" t="s">
        <v>169</v>
      </c>
      <c r="I33" s="95">
        <v>2</v>
      </c>
      <c r="J33" s="96">
        <v>4</v>
      </c>
      <c r="K33" s="96">
        <f t="shared" si="1"/>
        <v>6</v>
      </c>
      <c r="L33" s="100" t="str">
        <f t="shared" si="0"/>
        <v>ALTO</v>
      </c>
    </row>
    <row r="34" spans="2:14" ht="53.25" customHeight="1" x14ac:dyDescent="0.2">
      <c r="B34" s="137" t="s">
        <v>42</v>
      </c>
      <c r="C34" s="209" t="s">
        <v>136</v>
      </c>
      <c r="D34" s="209"/>
      <c r="E34" s="209"/>
      <c r="F34" s="209"/>
      <c r="G34" s="209"/>
      <c r="H34" s="138" t="s">
        <v>170</v>
      </c>
      <c r="I34" s="95">
        <v>2</v>
      </c>
      <c r="J34" s="96">
        <v>3</v>
      </c>
      <c r="K34" s="96">
        <f t="shared" si="1"/>
        <v>5</v>
      </c>
      <c r="L34" s="100" t="str">
        <f t="shared" si="0"/>
        <v>MEDIO</v>
      </c>
    </row>
    <row r="35" spans="2:14" ht="53.25" customHeight="1" x14ac:dyDescent="0.2">
      <c r="B35" s="137" t="s">
        <v>42</v>
      </c>
      <c r="C35" s="209" t="s">
        <v>138</v>
      </c>
      <c r="D35" s="209"/>
      <c r="E35" s="209"/>
      <c r="F35" s="209"/>
      <c r="G35" s="209"/>
      <c r="H35" s="138" t="s">
        <v>170</v>
      </c>
      <c r="I35" s="95">
        <v>2</v>
      </c>
      <c r="J35" s="96">
        <v>2</v>
      </c>
      <c r="K35" s="96">
        <f t="shared" si="1"/>
        <v>4</v>
      </c>
      <c r="L35" s="100" t="str">
        <f t="shared" si="0"/>
        <v>BAJO</v>
      </c>
    </row>
    <row r="36" spans="2:14" ht="120" customHeight="1" thickBot="1" x14ac:dyDescent="0.25">
      <c r="B36" s="98" t="s">
        <v>43</v>
      </c>
      <c r="C36" s="208" t="s">
        <v>171</v>
      </c>
      <c r="D36" s="208"/>
      <c r="E36" s="208"/>
      <c r="F36" s="208"/>
      <c r="G36" s="208"/>
      <c r="H36" s="99" t="s">
        <v>172</v>
      </c>
      <c r="I36" s="95">
        <v>3</v>
      </c>
      <c r="J36" s="96">
        <v>4</v>
      </c>
      <c r="K36" s="96">
        <f t="shared" si="1"/>
        <v>7</v>
      </c>
      <c r="L36" s="100" t="str">
        <f t="shared" si="0"/>
        <v>ALTO</v>
      </c>
    </row>
    <row r="37" spans="2:14" ht="12.75" customHeight="1" x14ac:dyDescent="0.2">
      <c r="B37" s="101"/>
      <c r="C37" s="102"/>
      <c r="D37" s="102"/>
      <c r="E37" s="102"/>
      <c r="F37" s="102"/>
      <c r="G37" s="102"/>
      <c r="H37" s="102"/>
      <c r="I37" s="102"/>
      <c r="J37" s="102"/>
      <c r="K37" s="102"/>
      <c r="L37" s="103"/>
    </row>
    <row r="38" spans="2:14" x14ac:dyDescent="0.2">
      <c r="B38" s="84"/>
      <c r="C38" s="198"/>
      <c r="D38" s="198"/>
      <c r="E38" s="198"/>
      <c r="F38" s="85"/>
      <c r="G38" s="85"/>
      <c r="H38" s="191"/>
      <c r="I38" s="191"/>
      <c r="J38" s="85"/>
      <c r="K38" s="85"/>
      <c r="L38" s="86"/>
    </row>
    <row r="39" spans="2:14" ht="19.5" customHeight="1" x14ac:dyDescent="0.2">
      <c r="B39" s="205" t="s">
        <v>2</v>
      </c>
      <c r="C39" s="189" t="s">
        <v>15</v>
      </c>
      <c r="D39" s="189"/>
      <c r="E39" s="104" t="s">
        <v>14</v>
      </c>
      <c r="F39" s="85"/>
      <c r="G39" s="207" t="s">
        <v>3</v>
      </c>
      <c r="H39" s="105" t="s">
        <v>20</v>
      </c>
      <c r="I39" s="105" t="s">
        <v>14</v>
      </c>
      <c r="J39" s="85"/>
      <c r="K39" s="85"/>
      <c r="L39" s="86"/>
    </row>
    <row r="40" spans="2:14" ht="21" customHeight="1" x14ac:dyDescent="0.2">
      <c r="B40" s="205"/>
      <c r="C40" s="188" t="s">
        <v>9</v>
      </c>
      <c r="D40" s="188"/>
      <c r="E40" s="106">
        <v>1</v>
      </c>
      <c r="F40" s="85"/>
      <c r="G40" s="207"/>
      <c r="H40" s="106" t="s">
        <v>17</v>
      </c>
      <c r="I40" s="107">
        <v>1</v>
      </c>
      <c r="J40" s="85"/>
      <c r="K40" s="85"/>
      <c r="L40" s="86"/>
    </row>
    <row r="41" spans="2:14" ht="15.75" customHeight="1" x14ac:dyDescent="0.2">
      <c r="B41" s="205"/>
      <c r="C41" s="188" t="s">
        <v>10</v>
      </c>
      <c r="D41" s="188"/>
      <c r="E41" s="106">
        <v>2</v>
      </c>
      <c r="F41" s="85"/>
      <c r="G41" s="207"/>
      <c r="H41" s="106" t="s">
        <v>18</v>
      </c>
      <c r="I41" s="107">
        <v>2</v>
      </c>
      <c r="J41" s="85"/>
      <c r="K41" s="85"/>
      <c r="L41" s="86"/>
      <c r="N41" s="5"/>
    </row>
    <row r="42" spans="2:14" ht="24.75" customHeight="1" x14ac:dyDescent="0.2">
      <c r="B42" s="205"/>
      <c r="C42" s="188" t="s">
        <v>11</v>
      </c>
      <c r="D42" s="188"/>
      <c r="E42" s="106">
        <v>3</v>
      </c>
      <c r="F42" s="85"/>
      <c r="G42" s="207"/>
      <c r="H42" s="106" t="s">
        <v>1</v>
      </c>
      <c r="I42" s="107">
        <v>3</v>
      </c>
      <c r="J42" s="85"/>
      <c r="K42" s="85"/>
      <c r="L42" s="86"/>
    </row>
    <row r="43" spans="2:14" ht="18" customHeight="1" x14ac:dyDescent="0.2">
      <c r="B43" s="205"/>
      <c r="C43" s="188" t="s">
        <v>12</v>
      </c>
      <c r="D43" s="188"/>
      <c r="E43" s="106">
        <v>4</v>
      </c>
      <c r="F43" s="85"/>
      <c r="G43" s="207"/>
      <c r="H43" s="106" t="s">
        <v>19</v>
      </c>
      <c r="I43" s="107">
        <v>4</v>
      </c>
      <c r="J43" s="85"/>
      <c r="K43" s="85"/>
      <c r="L43" s="86"/>
    </row>
    <row r="44" spans="2:14" ht="29.25" customHeight="1" x14ac:dyDescent="0.2">
      <c r="B44" s="205"/>
      <c r="C44" s="188" t="s">
        <v>13</v>
      </c>
      <c r="D44" s="188"/>
      <c r="E44" s="106">
        <v>5</v>
      </c>
      <c r="F44" s="85"/>
      <c r="G44" s="207"/>
      <c r="H44" s="106" t="s">
        <v>0</v>
      </c>
      <c r="I44" s="107">
        <v>5</v>
      </c>
      <c r="J44" s="85"/>
      <c r="K44" s="85"/>
      <c r="L44" s="86"/>
    </row>
    <row r="45" spans="2:14" ht="16.5" customHeight="1" x14ac:dyDescent="0.2">
      <c r="B45" s="108"/>
      <c r="C45" s="109"/>
      <c r="D45" s="109"/>
      <c r="E45" s="109"/>
      <c r="F45" s="85"/>
      <c r="G45" s="109"/>
      <c r="H45" s="109"/>
      <c r="I45" s="109"/>
      <c r="J45" s="109"/>
      <c r="K45" s="109"/>
      <c r="L45" s="86"/>
    </row>
    <row r="46" spans="2:14" ht="16.5" customHeight="1" x14ac:dyDescent="0.2">
      <c r="B46" s="108"/>
      <c r="C46" s="191" t="s">
        <v>22</v>
      </c>
      <c r="D46" s="191"/>
      <c r="E46" s="191"/>
      <c r="F46" s="191"/>
      <c r="G46" s="191"/>
      <c r="H46" s="194"/>
      <c r="I46" s="194"/>
      <c r="J46" s="194"/>
      <c r="K46" s="194"/>
      <c r="L46" s="86"/>
    </row>
    <row r="47" spans="2:14" ht="69.75" customHeight="1" x14ac:dyDescent="0.2">
      <c r="B47" s="108"/>
      <c r="C47" s="188" t="s">
        <v>70</v>
      </c>
      <c r="D47" s="188"/>
      <c r="E47" s="188"/>
      <c r="F47" s="106" t="s">
        <v>72</v>
      </c>
      <c r="G47" s="106" t="s">
        <v>79</v>
      </c>
      <c r="H47" s="106" t="s">
        <v>77</v>
      </c>
      <c r="I47" s="188" t="s">
        <v>75</v>
      </c>
      <c r="J47" s="188"/>
      <c r="K47" s="188" t="s">
        <v>73</v>
      </c>
      <c r="L47" s="197"/>
    </row>
    <row r="48" spans="2:14" ht="69.75" customHeight="1" x14ac:dyDescent="0.2">
      <c r="B48" s="108"/>
      <c r="C48" s="188" t="s">
        <v>71</v>
      </c>
      <c r="D48" s="188"/>
      <c r="E48" s="188"/>
      <c r="F48" s="106" t="s">
        <v>81</v>
      </c>
      <c r="G48" s="106" t="s">
        <v>80</v>
      </c>
      <c r="H48" s="106" t="s">
        <v>78</v>
      </c>
      <c r="I48" s="188" t="s">
        <v>76</v>
      </c>
      <c r="J48" s="188"/>
      <c r="K48" s="188" t="s">
        <v>74</v>
      </c>
      <c r="L48" s="197"/>
    </row>
    <row r="49" spans="2:12" x14ac:dyDescent="0.2">
      <c r="B49" s="84"/>
      <c r="C49" s="189" t="s">
        <v>23</v>
      </c>
      <c r="D49" s="189"/>
      <c r="E49" s="189" t="s">
        <v>14</v>
      </c>
      <c r="F49" s="110" t="s">
        <v>17</v>
      </c>
      <c r="G49" s="110" t="s">
        <v>18</v>
      </c>
      <c r="H49" s="111" t="s">
        <v>1</v>
      </c>
      <c r="I49" s="200" t="s">
        <v>19</v>
      </c>
      <c r="J49" s="200"/>
      <c r="K49" s="189" t="s">
        <v>0</v>
      </c>
      <c r="L49" s="195"/>
    </row>
    <row r="50" spans="2:12" x14ac:dyDescent="0.2">
      <c r="B50" s="84"/>
      <c r="C50" s="189"/>
      <c r="D50" s="189"/>
      <c r="E50" s="189"/>
      <c r="F50" s="112">
        <v>1</v>
      </c>
      <c r="G50" s="112">
        <v>2</v>
      </c>
      <c r="H50" s="112">
        <v>3</v>
      </c>
      <c r="I50" s="190">
        <v>4</v>
      </c>
      <c r="J50" s="190"/>
      <c r="K50" s="190">
        <v>5</v>
      </c>
      <c r="L50" s="196"/>
    </row>
    <row r="51" spans="2:12" ht="19.5" customHeight="1" x14ac:dyDescent="0.2">
      <c r="B51" s="84"/>
      <c r="C51" s="188" t="s">
        <v>9</v>
      </c>
      <c r="D51" s="188"/>
      <c r="E51" s="113">
        <v>1</v>
      </c>
      <c r="F51" s="114">
        <v>2</v>
      </c>
      <c r="G51" s="114">
        <v>3</v>
      </c>
      <c r="H51" s="114">
        <v>4</v>
      </c>
      <c r="I51" s="192">
        <v>5</v>
      </c>
      <c r="J51" s="192"/>
      <c r="K51" s="193">
        <v>6</v>
      </c>
      <c r="L51" s="201"/>
    </row>
    <row r="52" spans="2:12" ht="21.75" customHeight="1" x14ac:dyDescent="0.2">
      <c r="B52" s="84"/>
      <c r="C52" s="188" t="s">
        <v>10</v>
      </c>
      <c r="D52" s="188"/>
      <c r="E52" s="113">
        <v>2</v>
      </c>
      <c r="F52" s="114">
        <v>3</v>
      </c>
      <c r="G52" s="114">
        <v>4</v>
      </c>
      <c r="H52" s="115">
        <v>5</v>
      </c>
      <c r="I52" s="193">
        <v>6</v>
      </c>
      <c r="J52" s="193"/>
      <c r="K52" s="202">
        <v>7</v>
      </c>
      <c r="L52" s="203"/>
    </row>
    <row r="53" spans="2:12" ht="26.25" customHeight="1" x14ac:dyDescent="0.2">
      <c r="B53" s="84"/>
      <c r="C53" s="188" t="s">
        <v>11</v>
      </c>
      <c r="D53" s="188"/>
      <c r="E53" s="113">
        <v>3</v>
      </c>
      <c r="F53" s="114">
        <v>4</v>
      </c>
      <c r="G53" s="115">
        <v>5</v>
      </c>
      <c r="H53" s="116">
        <v>6</v>
      </c>
      <c r="I53" s="193">
        <v>7</v>
      </c>
      <c r="J53" s="193"/>
      <c r="K53" s="199">
        <v>8</v>
      </c>
      <c r="L53" s="204"/>
    </row>
    <row r="54" spans="2:12" ht="21" customHeight="1" x14ac:dyDescent="0.2">
      <c r="B54" s="84"/>
      <c r="C54" s="188" t="s">
        <v>12</v>
      </c>
      <c r="D54" s="188"/>
      <c r="E54" s="113">
        <v>4</v>
      </c>
      <c r="F54" s="115">
        <v>5</v>
      </c>
      <c r="G54" s="116">
        <v>6</v>
      </c>
      <c r="H54" s="116">
        <v>7</v>
      </c>
      <c r="I54" s="199">
        <v>8</v>
      </c>
      <c r="J54" s="199"/>
      <c r="K54" s="199">
        <v>9</v>
      </c>
      <c r="L54" s="204"/>
    </row>
    <row r="55" spans="2:12" ht="27" customHeight="1" x14ac:dyDescent="0.2">
      <c r="B55" s="84"/>
      <c r="C55" s="188" t="s">
        <v>13</v>
      </c>
      <c r="D55" s="188"/>
      <c r="E55" s="113">
        <v>5</v>
      </c>
      <c r="F55" s="116">
        <v>6</v>
      </c>
      <c r="G55" s="116">
        <v>7</v>
      </c>
      <c r="H55" s="117">
        <v>8</v>
      </c>
      <c r="I55" s="199">
        <v>9</v>
      </c>
      <c r="J55" s="199"/>
      <c r="K55" s="199">
        <v>10</v>
      </c>
      <c r="L55" s="204"/>
    </row>
    <row r="56" spans="2:12" x14ac:dyDescent="0.2">
      <c r="B56" s="84"/>
      <c r="C56" s="85"/>
      <c r="D56" s="85"/>
      <c r="E56" s="85"/>
      <c r="F56" s="85"/>
      <c r="G56" s="85"/>
      <c r="H56" s="85"/>
      <c r="I56" s="85"/>
      <c r="J56" s="85"/>
      <c r="K56" s="85"/>
      <c r="L56" s="86"/>
    </row>
    <row r="57" spans="2:12" ht="19.5" customHeight="1" x14ac:dyDescent="0.2">
      <c r="B57" s="84"/>
      <c r="C57" s="85"/>
      <c r="D57" s="85"/>
      <c r="E57" s="85"/>
      <c r="F57" s="85"/>
      <c r="G57" s="191" t="s">
        <v>16</v>
      </c>
      <c r="H57" s="191"/>
      <c r="I57" s="85"/>
      <c r="J57" s="85"/>
      <c r="K57" s="85"/>
      <c r="L57" s="86"/>
    </row>
    <row r="58" spans="2:12" ht="18" customHeight="1" x14ac:dyDescent="0.2">
      <c r="B58" s="84"/>
      <c r="C58" s="85"/>
      <c r="D58" s="85"/>
      <c r="E58" s="85"/>
      <c r="F58" s="85"/>
      <c r="G58" s="110" t="s">
        <v>22</v>
      </c>
      <c r="H58" s="118" t="s">
        <v>23</v>
      </c>
      <c r="I58" s="85"/>
      <c r="J58" s="85"/>
      <c r="K58" s="85"/>
      <c r="L58" s="86"/>
    </row>
    <row r="59" spans="2:12" ht="18" customHeight="1" x14ac:dyDescent="0.2">
      <c r="B59" s="84"/>
      <c r="C59" s="85"/>
      <c r="D59" s="85"/>
      <c r="E59" s="85"/>
      <c r="F59" s="85"/>
      <c r="G59" s="117" t="s">
        <v>24</v>
      </c>
      <c r="H59" s="119" t="s">
        <v>25</v>
      </c>
      <c r="I59" s="85"/>
      <c r="J59" s="85"/>
      <c r="K59" s="85"/>
      <c r="L59" s="86"/>
    </row>
    <row r="60" spans="2:12" ht="18" customHeight="1" x14ac:dyDescent="0.2">
      <c r="B60" s="84"/>
      <c r="C60" s="85"/>
      <c r="D60" s="85"/>
      <c r="E60" s="85"/>
      <c r="F60" s="85"/>
      <c r="G60" s="116" t="s">
        <v>26</v>
      </c>
      <c r="H60" s="119" t="s">
        <v>27</v>
      </c>
      <c r="I60" s="85"/>
      <c r="J60" s="85"/>
      <c r="K60" s="85"/>
      <c r="L60" s="86"/>
    </row>
    <row r="61" spans="2:12" ht="18" customHeight="1" x14ac:dyDescent="0.2">
      <c r="B61" s="84"/>
      <c r="C61" s="85"/>
      <c r="D61" s="85"/>
      <c r="E61" s="85"/>
      <c r="F61" s="85"/>
      <c r="G61" s="115">
        <v>5</v>
      </c>
      <c r="H61" s="119" t="s">
        <v>28</v>
      </c>
      <c r="I61" s="85"/>
      <c r="J61" s="85"/>
      <c r="K61" s="85"/>
      <c r="L61" s="86"/>
    </row>
    <row r="62" spans="2:12" ht="18" customHeight="1" x14ac:dyDescent="0.2">
      <c r="B62" s="84"/>
      <c r="C62" s="85"/>
      <c r="D62" s="85"/>
      <c r="E62" s="85"/>
      <c r="F62" s="85"/>
      <c r="G62" s="114" t="s">
        <v>29</v>
      </c>
      <c r="H62" s="119" t="s">
        <v>30</v>
      </c>
      <c r="I62" s="85"/>
      <c r="J62" s="85"/>
      <c r="K62" s="85"/>
      <c r="L62" s="86"/>
    </row>
    <row r="63" spans="2:12" ht="13.5" thickBot="1" x14ac:dyDescent="0.25">
      <c r="B63" s="87"/>
      <c r="C63" s="88"/>
      <c r="D63" s="88"/>
      <c r="E63" s="88"/>
      <c r="F63" s="88"/>
      <c r="G63" s="88"/>
      <c r="H63" s="88"/>
      <c r="I63" s="88"/>
      <c r="J63" s="88"/>
      <c r="K63" s="88"/>
      <c r="L63" s="89"/>
    </row>
    <row r="67" spans="2:2" hidden="1" x14ac:dyDescent="0.2">
      <c r="B67" s="7" t="s">
        <v>82</v>
      </c>
    </row>
    <row r="68" spans="2:2" hidden="1" x14ac:dyDescent="0.2">
      <c r="B68" s="7" t="s">
        <v>83</v>
      </c>
    </row>
  </sheetData>
  <mergeCells count="68">
    <mergeCell ref="C36:G36"/>
    <mergeCell ref="C25:G25"/>
    <mergeCell ref="C26:G26"/>
    <mergeCell ref="C27:G27"/>
    <mergeCell ref="C28:G28"/>
    <mergeCell ref="C16:G16"/>
    <mergeCell ref="C18:G18"/>
    <mergeCell ref="C19:G19"/>
    <mergeCell ref="C22:G22"/>
    <mergeCell ref="C23:G23"/>
    <mergeCell ref="C20:G20"/>
    <mergeCell ref="C21:G21"/>
    <mergeCell ref="H15:L15"/>
    <mergeCell ref="B15:G15"/>
    <mergeCell ref="B6:L6"/>
    <mergeCell ref="B2:B4"/>
    <mergeCell ref="B12:L12"/>
    <mergeCell ref="B7:L7"/>
    <mergeCell ref="C2:J4"/>
    <mergeCell ref="K2:L4"/>
    <mergeCell ref="B39:B44"/>
    <mergeCell ref="C39:D39"/>
    <mergeCell ref="C40:D40"/>
    <mergeCell ref="C17:G17"/>
    <mergeCell ref="C41:D41"/>
    <mergeCell ref="C42:D42"/>
    <mergeCell ref="C43:D43"/>
    <mergeCell ref="G39:G44"/>
    <mergeCell ref="C32:G32"/>
    <mergeCell ref="C33:G33"/>
    <mergeCell ref="C34:G34"/>
    <mergeCell ref="C35:G35"/>
    <mergeCell ref="C24:G24"/>
    <mergeCell ref="C29:G29"/>
    <mergeCell ref="C30:G30"/>
    <mergeCell ref="C31:G31"/>
    <mergeCell ref="G57:H57"/>
    <mergeCell ref="C52:D52"/>
    <mergeCell ref="K47:L47"/>
    <mergeCell ref="C55:D55"/>
    <mergeCell ref="C54:D54"/>
    <mergeCell ref="I55:J55"/>
    <mergeCell ref="I49:J49"/>
    <mergeCell ref="I47:J47"/>
    <mergeCell ref="I48:J48"/>
    <mergeCell ref="K51:L51"/>
    <mergeCell ref="K52:L52"/>
    <mergeCell ref="K53:L53"/>
    <mergeCell ref="K54:L54"/>
    <mergeCell ref="K55:L55"/>
    <mergeCell ref="I54:J54"/>
    <mergeCell ref="I53:J53"/>
    <mergeCell ref="C53:D53"/>
    <mergeCell ref="C49:D50"/>
    <mergeCell ref="I50:J50"/>
    <mergeCell ref="H38:I38"/>
    <mergeCell ref="C48:E48"/>
    <mergeCell ref="C51:D51"/>
    <mergeCell ref="I51:J51"/>
    <mergeCell ref="C44:D44"/>
    <mergeCell ref="C47:E47"/>
    <mergeCell ref="I52:J52"/>
    <mergeCell ref="E49:E50"/>
    <mergeCell ref="C46:K46"/>
    <mergeCell ref="K49:L49"/>
    <mergeCell ref="K50:L50"/>
    <mergeCell ref="K48:L48"/>
    <mergeCell ref="C38:E38"/>
  </mergeCells>
  <phoneticPr fontId="1" type="noConversion"/>
  <conditionalFormatting sqref="J18:K36">
    <cfRule type="expression" dxfId="29" priority="7" stopIfTrue="1">
      <formula>"""bajo"""</formula>
    </cfRule>
  </conditionalFormatting>
  <conditionalFormatting sqref="L17:L36">
    <cfRule type="cellIs" dxfId="28" priority="2" stopIfTrue="1" operator="equal">
      <formula>"EXTREMO"</formula>
    </cfRule>
    <cfRule type="cellIs" dxfId="27" priority="3" stopIfTrue="1" operator="equal">
      <formula>"ALTO"</formula>
    </cfRule>
    <cfRule type="cellIs" dxfId="26" priority="4" stopIfTrue="1" operator="equal">
      <formula>"MEDIO"</formula>
    </cfRule>
    <cfRule type="cellIs" dxfId="25" priority="5" stopIfTrue="1" operator="equal">
      <formula>"BAJO"</formula>
    </cfRule>
  </conditionalFormatting>
  <conditionalFormatting sqref="J17:K17">
    <cfRule type="expression" dxfId="24" priority="1" stopIfTrue="1">
      <formula>"""bajo"""</formula>
    </cfRule>
  </conditionalFormatting>
  <dataValidations count="18">
    <dataValidation type="list" allowBlank="1" showInputMessage="1" showErrorMessage="1" sqref="H15">
      <formula1>$B$67:$B$68</formula1>
    </dataValidation>
    <dataValidation type="list" allowBlank="1" showInputMessage="1" showErrorMessage="1" sqref="C17:G17">
      <formula1>INDIRECT($B$17)</formula1>
    </dataValidation>
    <dataValidation type="list" allowBlank="1" showInputMessage="1" showErrorMessage="1" sqref="C18:G18">
      <formula1>INDIRECT($B$18)</formula1>
    </dataValidation>
    <dataValidation type="list" allowBlank="1" showInputMessage="1" showErrorMessage="1" sqref="C19:G19">
      <formula1>INDIRECT($B$19)</formula1>
    </dataValidation>
    <dataValidation type="list" allowBlank="1" showInputMessage="1" showErrorMessage="1" sqref="C20:G22 C25:G25">
      <formula1>INDIRECT($B$22)</formula1>
    </dataValidation>
    <dataValidation type="list" allowBlank="1" showInputMessage="1" showErrorMessage="1" sqref="C23:G23 C27:G28">
      <formula1>INDIRECT($B$23)</formula1>
    </dataValidation>
    <dataValidation type="list" allowBlank="1" showInputMessage="1" showErrorMessage="1" sqref="C24:G24">
      <formula1>INDIRECT($B$24)</formula1>
    </dataValidation>
    <dataValidation type="list" allowBlank="1" showInputMessage="1" showErrorMessage="1" sqref="C29:G29">
      <formula1>INDIRECT($B$29)</formula1>
    </dataValidation>
    <dataValidation type="list" allowBlank="1" showInputMessage="1" showErrorMessage="1" sqref="C30:G30">
      <formula1>INDIRECT($B$30)</formula1>
    </dataValidation>
    <dataValidation type="list" allowBlank="1" showInputMessage="1" showErrorMessage="1" sqref="C31:G31">
      <formula1>INDIRECT($B$31)</formula1>
    </dataValidation>
    <dataValidation type="list" allowBlank="1" showInputMessage="1" showErrorMessage="1" sqref="C32:G32">
      <formula1>INDIRECT($B$32)</formula1>
    </dataValidation>
    <dataValidation type="list" allowBlank="1" showInputMessage="1" showErrorMessage="1" sqref="C33:G33">
      <formula1>INDIRECT($B$33)</formula1>
    </dataValidation>
    <dataValidation type="list" allowBlank="1" showInputMessage="1" showErrorMessage="1" sqref="C34:G34 C26:G26">
      <formula1>INDIRECT($B$34)</formula1>
    </dataValidation>
    <dataValidation type="list" allowBlank="1" showInputMessage="1" showErrorMessage="1" sqref="C35:G35">
      <formula1>INDIRECT($B$35)</formula1>
    </dataValidation>
    <dataValidation type="list" allowBlank="1" showInputMessage="1" showErrorMessage="1" sqref="C36:G36">
      <formula1>INDIRECT($B$36)</formula1>
    </dataValidation>
    <dataValidation type="list" allowBlank="1" showInputMessage="1" showErrorMessage="1" sqref="I17:I36">
      <formula1>$E$40:$E$44</formula1>
    </dataValidation>
    <dataValidation type="list" allowBlank="1" showInputMessage="1" showErrorMessage="1" sqref="J17:J36">
      <formula1>$I$40:$I$44</formula1>
    </dataValidation>
    <dataValidation type="list" allowBlank="1" showInputMessage="1" showErrorMessage="1" sqref="B17:B36">
      <formula1>"PLANEACIÓN,SELECCIÓN,CONTRATACIÓN,EJECUCIÓN"</formula1>
    </dataValidation>
  </dataValidations>
  <printOptions horizontalCentered="1"/>
  <pageMargins left="0.7" right="0.7" top="0.75" bottom="0.75" header="0.3" footer="0.3"/>
  <pageSetup scale="29"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Z55"/>
  <sheetViews>
    <sheetView showGridLines="0" zoomScale="90" zoomScaleNormal="90" zoomScalePageLayoutView="70" workbookViewId="0">
      <selection activeCell="Q32" sqref="Q32"/>
    </sheetView>
  </sheetViews>
  <sheetFormatPr baseColWidth="10" defaultRowHeight="12.75"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22.7109375" customWidth="1"/>
    <col min="8" max="8" width="19.140625" customWidth="1"/>
    <col min="9" max="9" width="15.85546875" customWidth="1"/>
    <col min="10" max="10" width="9.42578125" customWidth="1"/>
    <col min="11" max="13" width="14" customWidth="1"/>
    <col min="14" max="14" width="15.7109375" customWidth="1"/>
    <col min="15" max="16" width="14" customWidth="1"/>
    <col min="17" max="17" width="20.140625" customWidth="1"/>
    <col min="18" max="18" width="20.85546875" style="4" customWidth="1"/>
  </cols>
  <sheetData>
    <row r="2" spans="2:26" ht="48.75" customHeight="1" x14ac:dyDescent="0.2">
      <c r="B2" s="148"/>
      <c r="C2" s="158" t="s">
        <v>92</v>
      </c>
      <c r="D2" s="159"/>
      <c r="E2" s="159"/>
      <c r="F2" s="159"/>
      <c r="G2" s="159"/>
      <c r="H2" s="159"/>
      <c r="I2" s="159"/>
      <c r="J2" s="159"/>
      <c r="K2" s="159"/>
      <c r="L2" s="159"/>
      <c r="M2" s="159"/>
      <c r="N2" s="159"/>
      <c r="O2" s="159"/>
      <c r="P2" s="160"/>
      <c r="Q2" s="225" t="s">
        <v>117</v>
      </c>
      <c r="R2" s="226"/>
    </row>
    <row r="3" spans="2:26" ht="30" customHeight="1" x14ac:dyDescent="0.2">
      <c r="B3" s="148"/>
      <c r="C3" s="161"/>
      <c r="D3" s="162"/>
      <c r="E3" s="162"/>
      <c r="F3" s="162"/>
      <c r="G3" s="162"/>
      <c r="H3" s="162"/>
      <c r="I3" s="162"/>
      <c r="J3" s="162"/>
      <c r="K3" s="162"/>
      <c r="L3" s="162"/>
      <c r="M3" s="162"/>
      <c r="N3" s="162"/>
      <c r="O3" s="162"/>
      <c r="P3" s="163"/>
      <c r="Q3" s="227"/>
      <c r="R3" s="228"/>
    </row>
    <row r="4" spans="2:26" ht="39.75" customHeight="1" x14ac:dyDescent="0.2">
      <c r="B4" s="148"/>
      <c r="C4" s="164"/>
      <c r="D4" s="165"/>
      <c r="E4" s="165"/>
      <c r="F4" s="165"/>
      <c r="G4" s="165"/>
      <c r="H4" s="165"/>
      <c r="I4" s="165"/>
      <c r="J4" s="165"/>
      <c r="K4" s="165"/>
      <c r="L4" s="165"/>
      <c r="M4" s="165"/>
      <c r="N4" s="165"/>
      <c r="O4" s="165"/>
      <c r="P4" s="166"/>
      <c r="Q4" s="229"/>
      <c r="R4" s="230"/>
    </row>
    <row r="5" spans="2:26" ht="13.5" thickBot="1" x14ac:dyDescent="0.25"/>
    <row r="6" spans="2:26" ht="120" customHeight="1" thickBot="1" x14ac:dyDescent="0.25">
      <c r="B6" s="268" t="str">
        <f>+EVALUACION!B6</f>
        <v>Objeto Contractual: REALIZAR LA INTERVENTORÍA TÉCNICA, ADMINISTRATIVA, FINANCIERA, ECONÓMICA, SOCIAL, JURÍDICA, AMBIENTAL, Y SST, DEL CONTRATO CUYO OBJETO ES: EJECUTAR A PRECIOS UNITARIOS Y A MONTO AGOTABLE LA ACTUALIZACIÓN Y/O COMPLEMENTACIÓN Y/O AJUSTES A LOS ESTUDIOS Y DISEÑOS, Y LAS OBRAS DE CONSTRUCCIÓN Y/O CONSERVACIÓN DE LAS VÍAS Y ESPACIO PÚBLICO ASOCIADO A LA INFRAESTRUCTURA DE TRANSPORTE DE LA LOCALIDAD DE CIUDAD BOLÍVAR</v>
      </c>
      <c r="C6" s="269"/>
      <c r="D6" s="269"/>
      <c r="E6" s="269"/>
      <c r="F6" s="269"/>
      <c r="G6" s="269"/>
      <c r="H6" s="269"/>
      <c r="I6" s="269"/>
      <c r="J6" s="269"/>
      <c r="K6" s="269"/>
      <c r="L6" s="269"/>
      <c r="M6" s="269"/>
      <c r="N6" s="269"/>
      <c r="O6" s="269"/>
      <c r="P6" s="269"/>
      <c r="Q6" s="269"/>
      <c r="R6" s="270"/>
      <c r="S6" s="1"/>
      <c r="T6" s="1"/>
      <c r="U6" s="1"/>
      <c r="V6" s="1"/>
      <c r="W6" s="1"/>
      <c r="X6" s="1"/>
      <c r="Y6" s="1"/>
      <c r="Z6" s="1"/>
    </row>
    <row r="7" spans="2:26" ht="24.75" customHeight="1" x14ac:dyDescent="0.2">
      <c r="B7" s="271" t="s">
        <v>68</v>
      </c>
      <c r="C7" s="272"/>
      <c r="D7" s="272"/>
      <c r="E7" s="272"/>
      <c r="F7" s="272"/>
      <c r="G7" s="272"/>
      <c r="H7" s="272"/>
      <c r="I7" s="272"/>
      <c r="J7" s="272"/>
      <c r="K7" s="272"/>
      <c r="L7" s="272"/>
      <c r="M7" s="272"/>
      <c r="N7" s="272"/>
      <c r="O7" s="272"/>
      <c r="P7" s="272"/>
      <c r="Q7" s="272"/>
      <c r="R7" s="273"/>
    </row>
    <row r="8" spans="2:26" ht="15.75" x14ac:dyDescent="0.25">
      <c r="B8" s="278" t="s">
        <v>69</v>
      </c>
      <c r="C8" s="279"/>
      <c r="D8" s="279"/>
      <c r="E8" s="279"/>
      <c r="F8" s="279"/>
      <c r="G8" s="279"/>
      <c r="H8" s="279"/>
      <c r="I8" s="279"/>
      <c r="J8" s="279"/>
      <c r="K8" s="279"/>
      <c r="L8" s="279"/>
      <c r="M8" s="279"/>
      <c r="N8" s="279"/>
      <c r="O8" s="279"/>
      <c r="P8" s="279"/>
      <c r="Q8" s="279"/>
      <c r="R8" s="279"/>
    </row>
    <row r="9" spans="2:26" ht="34.5" customHeight="1" x14ac:dyDescent="0.2">
      <c r="B9" s="276" t="s">
        <v>103</v>
      </c>
      <c r="C9" s="277"/>
      <c r="D9" s="277"/>
      <c r="E9" s="277"/>
      <c r="F9" s="277"/>
      <c r="G9" s="277"/>
      <c r="H9" s="277"/>
      <c r="I9" s="277"/>
      <c r="J9" s="277"/>
      <c r="K9" s="277"/>
      <c r="L9" s="277"/>
      <c r="M9" s="277"/>
      <c r="N9" s="277"/>
      <c r="O9" s="277"/>
      <c r="P9" s="277"/>
      <c r="Q9" s="277"/>
      <c r="R9" s="277"/>
    </row>
    <row r="10" spans="2:26" ht="15.75" x14ac:dyDescent="0.25">
      <c r="B10" s="278" t="s">
        <v>107</v>
      </c>
      <c r="C10" s="279"/>
      <c r="D10" s="279"/>
      <c r="E10" s="279"/>
      <c r="F10" s="279"/>
      <c r="G10" s="279"/>
      <c r="H10" s="279"/>
      <c r="I10" s="279"/>
      <c r="J10" s="279"/>
      <c r="K10" s="279"/>
      <c r="L10" s="279"/>
      <c r="M10" s="279"/>
      <c r="N10" s="279"/>
      <c r="O10" s="279"/>
      <c r="P10" s="279"/>
      <c r="Q10" s="279"/>
      <c r="R10" s="279"/>
    </row>
    <row r="11" spans="2:26" x14ac:dyDescent="0.2">
      <c r="B11" s="84"/>
      <c r="R11" s="3"/>
    </row>
    <row r="12" spans="2:26" x14ac:dyDescent="0.2">
      <c r="B12" s="8"/>
      <c r="R12" s="3"/>
    </row>
    <row r="13" spans="2:26" x14ac:dyDescent="0.2">
      <c r="B13" s="8"/>
      <c r="R13" s="3"/>
    </row>
    <row r="14" spans="2:26" ht="7.5" customHeight="1" thickBot="1" x14ac:dyDescent="0.25">
      <c r="B14" s="2"/>
      <c r="R14" s="3"/>
    </row>
    <row r="15" spans="2:26" ht="93.75" customHeight="1" thickBot="1" x14ac:dyDescent="0.25">
      <c r="B15" s="120" t="s">
        <v>50</v>
      </c>
      <c r="C15" s="275" t="s">
        <v>55</v>
      </c>
      <c r="D15" s="275"/>
      <c r="E15" s="275"/>
      <c r="F15" s="275"/>
      <c r="G15" s="231" t="s">
        <v>60</v>
      </c>
      <c r="H15" s="231"/>
      <c r="I15" s="91" t="s">
        <v>7</v>
      </c>
      <c r="J15" s="91" t="s">
        <v>3</v>
      </c>
      <c r="K15" s="91" t="s">
        <v>61</v>
      </c>
      <c r="L15" s="91" t="s">
        <v>58</v>
      </c>
      <c r="M15" s="91" t="s">
        <v>62</v>
      </c>
      <c r="N15" s="91" t="s">
        <v>63</v>
      </c>
      <c r="O15" s="91" t="s">
        <v>64</v>
      </c>
      <c r="P15" s="91" t="s">
        <v>65</v>
      </c>
      <c r="Q15" s="91" t="s">
        <v>88</v>
      </c>
      <c r="R15" s="11" t="s">
        <v>67</v>
      </c>
    </row>
    <row r="16" spans="2:26" s="27" customFormat="1" ht="87.75" customHeight="1" thickBot="1" x14ac:dyDescent="0.25">
      <c r="B16" s="121" t="str">
        <f>+EVALUACION!B17</f>
        <v>PLANEACIÓN</v>
      </c>
      <c r="C16" s="233" t="str">
        <f>+EVALUACION!C17</f>
        <v>INADECUADA ELABORACIÓN DE DOCUMENTOS PRECONTRACTUALES</v>
      </c>
      <c r="D16" s="233"/>
      <c r="E16" s="233"/>
      <c r="F16" s="233"/>
      <c r="G16" s="274" t="s">
        <v>173</v>
      </c>
      <c r="H16" s="274"/>
      <c r="I16" s="122">
        <f>+EVALUACION!I17</f>
        <v>2</v>
      </c>
      <c r="J16" s="122">
        <f>+EVALUACION!J17</f>
        <v>3</v>
      </c>
      <c r="K16" s="122">
        <f>+I16+J16</f>
        <v>5</v>
      </c>
      <c r="L16" s="122" t="str">
        <f>IF(K16&lt;=4,"BAJO",IF(K16=5,"MEDIO",IF(K16=6,"ALTO",IF(K16=7,"ALTO","EXTREMO"))))</f>
        <v>MEDIO</v>
      </c>
      <c r="M16" s="34" t="s">
        <v>229</v>
      </c>
      <c r="N16" s="123" t="s">
        <v>199</v>
      </c>
      <c r="O16" s="123" t="s">
        <v>202</v>
      </c>
      <c r="P16" s="123" t="s">
        <v>203</v>
      </c>
      <c r="Q16" s="123" t="s">
        <v>204</v>
      </c>
      <c r="R16" s="41" t="s">
        <v>205</v>
      </c>
    </row>
    <row r="17" spans="2:18" s="27" customFormat="1" ht="149.25" customHeight="1" thickBot="1" x14ac:dyDescent="0.25">
      <c r="B17" s="121" t="str">
        <f>+EVALUACION!B18</f>
        <v>PLANEACIÓN</v>
      </c>
      <c r="C17" s="233" t="str">
        <f>+EVALUACION!C18</f>
        <v>EXPEDICIÓN DE NORMAS GENERALES, ABSTRACTAS E IMPERSONALES, CON INCIDENCIA DIRECTA E INDIRECTA EN LA REGULACIÓN NEGOCIAL</v>
      </c>
      <c r="D17" s="233"/>
      <c r="E17" s="233"/>
      <c r="F17" s="233"/>
      <c r="G17" s="188" t="s">
        <v>174</v>
      </c>
      <c r="H17" s="188"/>
      <c r="I17" s="122">
        <f>+EVALUACION!I18</f>
        <v>2</v>
      </c>
      <c r="J17" s="122">
        <f>+EVALUACION!J18</f>
        <v>3</v>
      </c>
      <c r="K17" s="95">
        <f>+I17+J17</f>
        <v>5</v>
      </c>
      <c r="L17" s="95" t="str">
        <f>IF(K17&lt;=4,"BAJO",IF(K17=5,"MEDIO",IF(K17=6,"ALTO",IF(K17=7,"ALTO","EXTREMO"))))</f>
        <v>MEDIO</v>
      </c>
      <c r="M17" s="134" t="s">
        <v>230</v>
      </c>
      <c r="N17" s="124" t="s">
        <v>200</v>
      </c>
      <c r="O17" s="124" t="s">
        <v>206</v>
      </c>
      <c r="P17" s="124" t="s">
        <v>203</v>
      </c>
      <c r="Q17" s="124" t="s">
        <v>207</v>
      </c>
      <c r="R17" s="42" t="s">
        <v>208</v>
      </c>
    </row>
    <row r="18" spans="2:18" s="27" customFormat="1" ht="239.25" customHeight="1" thickBot="1" x14ac:dyDescent="0.25">
      <c r="B18" s="121" t="str">
        <f>+EVALUACION!B19</f>
        <v>EJECUCIÓN</v>
      </c>
      <c r="C18" s="233" t="str">
        <f>+EVALUACION!C19</f>
        <v xml:space="preserve"> EL  NO PAGO DE SUS OBLIGACIONES RELACIONADAS CON LA SEGURIDAD SOCIAL INTEGRAL Y PARAFISCALES A LAS QUE SE ENCUENTRE OBLIGADO A PAGAR EL CONTRATISTA</v>
      </c>
      <c r="D18" s="233"/>
      <c r="E18" s="233"/>
      <c r="F18" s="233"/>
      <c r="G18" s="188" t="s">
        <v>175</v>
      </c>
      <c r="H18" s="188"/>
      <c r="I18" s="122">
        <f>+EVALUACION!I19</f>
        <v>2</v>
      </c>
      <c r="J18" s="122">
        <f>+EVALUACION!J19</f>
        <v>3</v>
      </c>
      <c r="K18" s="95">
        <f t="shared" ref="K18:K29" si="0">+I18+J18</f>
        <v>5</v>
      </c>
      <c r="L18" s="95" t="str">
        <f t="shared" ref="L18:L30" si="1">IF(K18&lt;=4,"BAJO",IF(K18=5,"MEDIO",IF(K18=6,"ALTO",IF(K18=7,"ALTO","EXTREMO"))))</f>
        <v>MEDIO</v>
      </c>
      <c r="M18" s="134" t="s">
        <v>230</v>
      </c>
      <c r="N18" s="124" t="s">
        <v>200</v>
      </c>
      <c r="O18" s="124" t="s">
        <v>206</v>
      </c>
      <c r="P18" s="124" t="s">
        <v>203</v>
      </c>
      <c r="Q18" s="124" t="s">
        <v>209</v>
      </c>
      <c r="R18" s="42" t="s">
        <v>210</v>
      </c>
    </row>
    <row r="19" spans="2:18" s="27" customFormat="1" ht="192.75" customHeight="1" thickBot="1" x14ac:dyDescent="0.25">
      <c r="B19" s="121" t="str">
        <f>+EVALUACION!B20</f>
        <v>EJECUCIÓN</v>
      </c>
      <c r="C19" s="233" t="str">
        <f>+EVALUACION!C20</f>
        <v>AUMENTO O DISMINUCIÓN EN LAS CANTIDADES ESTABLECIDAS EN LOS SERVICIOS SEÑALADOS EN LA FICHA TÉCNICA POR NECESIDADES DEL SERVICIO</v>
      </c>
      <c r="D19" s="233"/>
      <c r="E19" s="233"/>
      <c r="F19" s="233"/>
      <c r="G19" s="188" t="s">
        <v>186</v>
      </c>
      <c r="H19" s="188"/>
      <c r="I19" s="122">
        <f>+EVALUACION!I20</f>
        <v>2</v>
      </c>
      <c r="J19" s="122">
        <f>+EVALUACION!J20</f>
        <v>3</v>
      </c>
      <c r="K19" s="95">
        <f t="shared" si="0"/>
        <v>5</v>
      </c>
      <c r="L19" s="95" t="str">
        <f t="shared" si="1"/>
        <v>MEDIO</v>
      </c>
      <c r="M19" s="134" t="s">
        <v>230</v>
      </c>
      <c r="N19" s="124" t="s">
        <v>200</v>
      </c>
      <c r="O19" s="124" t="s">
        <v>211</v>
      </c>
      <c r="P19" s="124" t="s">
        <v>212</v>
      </c>
      <c r="Q19" s="124" t="s">
        <v>209</v>
      </c>
      <c r="R19" s="42" t="s">
        <v>213</v>
      </c>
    </row>
    <row r="20" spans="2:18" s="27" customFormat="1" ht="111" customHeight="1" thickBot="1" x14ac:dyDescent="0.25">
      <c r="B20" s="121" t="str">
        <f>+EVALUACION!B21</f>
        <v>EJECUCIÓN</v>
      </c>
      <c r="C20" s="233" t="str">
        <f>+EVALUACION!C21</f>
        <v>SITUACIONES DE ORDEN PÚBLICO NO IMPUTABLES A LA RESPONSABILIDAD Y DILIGENCIA DEL CONTRATISTA (ASONADAS, HUELGAS, MANIFESTACIONES Y SEMEJANTES).</v>
      </c>
      <c r="D20" s="233"/>
      <c r="E20" s="233"/>
      <c r="F20" s="233"/>
      <c r="G20" s="188" t="s">
        <v>177</v>
      </c>
      <c r="H20" s="188"/>
      <c r="I20" s="122">
        <f>+EVALUACION!I21</f>
        <v>3</v>
      </c>
      <c r="J20" s="122">
        <f>+EVALUACION!J21</f>
        <v>3</v>
      </c>
      <c r="K20" s="95">
        <f t="shared" si="0"/>
        <v>6</v>
      </c>
      <c r="L20" s="95" t="str">
        <f t="shared" si="1"/>
        <v>ALTO</v>
      </c>
      <c r="M20" s="134" t="s">
        <v>230</v>
      </c>
      <c r="N20" s="124" t="s">
        <v>200</v>
      </c>
      <c r="O20" s="124" t="s">
        <v>211</v>
      </c>
      <c r="P20" s="124" t="s">
        <v>212</v>
      </c>
      <c r="Q20" s="124" t="s">
        <v>214</v>
      </c>
      <c r="R20" s="42" t="s">
        <v>213</v>
      </c>
    </row>
    <row r="21" spans="2:18" s="27" customFormat="1" ht="120.75" customHeight="1" thickBot="1" x14ac:dyDescent="0.25">
      <c r="B21" s="121" t="str">
        <f>+EVALUACION!B22</f>
        <v>EJECUCIÓN</v>
      </c>
      <c r="C21" s="233" t="str">
        <f>+EVALUACION!C22</f>
        <v>DAÑO EN LOS BIENES PÚBLICOS</v>
      </c>
      <c r="D21" s="233"/>
      <c r="E21" s="233"/>
      <c r="F21" s="233"/>
      <c r="G21" s="188" t="s">
        <v>198</v>
      </c>
      <c r="H21" s="188"/>
      <c r="I21" s="122">
        <f>+EVALUACION!I22</f>
        <v>2</v>
      </c>
      <c r="J21" s="122">
        <f>+EVALUACION!J22</f>
        <v>3</v>
      </c>
      <c r="K21" s="95">
        <f t="shared" ref="K21:K22" si="2">+I21+J21</f>
        <v>5</v>
      </c>
      <c r="L21" s="95" t="str">
        <f t="shared" ref="L21:L22" si="3">IF(K21&lt;=4,"BAJO",IF(K21=5,"MEDIO",IF(K21=6,"ALTO",IF(K21=7,"ALTO","EXTREMO"))))</f>
        <v>MEDIO</v>
      </c>
      <c r="M21" s="134" t="s">
        <v>230</v>
      </c>
      <c r="N21" s="124" t="s">
        <v>90</v>
      </c>
      <c r="O21" s="124" t="s">
        <v>211</v>
      </c>
      <c r="P21" s="124" t="s">
        <v>212</v>
      </c>
      <c r="Q21" s="124" t="s">
        <v>209</v>
      </c>
      <c r="R21" s="42" t="s">
        <v>213</v>
      </c>
    </row>
    <row r="22" spans="2:18" s="27" customFormat="1" ht="112.5" customHeight="1" thickBot="1" x14ac:dyDescent="0.25">
      <c r="B22" s="121" t="str">
        <f>+EVALUACION!B23</f>
        <v>SELECCIÓN</v>
      </c>
      <c r="C22" s="233" t="str">
        <f>+EVALUACION!C23</f>
        <v>SELECCIÓN DE OFERTAS CON PRECIOS  ARTIFICIALMENTE BAJOS.</v>
      </c>
      <c r="D22" s="233"/>
      <c r="E22" s="233"/>
      <c r="F22" s="233"/>
      <c r="G22" s="188" t="s">
        <v>187</v>
      </c>
      <c r="H22" s="188"/>
      <c r="I22" s="122">
        <f>+EVALUACION!I23</f>
        <v>2</v>
      </c>
      <c r="J22" s="122">
        <f>+EVALUACION!J23</f>
        <v>3</v>
      </c>
      <c r="K22" s="95">
        <f t="shared" si="2"/>
        <v>5</v>
      </c>
      <c r="L22" s="95" t="str">
        <f t="shared" si="3"/>
        <v>MEDIO</v>
      </c>
      <c r="M22" s="134" t="s">
        <v>230</v>
      </c>
      <c r="N22" s="124" t="s">
        <v>199</v>
      </c>
      <c r="O22" s="124" t="s">
        <v>215</v>
      </c>
      <c r="P22" s="124" t="s">
        <v>216</v>
      </c>
      <c r="Q22" s="124" t="s">
        <v>204</v>
      </c>
      <c r="R22" s="42" t="s">
        <v>205</v>
      </c>
    </row>
    <row r="23" spans="2:18" s="27" customFormat="1" ht="93" customHeight="1" thickBot="1" x14ac:dyDescent="0.25">
      <c r="B23" s="121" t="str">
        <f>+EVALUACION!B24</f>
        <v>SELECCIÓN</v>
      </c>
      <c r="C23" s="233" t="str">
        <f>+EVALUACION!C24</f>
        <v>CUANDO DURANTE EL DESARROLLO DEL PROCESO DE SELECCIÓN DEBA REVOCARSE EL MISMO POR NO SER CONVENIENTE SU ADJUDICACIÓN.</v>
      </c>
      <c r="D23" s="233"/>
      <c r="E23" s="233"/>
      <c r="F23" s="233"/>
      <c r="G23" s="188" t="s">
        <v>188</v>
      </c>
      <c r="H23" s="188"/>
      <c r="I23" s="122">
        <f>+EVALUACION!I24</f>
        <v>2</v>
      </c>
      <c r="J23" s="122">
        <f>+EVALUACION!J24</f>
        <v>3</v>
      </c>
      <c r="K23" s="95">
        <f t="shared" si="0"/>
        <v>5</v>
      </c>
      <c r="L23" s="95" t="str">
        <f t="shared" si="1"/>
        <v>MEDIO</v>
      </c>
      <c r="M23" s="134" t="s">
        <v>229</v>
      </c>
      <c r="N23" s="124" t="s">
        <v>199</v>
      </c>
      <c r="O23" s="124" t="s">
        <v>215</v>
      </c>
      <c r="P23" s="124" t="s">
        <v>216</v>
      </c>
      <c r="Q23" s="124" t="s">
        <v>204</v>
      </c>
      <c r="R23" s="42" t="s">
        <v>205</v>
      </c>
    </row>
    <row r="24" spans="2:18" s="27" customFormat="1" ht="102.75" customHeight="1" thickBot="1" x14ac:dyDescent="0.25">
      <c r="B24" s="121" t="str">
        <f>+EVALUACION!B25</f>
        <v>EJECUCIÓN</v>
      </c>
      <c r="C24" s="233" t="str">
        <f>+EVALUACION!C25</f>
        <v>DEMORAS EN LA ELABORACIÓN DE LOS DIAGNÓSTICOS POR PARTE DEL CONTRATISTA EN LA ETAPA PRELIMINAR.</v>
      </c>
      <c r="D24" s="233"/>
      <c r="E24" s="233"/>
      <c r="F24" s="233"/>
      <c r="G24" s="188" t="s">
        <v>177</v>
      </c>
      <c r="H24" s="188"/>
      <c r="I24" s="122">
        <f>+EVALUACION!I25</f>
        <v>3</v>
      </c>
      <c r="J24" s="122">
        <f>+EVALUACION!J25</f>
        <v>3</v>
      </c>
      <c r="K24" s="95">
        <f t="shared" si="0"/>
        <v>6</v>
      </c>
      <c r="L24" s="95" t="str">
        <f t="shared" si="1"/>
        <v>ALTO</v>
      </c>
      <c r="M24" s="134" t="s">
        <v>230</v>
      </c>
      <c r="N24" s="124" t="s">
        <v>201</v>
      </c>
      <c r="O24" s="124" t="s">
        <v>211</v>
      </c>
      <c r="P24" s="124" t="s">
        <v>212</v>
      </c>
      <c r="Q24" s="124" t="s">
        <v>209</v>
      </c>
      <c r="R24" s="42" t="s">
        <v>213</v>
      </c>
    </row>
    <row r="25" spans="2:18" s="27" customFormat="1" ht="120" customHeight="1" thickBot="1" x14ac:dyDescent="0.25">
      <c r="B25" s="121" t="str">
        <f>+EVALUACION!B26</f>
        <v>CONTRATACIÓN</v>
      </c>
      <c r="C25" s="233" t="str">
        <f>+EVALUACION!C26</f>
        <v>NO PUBLICACIÓN DE LA DOCUMENTACIÓN DEL PROCESO DE SELECCIÓN EN EL SECOP</v>
      </c>
      <c r="D25" s="233"/>
      <c r="E25" s="233"/>
      <c r="F25" s="233"/>
      <c r="G25" s="188" t="s">
        <v>189</v>
      </c>
      <c r="H25" s="188"/>
      <c r="I25" s="122">
        <f>+EVALUACION!I26</f>
        <v>2</v>
      </c>
      <c r="J25" s="122">
        <f>+EVALUACION!J26</f>
        <v>3</v>
      </c>
      <c r="K25" s="95">
        <f t="shared" si="0"/>
        <v>5</v>
      </c>
      <c r="L25" s="95" t="str">
        <f t="shared" si="1"/>
        <v>MEDIO</v>
      </c>
      <c r="M25" s="134" t="s">
        <v>229</v>
      </c>
      <c r="N25" s="124" t="s">
        <v>199</v>
      </c>
      <c r="O25" s="123" t="s">
        <v>202</v>
      </c>
      <c r="P25" s="123" t="s">
        <v>217</v>
      </c>
      <c r="Q25" s="124" t="s">
        <v>218</v>
      </c>
      <c r="R25" s="42" t="s">
        <v>219</v>
      </c>
    </row>
    <row r="26" spans="2:18" s="27" customFormat="1" ht="101.25" customHeight="1" thickBot="1" x14ac:dyDescent="0.25">
      <c r="B26" s="121" t="str">
        <f>+EVALUACION!B27</f>
        <v>SELECCIÓN</v>
      </c>
      <c r="C26" s="233" t="str">
        <f>+EVALUACION!C27</f>
        <v>CONFABULACION DE LOS PROPONENTES (COLUSIÓN)</v>
      </c>
      <c r="D26" s="233"/>
      <c r="E26" s="233"/>
      <c r="F26" s="233"/>
      <c r="G26" s="188" t="s">
        <v>190</v>
      </c>
      <c r="H26" s="188"/>
      <c r="I26" s="122">
        <f>+EVALUACION!I27</f>
        <v>2</v>
      </c>
      <c r="J26" s="122">
        <f>+EVALUACION!J27</f>
        <v>3</v>
      </c>
      <c r="K26" s="95">
        <f t="shared" si="0"/>
        <v>5</v>
      </c>
      <c r="L26" s="95" t="str">
        <f t="shared" si="1"/>
        <v>MEDIO</v>
      </c>
      <c r="M26" s="134" t="s">
        <v>229</v>
      </c>
      <c r="N26" s="124" t="s">
        <v>199</v>
      </c>
      <c r="O26" s="123" t="s">
        <v>202</v>
      </c>
      <c r="P26" s="124" t="s">
        <v>220</v>
      </c>
      <c r="Q26" s="123" t="s">
        <v>204</v>
      </c>
      <c r="R26" s="41" t="s">
        <v>205</v>
      </c>
    </row>
    <row r="27" spans="2:18" s="27" customFormat="1" ht="98.25" customHeight="1" thickBot="1" x14ac:dyDescent="0.25">
      <c r="B27" s="121" t="str">
        <f>+EVALUACION!B28</f>
        <v>SELECCIÓN</v>
      </c>
      <c r="C27" s="233" t="str">
        <f>+EVALUACION!C28</f>
        <v>CONTESTACIÓN INOPORTUNA A TODAS LAS OBSERVACIONES FORMULADAS A LOS DOCUMENTOS DE LA CONTRATACIÓN</v>
      </c>
      <c r="D27" s="233"/>
      <c r="E27" s="233"/>
      <c r="F27" s="233"/>
      <c r="G27" s="188" t="s">
        <v>197</v>
      </c>
      <c r="H27" s="188"/>
      <c r="I27" s="122">
        <f>+EVALUACION!I28</f>
        <v>2</v>
      </c>
      <c r="J27" s="122">
        <f>+EVALUACION!J28</f>
        <v>3</v>
      </c>
      <c r="K27" s="95">
        <f t="shared" si="0"/>
        <v>5</v>
      </c>
      <c r="L27" s="95" t="str">
        <f t="shared" si="1"/>
        <v>MEDIO</v>
      </c>
      <c r="M27" s="134" t="s">
        <v>229</v>
      </c>
      <c r="N27" s="124" t="s">
        <v>199</v>
      </c>
      <c r="O27" s="123" t="s">
        <v>202</v>
      </c>
      <c r="P27" s="124" t="s">
        <v>220</v>
      </c>
      <c r="Q27" s="123" t="s">
        <v>204</v>
      </c>
      <c r="R27" s="41" t="s">
        <v>205</v>
      </c>
    </row>
    <row r="28" spans="2:18" s="27" customFormat="1" ht="108.75" customHeight="1" thickBot="1" x14ac:dyDescent="0.25">
      <c r="B28" s="121" t="str">
        <f>+EVALUACION!B29</f>
        <v>EJECUCIÓN</v>
      </c>
      <c r="C28" s="233" t="str">
        <f>+EVALUACION!C29</f>
        <v xml:space="preserve">INCUMPLIMIENTO RESPECTO DE LOS HITOS DEL CRONOGRAMA </v>
      </c>
      <c r="D28" s="233"/>
      <c r="E28" s="233"/>
      <c r="F28" s="233"/>
      <c r="G28" s="188" t="s">
        <v>177</v>
      </c>
      <c r="H28" s="188"/>
      <c r="I28" s="122">
        <f>+EVALUACION!I29</f>
        <v>2</v>
      </c>
      <c r="J28" s="122">
        <f>+EVALUACION!J29</f>
        <v>4</v>
      </c>
      <c r="K28" s="95">
        <f t="shared" si="0"/>
        <v>6</v>
      </c>
      <c r="L28" s="95" t="str">
        <f t="shared" si="1"/>
        <v>ALTO</v>
      </c>
      <c r="M28" s="134" t="s">
        <v>230</v>
      </c>
      <c r="N28" s="124" t="s">
        <v>90</v>
      </c>
      <c r="O28" s="124" t="s">
        <v>211</v>
      </c>
      <c r="P28" s="124" t="s">
        <v>212</v>
      </c>
      <c r="Q28" s="124" t="s">
        <v>209</v>
      </c>
      <c r="R28" s="42" t="s">
        <v>213</v>
      </c>
    </row>
    <row r="29" spans="2:18" s="27" customFormat="1" ht="57.75" customHeight="1" thickBot="1" x14ac:dyDescent="0.25">
      <c r="B29" s="121" t="str">
        <f>+EVALUACION!B30</f>
        <v>EJECUCIÓN</v>
      </c>
      <c r="C29" s="233" t="str">
        <f>+EVALUACION!C30</f>
        <v>INCUMPLIMIENTO DE COMPROMISOS ADQUIRIDOS POR EL CONTRATISTA SELECCIONADO CON SUS SUBCONTRATISTAS, SUMINISTRADORES DE BIENES Y SERVICIOS.</v>
      </c>
      <c r="D29" s="233"/>
      <c r="E29" s="233"/>
      <c r="F29" s="233"/>
      <c r="G29" s="188" t="s">
        <v>191</v>
      </c>
      <c r="H29" s="188"/>
      <c r="I29" s="122">
        <f>+EVALUACION!I30</f>
        <v>2</v>
      </c>
      <c r="J29" s="122">
        <f>+EVALUACION!J30</f>
        <v>3</v>
      </c>
      <c r="K29" s="95">
        <f t="shared" si="0"/>
        <v>5</v>
      </c>
      <c r="L29" s="95" t="str">
        <f t="shared" si="1"/>
        <v>MEDIO</v>
      </c>
      <c r="M29" s="134" t="s">
        <v>230</v>
      </c>
      <c r="N29" s="124" t="s">
        <v>90</v>
      </c>
      <c r="O29" s="124" t="s">
        <v>211</v>
      </c>
      <c r="P29" s="124" t="s">
        <v>217</v>
      </c>
      <c r="Q29" s="124" t="s">
        <v>209</v>
      </c>
      <c r="R29" s="42" t="s">
        <v>221</v>
      </c>
    </row>
    <row r="30" spans="2:18" s="27" customFormat="1" ht="140.25" customHeight="1" thickBot="1" x14ac:dyDescent="0.25">
      <c r="B30" s="121" t="str">
        <f>+EVALUACION!B31</f>
        <v>EJECUCIÓN</v>
      </c>
      <c r="C30" s="233" t="str">
        <f>+EVALUACION!C31</f>
        <v>INCUMPLIMIENTO DE LA ADMINISTRACIÓN EN LOS PAGOS.</v>
      </c>
      <c r="D30" s="233"/>
      <c r="E30" s="233"/>
      <c r="F30" s="233"/>
      <c r="G30" s="188" t="s">
        <v>192</v>
      </c>
      <c r="H30" s="188"/>
      <c r="I30" s="122">
        <f>+EVALUACION!I31</f>
        <v>2</v>
      </c>
      <c r="J30" s="122">
        <f>+EVALUACION!J31</f>
        <v>4</v>
      </c>
      <c r="K30" s="95">
        <f t="shared" ref="K30" si="4">+I30+J30</f>
        <v>6</v>
      </c>
      <c r="L30" s="95" t="str">
        <f t="shared" si="1"/>
        <v>ALTO</v>
      </c>
      <c r="M30" s="134" t="s">
        <v>230</v>
      </c>
      <c r="N30" s="124" t="s">
        <v>201</v>
      </c>
      <c r="O30" s="124" t="s">
        <v>211</v>
      </c>
      <c r="P30" s="124" t="s">
        <v>217</v>
      </c>
      <c r="Q30" s="124" t="s">
        <v>240</v>
      </c>
      <c r="R30" s="42" t="s">
        <v>221</v>
      </c>
    </row>
    <row r="31" spans="2:18" s="27" customFormat="1" ht="57.75" customHeight="1" thickBot="1" x14ac:dyDescent="0.25">
      <c r="B31" s="121" t="str">
        <f>+EVALUACION!B32</f>
        <v>EJECUCIÓN</v>
      </c>
      <c r="C31" s="233" t="str">
        <f>+EVALUACION!C32</f>
        <v>LA NO PRESENTACIÓN DEL EQUIPO DE TRABAJO IDÓNEO DE ACUERDO A LO OFERTADO EN LA PROPUESTA PRESENTADA</v>
      </c>
      <c r="D31" s="233"/>
      <c r="E31" s="233"/>
      <c r="F31" s="233"/>
      <c r="G31" s="188" t="s">
        <v>193</v>
      </c>
      <c r="H31" s="188"/>
      <c r="I31" s="122">
        <f>+EVALUACION!I32</f>
        <v>2</v>
      </c>
      <c r="J31" s="122">
        <f>+EVALUACION!J32</f>
        <v>3</v>
      </c>
      <c r="K31" s="95">
        <f t="shared" ref="K31:K33" si="5">+I31+J31</f>
        <v>5</v>
      </c>
      <c r="L31" s="95" t="str">
        <f t="shared" ref="L31:L33" si="6">IF(K31&lt;=4,"BAJO",IF(K31=5,"MEDIO",IF(K31=6,"ALTO",IF(K31=7,"ALTO","EXTREMO"))))</f>
        <v>MEDIO</v>
      </c>
      <c r="M31" s="134" t="s">
        <v>230</v>
      </c>
      <c r="N31" s="124" t="s">
        <v>90</v>
      </c>
      <c r="O31" s="124" t="s">
        <v>211</v>
      </c>
      <c r="P31" s="124" t="s">
        <v>212</v>
      </c>
      <c r="Q31" s="124" t="s">
        <v>209</v>
      </c>
      <c r="R31" s="42" t="s">
        <v>213</v>
      </c>
    </row>
    <row r="32" spans="2:18" s="27" customFormat="1" ht="89.25" customHeight="1" thickBot="1" x14ac:dyDescent="0.25">
      <c r="B32" s="121" t="str">
        <f>+EVALUACION!B33</f>
        <v>EJECUCIÓN</v>
      </c>
      <c r="C32" s="233" t="str">
        <f>+EVALUACION!C33</f>
        <v>MAYORES TIEMPOS DE EJECUCIÓN DE INTERENTORÍA DEBIDO A RETRASOS EN LA EJECUCIÓN O DESARROLLO DE LA OBRA</v>
      </c>
      <c r="D32" s="233"/>
      <c r="E32" s="233"/>
      <c r="F32" s="233"/>
      <c r="G32" s="188" t="s">
        <v>194</v>
      </c>
      <c r="H32" s="188"/>
      <c r="I32" s="122">
        <f>+EVALUACION!I33</f>
        <v>2</v>
      </c>
      <c r="J32" s="122">
        <f>+EVALUACION!J33</f>
        <v>4</v>
      </c>
      <c r="K32" s="95">
        <f t="shared" si="5"/>
        <v>6</v>
      </c>
      <c r="L32" s="95" t="str">
        <f t="shared" si="6"/>
        <v>ALTO</v>
      </c>
      <c r="M32" s="134" t="s">
        <v>230</v>
      </c>
      <c r="N32" s="124" t="s">
        <v>201</v>
      </c>
      <c r="O32" s="124" t="s">
        <v>211</v>
      </c>
      <c r="P32" s="124" t="s">
        <v>212</v>
      </c>
      <c r="Q32" s="124" t="s">
        <v>209</v>
      </c>
      <c r="R32" s="42" t="s">
        <v>213</v>
      </c>
    </row>
    <row r="33" spans="2:23" s="27" customFormat="1" ht="177" customHeight="1" thickBot="1" x14ac:dyDescent="0.25">
      <c r="B33" s="121" t="str">
        <f>+EVALUACION!B34</f>
        <v>CONTRATACIÓN</v>
      </c>
      <c r="C33" s="233" t="str">
        <f>+EVALUACION!C34</f>
        <v>FALTA DE CONSTITUCIÓN O CONSTITUCIÓN TARDÍA DE LA GARANTÍA ÚNICA. ACEPTACIÓN DE GARANTÍAS QUE NO SE AJUSTAN A LO CONTEMPLADO EN EL CONTRATO</v>
      </c>
      <c r="D33" s="233"/>
      <c r="E33" s="233"/>
      <c r="F33" s="233"/>
      <c r="G33" s="188" t="s">
        <v>176</v>
      </c>
      <c r="H33" s="188"/>
      <c r="I33" s="122">
        <f>+EVALUACION!I34</f>
        <v>2</v>
      </c>
      <c r="J33" s="122">
        <f>+EVALUACION!J34</f>
        <v>3</v>
      </c>
      <c r="K33" s="95">
        <f t="shared" si="5"/>
        <v>5</v>
      </c>
      <c r="L33" s="95" t="str">
        <f t="shared" si="6"/>
        <v>MEDIO</v>
      </c>
      <c r="M33" s="134" t="s">
        <v>230</v>
      </c>
      <c r="N33" s="124" t="s">
        <v>201</v>
      </c>
      <c r="O33" s="124" t="s">
        <v>222</v>
      </c>
      <c r="P33" s="124" t="s">
        <v>223</v>
      </c>
      <c r="Q33" s="124" t="s">
        <v>224</v>
      </c>
      <c r="R33" s="42" t="s">
        <v>225</v>
      </c>
    </row>
    <row r="34" spans="2:23" s="27" customFormat="1" ht="92.25" customHeight="1" thickBot="1" x14ac:dyDescent="0.25">
      <c r="B34" s="121" t="str">
        <f>+EVALUACION!B35</f>
        <v>CONTRATACIÓN</v>
      </c>
      <c r="C34" s="233" t="str">
        <f>+EVALUACION!C35</f>
        <v>PRESENTACIÓN DE RECLAMOS DE TERCEROS SOBRE LA SELECCIÓN DEL OFERENTE QUE RETRASEN EL PERFECCIONAMIENTO DEL CONTRATO.</v>
      </c>
      <c r="D34" s="233"/>
      <c r="E34" s="233"/>
      <c r="F34" s="233"/>
      <c r="G34" s="188" t="s">
        <v>196</v>
      </c>
      <c r="H34" s="188"/>
      <c r="I34" s="122">
        <f>+EVALUACION!I35</f>
        <v>2</v>
      </c>
      <c r="J34" s="122">
        <f>+EVALUACION!J35</f>
        <v>2</v>
      </c>
      <c r="K34" s="95">
        <f t="shared" ref="K34:K35" si="7">+I34+J34</f>
        <v>4</v>
      </c>
      <c r="L34" s="95" t="str">
        <f t="shared" ref="L34:L35" si="8">IF(K34&lt;=4,"BAJO",IF(K34=5,"MEDIO",IF(K34=6,"ALTO",IF(K34=7,"ALTO","EXTREMO"))))</f>
        <v>BAJO</v>
      </c>
      <c r="M34" s="134" t="s">
        <v>229</v>
      </c>
      <c r="N34" s="124" t="s">
        <v>199</v>
      </c>
      <c r="O34" s="123" t="s">
        <v>202</v>
      </c>
      <c r="P34" s="123" t="s">
        <v>203</v>
      </c>
      <c r="Q34" s="123" t="s">
        <v>204</v>
      </c>
      <c r="R34" s="41" t="s">
        <v>205</v>
      </c>
    </row>
    <row r="35" spans="2:23" s="27" customFormat="1" ht="131.25" customHeight="1" thickBot="1" x14ac:dyDescent="0.25">
      <c r="B35" s="121" t="str">
        <f>+EVALUACION!B36</f>
        <v>EJECUCIÓN</v>
      </c>
      <c r="C35" s="233" t="str">
        <f>+EVALUACION!C36</f>
        <v>DECISIONES ADMINISTRATIVAS POR  PARTE DE AUTORIDADES COMPETENTES QUE PUEDAN AFECTAR LA PRESTACIÓN DEL SERVICIO TALES COMO: EXPEDICION DE NORMAS QUE AFECTEN LAS CONDICIONES PACTADAS EN EL CONTRATO ,  MEDIDAS RELACIONADAS CON SITUACIONES DE SALUD PÚBLICA, DESASTRES NATURALES, PROTESTA SOCIALY TODAS AQUELLAS QUE TENGAN LA CONNOTACION DE FUERZA MAYOR Y/O INTERES PUBLICO.</v>
      </c>
      <c r="D35" s="233"/>
      <c r="E35" s="233"/>
      <c r="F35" s="233"/>
      <c r="G35" s="242" t="s">
        <v>195</v>
      </c>
      <c r="H35" s="242"/>
      <c r="I35" s="122">
        <f>+EVALUACION!I36</f>
        <v>3</v>
      </c>
      <c r="J35" s="122">
        <f>+EVALUACION!J36</f>
        <v>4</v>
      </c>
      <c r="K35" s="95">
        <f t="shared" si="7"/>
        <v>7</v>
      </c>
      <c r="L35" s="95" t="str">
        <f t="shared" si="8"/>
        <v>ALTO</v>
      </c>
      <c r="M35" s="38" t="s">
        <v>230</v>
      </c>
      <c r="N35" s="124" t="s">
        <v>200</v>
      </c>
      <c r="O35" s="125" t="s">
        <v>226</v>
      </c>
      <c r="P35" s="125" t="s">
        <v>212</v>
      </c>
      <c r="Q35" s="125" t="s">
        <v>227</v>
      </c>
      <c r="R35" s="43" t="s">
        <v>228</v>
      </c>
    </row>
    <row r="36" spans="2:23" ht="12.75" customHeight="1" x14ac:dyDescent="0.2">
      <c r="B36" s="84"/>
      <c r="C36" s="85"/>
      <c r="D36" s="85"/>
      <c r="E36" s="85"/>
      <c r="F36" s="85"/>
      <c r="G36" s="85"/>
      <c r="H36" s="85"/>
      <c r="I36" s="85"/>
      <c r="J36" s="85"/>
      <c r="K36" s="85"/>
      <c r="L36" s="85"/>
      <c r="M36" s="85"/>
      <c r="N36" s="85"/>
      <c r="O36" s="85"/>
      <c r="P36" s="85"/>
      <c r="Q36" s="85"/>
      <c r="R36" s="3"/>
    </row>
    <row r="37" spans="2:23" x14ac:dyDescent="0.2">
      <c r="B37" s="84"/>
      <c r="C37" s="267" t="s">
        <v>16</v>
      </c>
      <c r="D37" s="267"/>
      <c r="E37" s="267"/>
      <c r="F37" s="267"/>
      <c r="G37" s="85"/>
      <c r="H37" s="191" t="s">
        <v>21</v>
      </c>
      <c r="I37" s="191"/>
      <c r="J37" s="191"/>
      <c r="K37" s="191"/>
      <c r="L37" s="126"/>
      <c r="M37" s="126"/>
      <c r="N37" s="126"/>
      <c r="O37" s="126"/>
      <c r="P37" s="126"/>
      <c r="Q37" s="126"/>
      <c r="R37" s="3"/>
    </row>
    <row r="38" spans="2:23" ht="19.5" customHeight="1" x14ac:dyDescent="0.2">
      <c r="B38" s="205" t="s">
        <v>2</v>
      </c>
      <c r="C38" s="250" t="s">
        <v>15</v>
      </c>
      <c r="D38" s="252"/>
      <c r="E38" s="251"/>
      <c r="F38" s="104" t="s">
        <v>14</v>
      </c>
      <c r="G38" s="85"/>
      <c r="H38" s="250" t="s">
        <v>20</v>
      </c>
      <c r="I38" s="251"/>
      <c r="J38" s="250" t="s">
        <v>14</v>
      </c>
      <c r="K38" s="251"/>
      <c r="L38" s="109"/>
      <c r="M38" s="109"/>
      <c r="N38" s="191" t="s">
        <v>16</v>
      </c>
      <c r="O38" s="191"/>
      <c r="P38" s="191"/>
      <c r="Q38" s="109"/>
      <c r="R38" s="3"/>
    </row>
    <row r="39" spans="2:23" ht="21" customHeight="1" x14ac:dyDescent="0.2">
      <c r="B39" s="205"/>
      <c r="C39" s="253" t="s">
        <v>9</v>
      </c>
      <c r="D39" s="254"/>
      <c r="E39" s="255"/>
      <c r="F39" s="106">
        <v>1</v>
      </c>
      <c r="G39" s="85"/>
      <c r="H39" s="253" t="s">
        <v>17</v>
      </c>
      <c r="I39" s="255"/>
      <c r="J39" s="253">
        <v>1</v>
      </c>
      <c r="K39" s="255"/>
      <c r="L39" s="109"/>
      <c r="M39" s="109"/>
      <c r="N39" s="236" t="s">
        <v>22</v>
      </c>
      <c r="O39" s="237"/>
      <c r="P39" s="118" t="s">
        <v>23</v>
      </c>
      <c r="Q39" s="109"/>
      <c r="R39" s="3"/>
    </row>
    <row r="40" spans="2:23" ht="15.75" customHeight="1" x14ac:dyDescent="0.2">
      <c r="B40" s="205"/>
      <c r="C40" s="253" t="s">
        <v>10</v>
      </c>
      <c r="D40" s="254"/>
      <c r="E40" s="255"/>
      <c r="F40" s="106">
        <v>2</v>
      </c>
      <c r="G40" s="85"/>
      <c r="H40" s="253" t="s">
        <v>18</v>
      </c>
      <c r="I40" s="255"/>
      <c r="J40" s="253">
        <v>2</v>
      </c>
      <c r="K40" s="255"/>
      <c r="L40" s="109"/>
      <c r="M40" s="109"/>
      <c r="N40" s="243" t="s">
        <v>24</v>
      </c>
      <c r="O40" s="244"/>
      <c r="P40" s="119" t="s">
        <v>25</v>
      </c>
      <c r="Q40" s="109"/>
      <c r="R40" s="3"/>
      <c r="T40" s="5"/>
      <c r="U40" s="5"/>
      <c r="V40" s="5"/>
      <c r="W40" s="5"/>
    </row>
    <row r="41" spans="2:23" ht="24.75" customHeight="1" x14ac:dyDescent="0.2">
      <c r="B41" s="205"/>
      <c r="C41" s="253" t="s">
        <v>11</v>
      </c>
      <c r="D41" s="254"/>
      <c r="E41" s="255"/>
      <c r="F41" s="106">
        <v>3</v>
      </c>
      <c r="G41" s="85"/>
      <c r="H41" s="253" t="s">
        <v>1</v>
      </c>
      <c r="I41" s="255"/>
      <c r="J41" s="253">
        <v>3</v>
      </c>
      <c r="K41" s="255"/>
      <c r="L41" s="109"/>
      <c r="M41" s="109"/>
      <c r="N41" s="202" t="s">
        <v>26</v>
      </c>
      <c r="O41" s="235"/>
      <c r="P41" s="119" t="s">
        <v>27</v>
      </c>
      <c r="Q41" s="109"/>
      <c r="R41" s="3"/>
    </row>
    <row r="42" spans="2:23" ht="18" customHeight="1" x14ac:dyDescent="0.2">
      <c r="B42" s="205"/>
      <c r="C42" s="253" t="s">
        <v>12</v>
      </c>
      <c r="D42" s="254"/>
      <c r="E42" s="255"/>
      <c r="F42" s="106">
        <v>4</v>
      </c>
      <c r="G42" s="85"/>
      <c r="H42" s="253" t="s">
        <v>19</v>
      </c>
      <c r="I42" s="255"/>
      <c r="J42" s="253">
        <v>4</v>
      </c>
      <c r="K42" s="255"/>
      <c r="L42" s="109"/>
      <c r="M42" s="109"/>
      <c r="N42" s="246">
        <v>5</v>
      </c>
      <c r="O42" s="247"/>
      <c r="P42" s="119" t="s">
        <v>28</v>
      </c>
      <c r="Q42" s="109"/>
      <c r="R42" s="3"/>
    </row>
    <row r="43" spans="2:23" ht="21" customHeight="1" thickBot="1" x14ac:dyDescent="0.25">
      <c r="B43" s="205"/>
      <c r="C43" s="253" t="s">
        <v>13</v>
      </c>
      <c r="D43" s="254"/>
      <c r="E43" s="255"/>
      <c r="F43" s="106">
        <v>5</v>
      </c>
      <c r="G43" s="85"/>
      <c r="H43" s="253" t="s">
        <v>0</v>
      </c>
      <c r="I43" s="255"/>
      <c r="J43" s="253">
        <v>5</v>
      </c>
      <c r="K43" s="255"/>
      <c r="L43" s="109"/>
      <c r="M43" s="109"/>
      <c r="N43" s="265" t="s">
        <v>29</v>
      </c>
      <c r="O43" s="266"/>
      <c r="P43" s="127" t="s">
        <v>30</v>
      </c>
      <c r="Q43" s="109"/>
      <c r="R43" s="3"/>
    </row>
    <row r="44" spans="2:23" x14ac:dyDescent="0.2">
      <c r="B44" s="84"/>
      <c r="C44" s="85"/>
      <c r="D44" s="85"/>
      <c r="E44" s="85"/>
      <c r="F44" s="85"/>
      <c r="G44" s="85"/>
      <c r="H44" s="85"/>
      <c r="I44" s="85"/>
      <c r="J44" s="85"/>
      <c r="K44" s="85"/>
      <c r="L44" s="85"/>
      <c r="M44" s="85"/>
      <c r="N44" s="85"/>
      <c r="O44" s="85"/>
      <c r="P44" s="85"/>
      <c r="Q44" s="85"/>
      <c r="R44" s="3"/>
    </row>
    <row r="45" spans="2:23" ht="18" customHeight="1" x14ac:dyDescent="0.2">
      <c r="B45" s="84"/>
      <c r="C45" s="191" t="s">
        <v>22</v>
      </c>
      <c r="D45" s="191"/>
      <c r="E45" s="191"/>
      <c r="F45" s="191"/>
      <c r="G45" s="191"/>
      <c r="H45" s="191"/>
      <c r="I45" s="191"/>
      <c r="J45" s="191"/>
      <c r="K45" s="191"/>
      <c r="L45" s="191"/>
      <c r="M45" s="191"/>
      <c r="N45" s="191"/>
      <c r="O45" s="191"/>
      <c r="P45" s="191"/>
      <c r="Q45" s="191"/>
      <c r="R45" s="3"/>
    </row>
    <row r="46" spans="2:23" ht="68.25" customHeight="1" x14ac:dyDescent="0.2">
      <c r="B46" s="84"/>
      <c r="C46" s="253" t="s">
        <v>70</v>
      </c>
      <c r="D46" s="254"/>
      <c r="E46" s="254"/>
      <c r="F46" s="255"/>
      <c r="G46" s="253" t="s">
        <v>72</v>
      </c>
      <c r="H46" s="255"/>
      <c r="I46" s="253" t="s">
        <v>79</v>
      </c>
      <c r="J46" s="254"/>
      <c r="K46" s="255"/>
      <c r="L46" s="253" t="s">
        <v>77</v>
      </c>
      <c r="M46" s="255"/>
      <c r="N46" s="253" t="s">
        <v>75</v>
      </c>
      <c r="O46" s="255"/>
      <c r="P46" s="253" t="s">
        <v>73</v>
      </c>
      <c r="Q46" s="255"/>
      <c r="R46" s="3"/>
    </row>
    <row r="47" spans="2:23" ht="60" customHeight="1" x14ac:dyDescent="0.2">
      <c r="B47" s="84"/>
      <c r="C47" s="253" t="s">
        <v>71</v>
      </c>
      <c r="D47" s="254"/>
      <c r="E47" s="254"/>
      <c r="F47" s="255"/>
      <c r="G47" s="253" t="s">
        <v>81</v>
      </c>
      <c r="H47" s="255"/>
      <c r="I47" s="253" t="s">
        <v>80</v>
      </c>
      <c r="J47" s="254"/>
      <c r="K47" s="255"/>
      <c r="L47" s="253" t="s">
        <v>78</v>
      </c>
      <c r="M47" s="255"/>
      <c r="N47" s="253" t="s">
        <v>76</v>
      </c>
      <c r="O47" s="255"/>
      <c r="P47" s="253" t="s">
        <v>74</v>
      </c>
      <c r="Q47" s="255"/>
      <c r="R47" s="3"/>
    </row>
    <row r="48" spans="2:23" x14ac:dyDescent="0.2">
      <c r="B48" s="84"/>
      <c r="C48" s="257" t="s">
        <v>15</v>
      </c>
      <c r="D48" s="258"/>
      <c r="E48" s="259"/>
      <c r="F48" s="263" t="s">
        <v>14</v>
      </c>
      <c r="G48" s="236" t="s">
        <v>17</v>
      </c>
      <c r="H48" s="237"/>
      <c r="I48" s="236" t="s">
        <v>18</v>
      </c>
      <c r="J48" s="248"/>
      <c r="K48" s="237"/>
      <c r="L48" s="236" t="s">
        <v>1</v>
      </c>
      <c r="M48" s="237"/>
      <c r="N48" s="236" t="s">
        <v>19</v>
      </c>
      <c r="O48" s="237"/>
      <c r="P48" s="250" t="s">
        <v>0</v>
      </c>
      <c r="Q48" s="251"/>
      <c r="R48" s="3"/>
    </row>
    <row r="49" spans="2:18" x14ac:dyDescent="0.2">
      <c r="B49" s="84"/>
      <c r="C49" s="260"/>
      <c r="D49" s="261"/>
      <c r="E49" s="262"/>
      <c r="F49" s="264"/>
      <c r="G49" s="238">
        <v>1</v>
      </c>
      <c r="H49" s="239"/>
      <c r="I49" s="238">
        <v>2</v>
      </c>
      <c r="J49" s="249"/>
      <c r="K49" s="239"/>
      <c r="L49" s="238">
        <v>3</v>
      </c>
      <c r="M49" s="239"/>
      <c r="N49" s="238">
        <v>4</v>
      </c>
      <c r="O49" s="239"/>
      <c r="P49" s="238">
        <v>5</v>
      </c>
      <c r="Q49" s="239"/>
      <c r="R49" s="3"/>
    </row>
    <row r="50" spans="2:18" ht="19.5" customHeight="1" x14ac:dyDescent="0.2">
      <c r="B50" s="84"/>
      <c r="C50" s="253" t="s">
        <v>9</v>
      </c>
      <c r="D50" s="254"/>
      <c r="E50" s="255"/>
      <c r="F50" s="113">
        <v>1</v>
      </c>
      <c r="G50" s="240">
        <v>2</v>
      </c>
      <c r="H50" s="241"/>
      <c r="I50" s="240">
        <v>3</v>
      </c>
      <c r="J50" s="245"/>
      <c r="K50" s="241"/>
      <c r="L50" s="240">
        <v>4</v>
      </c>
      <c r="M50" s="241"/>
      <c r="N50" s="246">
        <v>5</v>
      </c>
      <c r="O50" s="247"/>
      <c r="P50" s="202">
        <v>6</v>
      </c>
      <c r="Q50" s="235"/>
      <c r="R50" s="3"/>
    </row>
    <row r="51" spans="2:18" ht="21.75" customHeight="1" x14ac:dyDescent="0.2">
      <c r="B51" s="84"/>
      <c r="C51" s="253" t="s">
        <v>10</v>
      </c>
      <c r="D51" s="254"/>
      <c r="E51" s="255"/>
      <c r="F51" s="113">
        <v>2</v>
      </c>
      <c r="G51" s="240">
        <v>3</v>
      </c>
      <c r="H51" s="241"/>
      <c r="I51" s="240">
        <v>4</v>
      </c>
      <c r="J51" s="245"/>
      <c r="K51" s="241"/>
      <c r="L51" s="246">
        <v>5</v>
      </c>
      <c r="M51" s="247"/>
      <c r="N51" s="202">
        <v>6</v>
      </c>
      <c r="O51" s="235"/>
      <c r="P51" s="202">
        <v>7</v>
      </c>
      <c r="Q51" s="235"/>
      <c r="R51" s="3"/>
    </row>
    <row r="52" spans="2:18" ht="21" customHeight="1" x14ac:dyDescent="0.2">
      <c r="B52" s="84"/>
      <c r="C52" s="253" t="s">
        <v>11</v>
      </c>
      <c r="D52" s="254"/>
      <c r="E52" s="255"/>
      <c r="F52" s="113">
        <v>3</v>
      </c>
      <c r="G52" s="240">
        <v>4</v>
      </c>
      <c r="H52" s="241"/>
      <c r="I52" s="246">
        <v>5</v>
      </c>
      <c r="J52" s="256"/>
      <c r="K52" s="247"/>
      <c r="L52" s="202">
        <v>6</v>
      </c>
      <c r="M52" s="235"/>
      <c r="N52" s="202">
        <v>7</v>
      </c>
      <c r="O52" s="235"/>
      <c r="P52" s="243">
        <v>8</v>
      </c>
      <c r="Q52" s="244"/>
      <c r="R52" s="3"/>
    </row>
    <row r="53" spans="2:18" ht="21" customHeight="1" x14ac:dyDescent="0.2">
      <c r="B53" s="84"/>
      <c r="C53" s="253" t="s">
        <v>12</v>
      </c>
      <c r="D53" s="254"/>
      <c r="E53" s="255"/>
      <c r="F53" s="113">
        <v>4</v>
      </c>
      <c r="G53" s="246">
        <v>5</v>
      </c>
      <c r="H53" s="247"/>
      <c r="I53" s="202">
        <v>6</v>
      </c>
      <c r="J53" s="234"/>
      <c r="K53" s="235"/>
      <c r="L53" s="202">
        <v>7</v>
      </c>
      <c r="M53" s="235"/>
      <c r="N53" s="243">
        <v>8</v>
      </c>
      <c r="O53" s="244"/>
      <c r="P53" s="243">
        <v>9</v>
      </c>
      <c r="Q53" s="244"/>
      <c r="R53" s="3"/>
    </row>
    <row r="54" spans="2:18" ht="21" customHeight="1" x14ac:dyDescent="0.2">
      <c r="B54" s="84"/>
      <c r="C54" s="253" t="s">
        <v>13</v>
      </c>
      <c r="D54" s="254"/>
      <c r="E54" s="255"/>
      <c r="F54" s="113">
        <v>5</v>
      </c>
      <c r="G54" s="202">
        <v>6</v>
      </c>
      <c r="H54" s="235"/>
      <c r="I54" s="202">
        <v>7</v>
      </c>
      <c r="J54" s="234"/>
      <c r="K54" s="235"/>
      <c r="L54" s="243">
        <v>8</v>
      </c>
      <c r="M54" s="244"/>
      <c r="N54" s="243">
        <v>9</v>
      </c>
      <c r="O54" s="244"/>
      <c r="P54" s="243">
        <v>10</v>
      </c>
      <c r="Q54" s="244"/>
      <c r="R54" s="3"/>
    </row>
    <row r="55" spans="2:18" ht="13.5" thickBot="1" x14ac:dyDescent="0.25">
      <c r="B55" s="87"/>
      <c r="C55" s="88"/>
      <c r="D55" s="88"/>
      <c r="E55" s="88"/>
      <c r="F55" s="88"/>
      <c r="G55" s="88"/>
      <c r="H55" s="88"/>
      <c r="I55" s="88"/>
      <c r="J55" s="88"/>
      <c r="K55" s="88"/>
      <c r="L55" s="88"/>
      <c r="M55" s="88"/>
      <c r="N55" s="88"/>
      <c r="O55" s="88"/>
      <c r="P55" s="88"/>
      <c r="Q55" s="88"/>
      <c r="R55" s="9"/>
    </row>
  </sheetData>
  <mergeCells count="132">
    <mergeCell ref="C22:F22"/>
    <mergeCell ref="G22:H22"/>
    <mergeCell ref="C18:F18"/>
    <mergeCell ref="G18:H18"/>
    <mergeCell ref="C19:F19"/>
    <mergeCell ref="G19:H19"/>
    <mergeCell ref="C23:F23"/>
    <mergeCell ref="G23:H23"/>
    <mergeCell ref="C24:F24"/>
    <mergeCell ref="G24:H24"/>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5:F25"/>
    <mergeCell ref="G25:H25"/>
    <mergeCell ref="G31:H31"/>
    <mergeCell ref="C32:F32"/>
    <mergeCell ref="G32:H32"/>
    <mergeCell ref="C33:F33"/>
    <mergeCell ref="G33:H33"/>
    <mergeCell ref="C53:E53"/>
    <mergeCell ref="G52:H52"/>
    <mergeCell ref="G53:H53"/>
    <mergeCell ref="G30:H30"/>
    <mergeCell ref="C31:F31"/>
    <mergeCell ref="H39:I39"/>
    <mergeCell ref="C37:F37"/>
    <mergeCell ref="H37:K37"/>
    <mergeCell ref="C30:F30"/>
    <mergeCell ref="C27:F27"/>
    <mergeCell ref="G27:H27"/>
    <mergeCell ref="C28:F28"/>
    <mergeCell ref="G28:H28"/>
    <mergeCell ref="C29:F29"/>
    <mergeCell ref="G29:H29"/>
    <mergeCell ref="C26:F26"/>
    <mergeCell ref="G26:H26"/>
    <mergeCell ref="C54:E54"/>
    <mergeCell ref="N38:P38"/>
    <mergeCell ref="N39:O39"/>
    <mergeCell ref="N40:O40"/>
    <mergeCell ref="C41:E41"/>
    <mergeCell ref="H41:I41"/>
    <mergeCell ref="J41:K41"/>
    <mergeCell ref="J38:K38"/>
    <mergeCell ref="C39:E39"/>
    <mergeCell ref="J40:K40"/>
    <mergeCell ref="N41:O41"/>
    <mergeCell ref="N46:O46"/>
    <mergeCell ref="N47:O47"/>
    <mergeCell ref="L46:M46"/>
    <mergeCell ref="L47:M47"/>
    <mergeCell ref="N42:O42"/>
    <mergeCell ref="N43:O43"/>
    <mergeCell ref="P46:Q46"/>
    <mergeCell ref="P47:Q47"/>
    <mergeCell ref="L48:M48"/>
    <mergeCell ref="I54:K54"/>
    <mergeCell ref="P54:Q54"/>
    <mergeCell ref="N54:O54"/>
    <mergeCell ref="G51:H51"/>
    <mergeCell ref="B38:B43"/>
    <mergeCell ref="C38:E38"/>
    <mergeCell ref="H38:I38"/>
    <mergeCell ref="C50:E50"/>
    <mergeCell ref="C51:E51"/>
    <mergeCell ref="C52:E52"/>
    <mergeCell ref="C46:F46"/>
    <mergeCell ref="C47:F47"/>
    <mergeCell ref="I52:K52"/>
    <mergeCell ref="C42:E42"/>
    <mergeCell ref="C43:E43"/>
    <mergeCell ref="H43:I43"/>
    <mergeCell ref="J43:K43"/>
    <mergeCell ref="C48:E49"/>
    <mergeCell ref="J42:K42"/>
    <mergeCell ref="F48:F49"/>
    <mergeCell ref="H42:I42"/>
    <mergeCell ref="G46:H46"/>
    <mergeCell ref="G47:H47"/>
    <mergeCell ref="I46:K46"/>
    <mergeCell ref="I47:K47"/>
    <mergeCell ref="J39:K39"/>
    <mergeCell ref="C40:E40"/>
    <mergeCell ref="H40:I40"/>
    <mergeCell ref="L54:M54"/>
    <mergeCell ref="L52:M52"/>
    <mergeCell ref="L49:M49"/>
    <mergeCell ref="G54:H54"/>
    <mergeCell ref="I51:K51"/>
    <mergeCell ref="N49:O49"/>
    <mergeCell ref="N50:O50"/>
    <mergeCell ref="N51:O51"/>
    <mergeCell ref="N52:O52"/>
    <mergeCell ref="N53:O53"/>
    <mergeCell ref="L53:M53"/>
    <mergeCell ref="L50:M50"/>
    <mergeCell ref="L51:M51"/>
    <mergeCell ref="I49:K49"/>
    <mergeCell ref="I50:K50"/>
    <mergeCell ref="C34:F34"/>
    <mergeCell ref="G34:H34"/>
    <mergeCell ref="C35:F35"/>
    <mergeCell ref="I53:K53"/>
    <mergeCell ref="C45:Q45"/>
    <mergeCell ref="G48:H48"/>
    <mergeCell ref="G49:H49"/>
    <mergeCell ref="G50:H50"/>
    <mergeCell ref="G35:H35"/>
    <mergeCell ref="P50:Q50"/>
    <mergeCell ref="P51:Q51"/>
    <mergeCell ref="I48:K48"/>
    <mergeCell ref="P49:Q49"/>
    <mergeCell ref="N48:O48"/>
    <mergeCell ref="P48:Q48"/>
    <mergeCell ref="P52:Q52"/>
    <mergeCell ref="P53:Q53"/>
  </mergeCells>
  <conditionalFormatting sqref="N16:Q22 N23:P23 N24:Q25 N26:P26 N27 N33:Q33 N28:P29 N30:N32 N35:Q35 N34 J16:K35">
    <cfRule type="expression" dxfId="23" priority="50" stopIfTrue="1">
      <formula>"""bajo"""</formula>
    </cfRule>
  </conditionalFormatting>
  <conditionalFormatting sqref="L16:L35">
    <cfRule type="cellIs" dxfId="22" priority="45" stopIfTrue="1" operator="equal">
      <formula>"EXTREMO"</formula>
    </cfRule>
    <cfRule type="cellIs" dxfId="21" priority="46" stopIfTrue="1" operator="equal">
      <formula>"ALTO"</formula>
    </cfRule>
    <cfRule type="cellIs" dxfId="20" priority="47" stopIfTrue="1" operator="equal">
      <formula>"MEDIO"</formula>
    </cfRule>
    <cfRule type="cellIs" dxfId="19" priority="48" stopIfTrue="1" operator="equal">
      <formula>"BAJO"</formula>
    </cfRule>
  </conditionalFormatting>
  <conditionalFormatting sqref="Q23">
    <cfRule type="expression" dxfId="18" priority="11" stopIfTrue="1">
      <formula>"""bajo"""</formula>
    </cfRule>
  </conditionalFormatting>
  <conditionalFormatting sqref="Q26">
    <cfRule type="expression" dxfId="17" priority="10" stopIfTrue="1">
      <formula>"""bajo"""</formula>
    </cfRule>
  </conditionalFormatting>
  <conditionalFormatting sqref="O27:P27">
    <cfRule type="expression" dxfId="16" priority="9" stopIfTrue="1">
      <formula>"""bajo"""</formula>
    </cfRule>
  </conditionalFormatting>
  <conditionalFormatting sqref="Q27">
    <cfRule type="expression" dxfId="15" priority="8" stopIfTrue="1">
      <formula>"""bajo"""</formula>
    </cfRule>
  </conditionalFormatting>
  <conditionalFormatting sqref="Q28">
    <cfRule type="expression" dxfId="14" priority="7" stopIfTrue="1">
      <formula>"""bajo"""</formula>
    </cfRule>
  </conditionalFormatting>
  <conditionalFormatting sqref="Q29">
    <cfRule type="expression" dxfId="13" priority="6" stopIfTrue="1">
      <formula>"""bajo"""</formula>
    </cfRule>
  </conditionalFormatting>
  <conditionalFormatting sqref="O30:P30">
    <cfRule type="expression" dxfId="12" priority="5" stopIfTrue="1">
      <formula>"""bajo"""</formula>
    </cfRule>
  </conditionalFormatting>
  <conditionalFormatting sqref="Q30">
    <cfRule type="expression" dxfId="11" priority="4" stopIfTrue="1">
      <formula>"""bajo"""</formula>
    </cfRule>
  </conditionalFormatting>
  <conditionalFormatting sqref="O31:Q31">
    <cfRule type="expression" dxfId="10" priority="3" stopIfTrue="1">
      <formula>"""bajo"""</formula>
    </cfRule>
  </conditionalFormatting>
  <conditionalFormatting sqref="O32:Q32">
    <cfRule type="expression" dxfId="9" priority="2" stopIfTrue="1">
      <formula>"""bajo"""</formula>
    </cfRule>
  </conditionalFormatting>
  <conditionalFormatting sqref="O34:Q34">
    <cfRule type="expression" dxfId="8" priority="1"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1:X59"/>
  <sheetViews>
    <sheetView showGridLines="0" tabSelected="1" zoomScale="70" zoomScaleNormal="70" zoomScaleSheetLayoutView="25" zoomScalePageLayoutView="70" workbookViewId="0">
      <selection activeCell="L31" sqref="L31"/>
    </sheetView>
  </sheetViews>
  <sheetFormatPr baseColWidth="10" defaultRowHeight="14.25" x14ac:dyDescent="0.2"/>
  <cols>
    <col min="1" max="1" width="4.28515625" style="16" customWidth="1"/>
    <col min="2" max="2" width="48.85546875" style="16" customWidth="1"/>
    <col min="3" max="3" width="42" style="16" customWidth="1"/>
    <col min="4" max="4" width="17.7109375" style="16" customWidth="1"/>
    <col min="5" max="5" width="22.5703125" style="16" customWidth="1"/>
    <col min="6" max="6" width="15.14062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7.5703125" style="16" customWidth="1"/>
    <col min="13" max="13" width="5.28515625" style="16" customWidth="1"/>
    <col min="14" max="14" width="30.85546875"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5.140625" style="16" customWidth="1"/>
    <col min="21" max="21" width="11.42578125" style="16"/>
    <col min="22" max="22" width="10.85546875" style="16" customWidth="1"/>
    <col min="23" max="23" width="29.140625" style="16" customWidth="1"/>
    <col min="24" max="24" width="19.140625" style="16" customWidth="1"/>
    <col min="25" max="16384" width="11.42578125" style="16"/>
  </cols>
  <sheetData>
    <row r="1" spans="2:24" s="14" customFormat="1" x14ac:dyDescent="0.2">
      <c r="S1" s="15"/>
    </row>
    <row r="2" spans="2:24" s="14" customFormat="1" ht="54" customHeight="1" x14ac:dyDescent="0.2">
      <c r="B2" s="301"/>
      <c r="C2" s="302" t="s">
        <v>92</v>
      </c>
      <c r="D2" s="302"/>
      <c r="E2" s="302"/>
      <c r="F2" s="302"/>
      <c r="G2" s="302"/>
      <c r="H2" s="302"/>
      <c r="I2" s="302"/>
      <c r="J2" s="302"/>
      <c r="K2" s="302"/>
      <c r="L2" s="302"/>
      <c r="M2" s="302"/>
      <c r="N2" s="302"/>
      <c r="O2" s="302"/>
      <c r="P2" s="302"/>
      <c r="Q2" s="302"/>
      <c r="R2" s="302"/>
      <c r="S2" s="302"/>
      <c r="T2" s="302"/>
      <c r="U2" s="302"/>
      <c r="V2" s="302"/>
      <c r="W2" s="225" t="s">
        <v>117</v>
      </c>
      <c r="X2" s="280"/>
    </row>
    <row r="3" spans="2:24" s="14" customFormat="1" ht="31.5" customHeight="1" x14ac:dyDescent="0.2">
      <c r="B3" s="301"/>
      <c r="C3" s="302"/>
      <c r="D3" s="302"/>
      <c r="E3" s="302"/>
      <c r="F3" s="302"/>
      <c r="G3" s="302"/>
      <c r="H3" s="302"/>
      <c r="I3" s="302"/>
      <c r="J3" s="302"/>
      <c r="K3" s="302"/>
      <c r="L3" s="302"/>
      <c r="M3" s="302"/>
      <c r="N3" s="302"/>
      <c r="O3" s="302"/>
      <c r="P3" s="302"/>
      <c r="Q3" s="302"/>
      <c r="R3" s="302"/>
      <c r="S3" s="302"/>
      <c r="T3" s="302"/>
      <c r="U3" s="302"/>
      <c r="V3" s="302"/>
      <c r="W3" s="281"/>
      <c r="X3" s="282"/>
    </row>
    <row r="4" spans="2:24" s="14" customFormat="1" ht="47.25" customHeight="1" x14ac:dyDescent="0.2">
      <c r="B4" s="301"/>
      <c r="C4" s="302"/>
      <c r="D4" s="302"/>
      <c r="E4" s="302"/>
      <c r="F4" s="302"/>
      <c r="G4" s="302"/>
      <c r="H4" s="302"/>
      <c r="I4" s="302"/>
      <c r="J4" s="302"/>
      <c r="K4" s="302"/>
      <c r="L4" s="302"/>
      <c r="M4" s="302"/>
      <c r="N4" s="302"/>
      <c r="O4" s="302"/>
      <c r="P4" s="302"/>
      <c r="Q4" s="302"/>
      <c r="R4" s="302"/>
      <c r="S4" s="302"/>
      <c r="T4" s="302"/>
      <c r="U4" s="302"/>
      <c r="V4" s="302"/>
      <c r="W4" s="283"/>
      <c r="X4" s="284"/>
    </row>
    <row r="5" spans="2:24" s="14" customFormat="1" ht="32.25" customHeight="1" thickBot="1" x14ac:dyDescent="0.25">
      <c r="B5" s="44"/>
      <c r="C5" s="44"/>
      <c r="D5" s="44"/>
      <c r="E5" s="44"/>
      <c r="F5" s="44"/>
      <c r="G5" s="44"/>
      <c r="H5" s="44"/>
      <c r="I5" s="44"/>
      <c r="J5" s="44"/>
      <c r="K5" s="44"/>
      <c r="L5" s="44"/>
      <c r="M5" s="44"/>
      <c r="N5" s="44"/>
      <c r="O5" s="44"/>
      <c r="P5" s="44"/>
      <c r="Q5" s="44"/>
      <c r="R5" s="44"/>
      <c r="S5" s="45"/>
      <c r="T5" s="44"/>
      <c r="U5" s="44"/>
      <c r="V5" s="44"/>
      <c r="W5" s="44"/>
      <c r="X5" s="44"/>
    </row>
    <row r="6" spans="2:24" ht="124.5" customHeight="1" x14ac:dyDescent="0.2">
      <c r="B6" s="314" t="str">
        <f>+EVALUACION!B6</f>
        <v>Objeto Contractual: REALIZAR LA INTERVENTORÍA TÉCNICA, ADMINISTRATIVA, FINANCIERA, ECONÓMICA, SOCIAL, JURÍDICA, AMBIENTAL, Y SST, DEL CONTRATO CUYO OBJETO ES: EJECUTAR A PRECIOS UNITARIOS Y A MONTO AGOTABLE LA ACTUALIZACIÓN Y/O COMPLEMENTACIÓN Y/O AJUSTES A LOS ESTUDIOS Y DISEÑOS, Y LAS OBRAS DE CONSTRUCCIÓN Y/O CONSERVACIÓN DE LAS VÍAS Y ESPACIO PÚBLICO ASOCIADO A LA INFRAESTRUCTURA DE TRANSPORTE DE LA LOCALIDAD DE CIUDAD BOLÍVAR</v>
      </c>
      <c r="C6" s="315"/>
      <c r="D6" s="315"/>
      <c r="E6" s="315"/>
      <c r="F6" s="315"/>
      <c r="G6" s="315"/>
      <c r="H6" s="315"/>
      <c r="I6" s="315"/>
      <c r="J6" s="315"/>
      <c r="K6" s="315"/>
      <c r="L6" s="315"/>
      <c r="M6" s="315"/>
      <c r="N6" s="315"/>
      <c r="O6" s="315"/>
      <c r="P6" s="315"/>
      <c r="Q6" s="315"/>
      <c r="R6" s="315"/>
      <c r="S6" s="315"/>
      <c r="T6" s="315"/>
      <c r="U6" s="315"/>
      <c r="V6" s="315"/>
      <c r="W6" s="315"/>
      <c r="X6" s="316"/>
    </row>
    <row r="7" spans="2:24" ht="26.25" customHeight="1" x14ac:dyDescent="0.2">
      <c r="B7" s="285" t="s">
        <v>87</v>
      </c>
      <c r="C7" s="286"/>
      <c r="D7" s="286"/>
      <c r="E7" s="286"/>
      <c r="F7" s="286"/>
      <c r="G7" s="286"/>
      <c r="H7" s="286"/>
      <c r="I7" s="286"/>
      <c r="J7" s="286"/>
      <c r="K7" s="286"/>
      <c r="L7" s="286"/>
      <c r="M7" s="286"/>
      <c r="N7" s="286"/>
      <c r="O7" s="286"/>
      <c r="P7" s="286"/>
      <c r="Q7" s="286"/>
      <c r="R7" s="286"/>
      <c r="S7" s="286"/>
      <c r="T7" s="286"/>
      <c r="U7" s="286"/>
      <c r="V7" s="286"/>
      <c r="W7" s="286"/>
      <c r="X7" s="287"/>
    </row>
    <row r="8" spans="2:24" ht="20.25" customHeight="1" x14ac:dyDescent="0.2">
      <c r="B8" s="285"/>
      <c r="C8" s="286"/>
      <c r="D8" s="286"/>
      <c r="E8" s="286"/>
      <c r="F8" s="286"/>
      <c r="G8" s="286"/>
      <c r="H8" s="286"/>
      <c r="I8" s="286"/>
      <c r="J8" s="286"/>
      <c r="K8" s="286"/>
      <c r="L8" s="286"/>
      <c r="M8" s="286"/>
      <c r="N8" s="286"/>
      <c r="O8" s="286"/>
      <c r="P8" s="286"/>
      <c r="Q8" s="286"/>
      <c r="R8" s="286"/>
      <c r="S8" s="286"/>
      <c r="T8" s="286"/>
      <c r="U8" s="286"/>
      <c r="V8" s="286"/>
      <c r="W8" s="286"/>
      <c r="X8" s="287"/>
    </row>
    <row r="9" spans="2:24" ht="24.75" customHeight="1" thickBot="1" x14ac:dyDescent="0.25">
      <c r="B9" s="312"/>
      <c r="C9" s="313"/>
      <c r="D9" s="313"/>
      <c r="E9" s="313"/>
      <c r="F9" s="313"/>
      <c r="G9" s="313"/>
      <c r="H9" s="313"/>
      <c r="I9" s="313"/>
      <c r="J9" s="313"/>
      <c r="K9" s="313"/>
      <c r="L9" s="313"/>
      <c r="M9" s="313"/>
      <c r="N9" s="313"/>
      <c r="O9" s="313"/>
      <c r="P9" s="313"/>
      <c r="Q9" s="313"/>
      <c r="R9" s="313"/>
      <c r="X9" s="54"/>
    </row>
    <row r="10" spans="2:24" ht="138.75" customHeight="1" thickBot="1" x14ac:dyDescent="0.25">
      <c r="B10" s="29" t="s">
        <v>51</v>
      </c>
      <c r="C10" s="30" t="s">
        <v>55</v>
      </c>
      <c r="D10" s="31" t="s">
        <v>54</v>
      </c>
      <c r="E10" s="31" t="s">
        <v>52</v>
      </c>
      <c r="F10" s="31" t="s">
        <v>53</v>
      </c>
      <c r="G10" s="30" t="s">
        <v>56</v>
      </c>
      <c r="H10" s="31" t="s">
        <v>2</v>
      </c>
      <c r="I10" s="31" t="s">
        <v>3</v>
      </c>
      <c r="J10" s="31" t="s">
        <v>57</v>
      </c>
      <c r="K10" s="31" t="s">
        <v>58</v>
      </c>
      <c r="L10" s="31" t="s">
        <v>59</v>
      </c>
      <c r="M10" s="30" t="s">
        <v>5</v>
      </c>
      <c r="N10" s="30" t="s">
        <v>60</v>
      </c>
      <c r="O10" s="31" t="s">
        <v>2</v>
      </c>
      <c r="P10" s="31" t="s">
        <v>3</v>
      </c>
      <c r="Q10" s="31" t="s">
        <v>57</v>
      </c>
      <c r="R10" s="31" t="s">
        <v>58</v>
      </c>
      <c r="S10" s="30" t="s">
        <v>62</v>
      </c>
      <c r="T10" s="30" t="s">
        <v>63</v>
      </c>
      <c r="U10" s="30" t="s">
        <v>64</v>
      </c>
      <c r="V10" s="30" t="s">
        <v>65</v>
      </c>
      <c r="W10" s="30" t="s">
        <v>66</v>
      </c>
      <c r="X10" s="32" t="s">
        <v>67</v>
      </c>
    </row>
    <row r="11" spans="2:24" ht="106.5" customHeight="1" thickBot="1" x14ac:dyDescent="0.25">
      <c r="B11" s="33">
        <v>1</v>
      </c>
      <c r="C11" s="34" t="str">
        <f>+'EVALUACION CON CONTROLES'!C16:F16</f>
        <v>INADECUADA ELABORACIÓN DE DOCUMENTOS PRECONTRACTUALES</v>
      </c>
      <c r="D11" s="35" t="str">
        <f>+'EVALUACION CON CONTROLES'!B16</f>
        <v>PLANEACIÓN</v>
      </c>
      <c r="E11" s="35" t="s">
        <v>232</v>
      </c>
      <c r="F11" s="35" t="s">
        <v>231</v>
      </c>
      <c r="G11" s="34" t="str">
        <f>+EVALUACION!H17</f>
        <v>SUBVALORACION O SOBREVALORACION DE LOS PRECIOS DEL MERCADO O  DEL SECTOR ESTUDIADO.  INAPLICACION DE LOS PRINCIPIOS DE SELECCIÓN OBJETIVA, ECONOMIA Y TRANSPARENCIA.</v>
      </c>
      <c r="H11" s="34">
        <f>+EVALUACION!I17</f>
        <v>2</v>
      </c>
      <c r="I11" s="34">
        <f>+EVALUACION!J17</f>
        <v>3</v>
      </c>
      <c r="J11" s="34">
        <f>+EVALUACION!K17</f>
        <v>5</v>
      </c>
      <c r="K11" s="35" t="str">
        <f>+EVALUACION!L17</f>
        <v>MEDIO</v>
      </c>
      <c r="L11" s="34" t="s">
        <v>199</v>
      </c>
      <c r="M11" s="139">
        <v>1</v>
      </c>
      <c r="N11" s="34" t="str">
        <f>+'EVALUACION CON CONTROLES'!G16</f>
        <v>ESTABLECER UN GRUPO MULTIDISCIPLINARIO ENTRE LAS ÁREAS TECNICA, Y JURIDICA PARA LA ELABORACION DEL ESTUDIO PREVIO Y ANÁLISIS DEL SECTOR</v>
      </c>
      <c r="O11" s="34">
        <f>+'EVALUACION CON CONTROLES'!I16</f>
        <v>2</v>
      </c>
      <c r="P11" s="34">
        <f>+'EVALUACION CON CONTROLES'!J16</f>
        <v>3</v>
      </c>
      <c r="Q11" s="34">
        <f>+'EVALUACION CON CONTROLES'!K16</f>
        <v>5</v>
      </c>
      <c r="R11" s="35" t="str">
        <f>+'EVALUACION CON CONTROLES'!L16</f>
        <v>MEDIO</v>
      </c>
      <c r="S11" s="34" t="s">
        <v>229</v>
      </c>
      <c r="T11" s="34" t="str">
        <f>+'EVALUACION CON CONTROLES'!N16</f>
        <v>FDLCB</v>
      </c>
      <c r="U11" s="34" t="str">
        <f>+'EVALUACION CON CONTROLES'!O16</f>
        <v>DESDE LA ETAPA DE PLANEACIÓN</v>
      </c>
      <c r="V11" s="34" t="str">
        <f>+'EVALUACION CON CONTROLES'!P16</f>
        <v>HASTA LA ETAPA DE ADJUDICACIÓN</v>
      </c>
      <c r="W11" s="34" t="str">
        <f>+'EVALUACION CON CONTROLES'!Q16</f>
        <v>MESAS DE TRABAJO, PROGRAMAS ANTES DE LA ADJUDICACION</v>
      </c>
      <c r="X11" s="36" t="str">
        <f>+'EVALUACION CON CONTROLES'!R16</f>
        <v xml:space="preserve"> Durante toda la etapa precontractual y hasta la adjudicación </v>
      </c>
    </row>
    <row r="12" spans="2:24" ht="106.5" customHeight="1" thickBot="1" x14ac:dyDescent="0.25">
      <c r="B12" s="17">
        <v>2</v>
      </c>
      <c r="C12" s="19" t="str">
        <f>+'EVALUACION CON CONTROLES'!C17:F17</f>
        <v>EXPEDICIÓN DE NORMAS GENERALES, ABSTRACTAS E IMPERSONALES, CON INCIDENCIA DIRECTA E INDIRECTA EN LA REGULACIÓN NEGOCIAL</v>
      </c>
      <c r="D12" s="18" t="str">
        <f>+'EVALUACION CON CONTROLES'!B17</f>
        <v>PLANEACIÓN</v>
      </c>
      <c r="E12" s="18" t="s">
        <v>232</v>
      </c>
      <c r="F12" s="18" t="s">
        <v>233</v>
      </c>
      <c r="G12" s="34" t="str">
        <f>+EVALUACION!H18</f>
        <v>ACTOS GENERALES DE LA ADMINISTRACIÓN "HECHO DEL PRICNCIPE"</v>
      </c>
      <c r="H12" s="34">
        <f>+EVALUACION!I18</f>
        <v>2</v>
      </c>
      <c r="I12" s="34">
        <f>+EVALUACION!J18</f>
        <v>3</v>
      </c>
      <c r="J12" s="34">
        <f>+EVALUACION!K18</f>
        <v>5</v>
      </c>
      <c r="K12" s="35" t="str">
        <f>+EVALUACION!L18</f>
        <v>MEDIO</v>
      </c>
      <c r="L12" s="19" t="s">
        <v>235</v>
      </c>
      <c r="M12" s="18" t="s">
        <v>236</v>
      </c>
      <c r="N12" s="34" t="str">
        <f>+'EVALUACION CON CONTROLES'!G17</f>
        <v>HACER SEGUMIENTO A LAS NORMAS QUE PUEDAN AFECTAR LA EJECUCIÓN DEL CONTRATO EN LOS TÉMINOS PACTADOS Y  EN CASO E AFECTACIÓN DEL PUNTO DE NO PÉRDIDA EFECTUAR LOS AJUSTES PRESUPUESTALES RESPECTIVOS</v>
      </c>
      <c r="O12" s="19">
        <f>+'EVALUACION CON CONTROLES'!I17</f>
        <v>2</v>
      </c>
      <c r="P12" s="19">
        <f>+'EVALUACION CON CONTROLES'!J17</f>
        <v>3</v>
      </c>
      <c r="Q12" s="19">
        <f>+'EVALUACION CON CONTROLES'!K17</f>
        <v>5</v>
      </c>
      <c r="R12" s="18" t="str">
        <f>+'EVALUACION CON CONTROLES'!L17</f>
        <v>MEDIO</v>
      </c>
      <c r="S12" s="19" t="s">
        <v>230</v>
      </c>
      <c r="T12" s="19" t="str">
        <f>+'EVALUACION CON CONTROLES'!N17</f>
        <v>SUPERVISIÓN Y/O APOYO A LA SUPERVISIÓN DEL CONTRATO</v>
      </c>
      <c r="U12" s="19" t="str">
        <f>+'EVALUACION CON CONTROLES'!O17</f>
        <v>DESDE LA FIRMA DEL CONTRATO</v>
      </c>
      <c r="V12" s="19" t="str">
        <f>+'EVALUACION CON CONTROLES'!P17</f>
        <v>HASTA LA ETAPA DE ADJUDICACIÓN</v>
      </c>
      <c r="W12" s="19" t="str">
        <f>+'EVALUACION CON CONTROLES'!Q17</f>
        <v>SEGUIMIENTO A LOS CAMBIOS EN MATERIA JURÍDICA, PRESUPUESTAL, TRIBUTARIA Y EN GENERAL LAS QUE TENGAN INCIDENCIA EN EL CONTRATO</v>
      </c>
      <c r="X12" s="20" t="str">
        <f>+'EVALUACION CON CONTROLES'!R17</f>
        <v>Durante la ejecución del contrato</v>
      </c>
    </row>
    <row r="13" spans="2:24" ht="106.5" customHeight="1" thickBot="1" x14ac:dyDescent="0.25">
      <c r="B13" s="17">
        <v>3</v>
      </c>
      <c r="C13" s="19" t="str">
        <f>+'EVALUACION CON CONTROLES'!C18:F18</f>
        <v xml:space="preserve"> EL  NO PAGO DE SUS OBLIGACIONES RELACIONADAS CON LA SEGURIDAD SOCIAL INTEGRAL Y PARAFISCALES A LAS QUE SE ENCUENTRE OBLIGADO A PAGAR EL CONTRATISTA</v>
      </c>
      <c r="D13" s="18" t="str">
        <f>+'EVALUACION CON CONTROLES'!B18</f>
        <v>EJECUCIÓN</v>
      </c>
      <c r="E13" s="18" t="s">
        <v>234</v>
      </c>
      <c r="F13" s="18" t="s">
        <v>233</v>
      </c>
      <c r="G13" s="34" t="str">
        <f>+EVALUACION!H19</f>
        <v xml:space="preserve">SANCIONES POR LAS ENTIDADES COMPETENTES POR EL INCUMPLIMIENTO, RETRASO EN LA EJECUCIÓN DE LAS OBLIGACIONES CONTRACTUALES, </v>
      </c>
      <c r="H13" s="34">
        <f>+EVALUACION!I19</f>
        <v>2</v>
      </c>
      <c r="I13" s="34">
        <f>+EVALUACION!J19</f>
        <v>3</v>
      </c>
      <c r="J13" s="34">
        <f>+EVALUACION!K19</f>
        <v>5</v>
      </c>
      <c r="K13" s="35" t="str">
        <f>+EVALUACION!L19</f>
        <v>MEDIO</v>
      </c>
      <c r="L13" s="19" t="s">
        <v>90</v>
      </c>
      <c r="M13" s="140">
        <v>1</v>
      </c>
      <c r="N13" s="34" t="str">
        <f>+'EVALUACION CON CONTROLES'!G18</f>
        <v xml:space="preserve">1) DENTRO DE LAS OBLIGACIONES DEL CONTRATO QUEDA ESTIPULADO QUE DEBE CUMPLIR CON LOS PAGOS A SEGURIDAD SOCIAL INTEGRAL DE SUS EMPLEADOS Y PARAFISCALES (CUANDO HAYAN LUGAR A ELLO).                        
2) ASÍ MISMO, CADA VEZ QUE PRESENTEN LA FACTURA OSU EQUIVALENTE LA ENTIDAD DEBERÁ REVISAR QUE EL CONTRATISTA ACREDITA QUE SE ENCUENTRA A PAZ Y SALVO POR ESTOS CONCEPTOS DE ACUERDO CON LO SEÑALADO EN LAS NORMAS QUE REGULAN LA MATERIA Y EL CONTRATO.        
 3) EN CASO QUE SE EVIDENCIE INCUMPLIMIENTO DE ESTA OBLIGACIÓN LA ENTIDAD INFORMARÁ AL ENTE COMPETENTE PARA QUE REALICE LAS GESTIONES Y SANCIONES DEL CASO </v>
      </c>
      <c r="O13" s="19">
        <f>+'EVALUACION CON CONTROLES'!I18</f>
        <v>2</v>
      </c>
      <c r="P13" s="19">
        <f>+'EVALUACION CON CONTROLES'!J18</f>
        <v>3</v>
      </c>
      <c r="Q13" s="19">
        <f>+'EVALUACION CON CONTROLES'!K18</f>
        <v>5</v>
      </c>
      <c r="R13" s="18" t="str">
        <f>+'EVALUACION CON CONTROLES'!L18</f>
        <v>MEDIO</v>
      </c>
      <c r="S13" s="19" t="s">
        <v>230</v>
      </c>
      <c r="T13" s="19" t="str">
        <f>+'EVALUACION CON CONTROLES'!N18</f>
        <v>SUPERVISIÓN Y/O APOYO A LA SUPERVISIÓN DEL CONTRATO</v>
      </c>
      <c r="U13" s="19" t="str">
        <f>+'EVALUACION CON CONTROLES'!O18</f>
        <v>DESDE LA FIRMA DEL CONTRATO</v>
      </c>
      <c r="V13" s="19" t="str">
        <f>+'EVALUACION CON CONTROLES'!P18</f>
        <v>HASTA LA ETAPA DE ADJUDICACIÓN</v>
      </c>
      <c r="W13" s="19" t="str">
        <f>+'EVALUACION CON CONTROLES'!Q18</f>
        <v>MESAS DE TRABAJO Y REUNIONES DE SEGUIMIENTO</v>
      </c>
      <c r="X13" s="20" t="str">
        <f>+'EVALUACION CON CONTROLES'!R18</f>
        <v>CADA VEZ QUE SE PRESENTE LA FACTURA O DOCUMENTO EQUIVALENTE PARA EL PAGO</v>
      </c>
    </row>
    <row r="14" spans="2:24" ht="106.5" customHeight="1" thickBot="1" x14ac:dyDescent="0.25">
      <c r="B14" s="17">
        <v>4</v>
      </c>
      <c r="C14" s="19" t="str">
        <f>+'EVALUACION CON CONTROLES'!C19:F19</f>
        <v>AUMENTO O DISMINUCIÓN EN LAS CANTIDADES ESTABLECIDAS EN LOS SERVICIOS SEÑALADOS EN LA FICHA TÉCNICA POR NECESIDADES DEL SERVICIO</v>
      </c>
      <c r="D14" s="18" t="str">
        <f>+'EVALUACION CON CONTROLES'!B19</f>
        <v>EJECUCIÓN</v>
      </c>
      <c r="E14" s="18" t="s">
        <v>234</v>
      </c>
      <c r="F14" s="18" t="s">
        <v>231</v>
      </c>
      <c r="G14" s="34" t="str">
        <f>+EVALUACION!H20</f>
        <v xml:space="preserve">RETRASO EN LA EJECUCIÓN DE LAS OBLIGACIONES CONTRACTUALES, GENERANDO DEMORAS EN LA OPORTUNA RESPUESTA A LOS REQUERIMIENTOS DE LA ENTIDAD CONTRATANTE </v>
      </c>
      <c r="H14" s="34">
        <f>+EVALUACION!I20</f>
        <v>2</v>
      </c>
      <c r="I14" s="34">
        <f>+EVALUACION!J20</f>
        <v>3</v>
      </c>
      <c r="J14" s="34">
        <f>+EVALUACION!K20</f>
        <v>5</v>
      </c>
      <c r="K14" s="35" t="str">
        <f>+EVALUACION!L20</f>
        <v>MEDIO</v>
      </c>
      <c r="L14" s="19" t="s">
        <v>237</v>
      </c>
      <c r="M14" s="18" t="s">
        <v>236</v>
      </c>
      <c r="N14" s="34" t="str">
        <f>+'EVALUACION CON CONTROLES'!G19</f>
        <v>EL CONTRATISTA DEBERÁ ESTRUCTURAR SU PROPUESTA TENIENDO EN CUENTA QUE EL CONTRATO SE EJECUTARÁ CONFORME A LOS VALORES UNITARIOS Y A LAS CANTIDADES REQUERIDAS POR EL CONTRATANTE QUE OBEDECEN A LAS NECESIDADES DEL SERVICIO.ASÍ MISMO, LA ENTIDAD PODRÁ ANALIZAR DE ACUERDO CON EL SERVICIO, EL AUMENTO DE LAS CANTIDADES EN OTROS ÍTEMS QUE SE REQUIERA PARA EL CUMPLIMIENTO DEL CONTRATO</v>
      </c>
      <c r="O14" s="19">
        <f>+'EVALUACION CON CONTROLES'!I19</f>
        <v>2</v>
      </c>
      <c r="P14" s="19">
        <f>+'EVALUACION CON CONTROLES'!J19</f>
        <v>3</v>
      </c>
      <c r="Q14" s="19">
        <f>+'EVALUACION CON CONTROLES'!K19</f>
        <v>5</v>
      </c>
      <c r="R14" s="18" t="str">
        <f>+'EVALUACION CON CONTROLES'!L19</f>
        <v>MEDIO</v>
      </c>
      <c r="S14" s="19" t="s">
        <v>230</v>
      </c>
      <c r="T14" s="19" t="str">
        <f>+'EVALUACION CON CONTROLES'!N19</f>
        <v>SUPERVISIÓN Y/O APOYO A LA SUPERVISIÓN DEL CONTRATO</v>
      </c>
      <c r="U14" s="19" t="str">
        <f>+'EVALUACION CON CONTROLES'!O19</f>
        <v>DESDE EL INICIO DE EJECUCIÓN</v>
      </c>
      <c r="V14" s="19" t="str">
        <f>+'EVALUACION CON CONTROLES'!P19</f>
        <v>HASTA LA FINALIZACION DE LA ETAPA DE EJECUCIÓN</v>
      </c>
      <c r="W14" s="19" t="str">
        <f>+'EVALUACION CON CONTROLES'!Q19</f>
        <v>MESAS DE TRABAJO Y REUNIONES DE SEGUIMIENTO</v>
      </c>
      <c r="X14" s="20" t="str">
        <f>+'EVALUACION CON CONTROLES'!R19</f>
        <v>DURANTE LA EJECUCIÓN DEL CONTRATO</v>
      </c>
    </row>
    <row r="15" spans="2:24" ht="106.5" customHeight="1" thickBot="1" x14ac:dyDescent="0.25">
      <c r="B15" s="17">
        <v>5</v>
      </c>
      <c r="C15" s="19" t="str">
        <f>+'EVALUACION CON CONTROLES'!C20:F20</f>
        <v>SITUACIONES DE ORDEN PÚBLICO NO IMPUTABLES A LA RESPONSABILIDAD Y DILIGENCIA DEL CONTRATISTA (ASONADAS, HUELGAS, MANIFESTACIONES Y SEMEJANTES).</v>
      </c>
      <c r="D15" s="18" t="str">
        <f>+'EVALUACION CON CONTROLES'!B20</f>
        <v>EJECUCIÓN</v>
      </c>
      <c r="E15" s="18" t="s">
        <v>232</v>
      </c>
      <c r="F15" s="18" t="s">
        <v>233</v>
      </c>
      <c r="G15" s="34" t="str">
        <f>+EVALUACION!H21</f>
        <v>FALLAS EN LA PRESTACIÓN DEL SERVICIO</v>
      </c>
      <c r="H15" s="34">
        <f>+EVALUACION!I21</f>
        <v>3</v>
      </c>
      <c r="I15" s="34">
        <f>+EVALUACION!J21</f>
        <v>3</v>
      </c>
      <c r="J15" s="34">
        <f>+EVALUACION!K21</f>
        <v>6</v>
      </c>
      <c r="K15" s="35" t="str">
        <f>+EVALUACION!L21</f>
        <v>ALTO</v>
      </c>
      <c r="L15" s="134" t="s">
        <v>237</v>
      </c>
      <c r="M15" s="18" t="s">
        <v>236</v>
      </c>
      <c r="N15" s="34" t="str">
        <f>+'EVALUACION CON CONTROLES'!G20</f>
        <v>1) DE ACUERDO CON LA NECESIDAD DE LA ENTIDAD, EL SUPERVISOR DEL CONTRATO Y EL CONTRATISTA REALIZARÁ LA REPROGRAMACIÓN DE LAS ACTIVIDADES DENTRO DE LOS TRES (3) DÍAS SIGUIENTES A LAS QUE INICIALMENTE SE TENÍAN ACORDADAS</v>
      </c>
      <c r="O15" s="19">
        <f>+'EVALUACION CON CONTROLES'!I20</f>
        <v>3</v>
      </c>
      <c r="P15" s="19">
        <f>+'EVALUACION CON CONTROLES'!J20</f>
        <v>3</v>
      </c>
      <c r="Q15" s="19">
        <f>+'EVALUACION CON CONTROLES'!K20</f>
        <v>6</v>
      </c>
      <c r="R15" s="18" t="str">
        <f>+'EVALUACION CON CONTROLES'!L20</f>
        <v>ALTO</v>
      </c>
      <c r="S15" s="19" t="s">
        <v>230</v>
      </c>
      <c r="T15" s="19" t="str">
        <f>+'EVALUACION CON CONTROLES'!N20</f>
        <v>SUPERVISIÓN Y/O APOYO A LA SUPERVISIÓN DEL CONTRATO</v>
      </c>
      <c r="U15" s="19" t="str">
        <f>+'EVALUACION CON CONTROLES'!O20</f>
        <v>DESDE EL INICIO DE EJECUCIÓN</v>
      </c>
      <c r="V15" s="19" t="str">
        <f>+'EVALUACION CON CONTROLES'!P20</f>
        <v>HASTA LA FINALIZACION DE LA ETAPA DE EJECUCIÓN</v>
      </c>
      <c r="W15" s="19" t="str">
        <f>+'EVALUACION CON CONTROLES'!Q20</f>
        <v>SEGUIMIENTO A LOS CAMBIOS EN MATERIA DE ORDEN PUBLICO DURANTE LA EJECUCIÓN DEL CONTRATO</v>
      </c>
      <c r="X15" s="20" t="str">
        <f>+'EVALUACION CON CONTROLES'!R20</f>
        <v>DURANTE LA EJECUCIÓN DEL CONTRATO</v>
      </c>
    </row>
    <row r="16" spans="2:24" ht="106.5" customHeight="1" thickBot="1" x14ac:dyDescent="0.25">
      <c r="B16" s="17">
        <v>6</v>
      </c>
      <c r="C16" s="19" t="str">
        <f>+'EVALUACION CON CONTROLES'!C21:F21</f>
        <v>DAÑO EN LOS BIENES PÚBLICOS</v>
      </c>
      <c r="D16" s="18" t="str">
        <f>+'EVALUACION CON CONTROLES'!B21</f>
        <v>EJECUCIÓN</v>
      </c>
      <c r="E16" s="18" t="s">
        <v>234</v>
      </c>
      <c r="F16" s="18" t="s">
        <v>233</v>
      </c>
      <c r="G16" s="34" t="str">
        <f>+EVALUACION!H22</f>
        <v>DISMINUCIÓN EN SU PATRIMONIO Y AFECTACIONES EN LA REALIZACIÓN DE ACTIVIDADES OPERATIVAS Y MISIONALES DE LA ENTIDAD</v>
      </c>
      <c r="H16" s="34">
        <f>+EVALUACION!I22</f>
        <v>2</v>
      </c>
      <c r="I16" s="34">
        <f>+EVALUACION!J22</f>
        <v>3</v>
      </c>
      <c r="J16" s="34">
        <f>+EVALUACION!K22</f>
        <v>5</v>
      </c>
      <c r="K16" s="35" t="str">
        <f>+EVALUACION!L22</f>
        <v>MEDIO</v>
      </c>
      <c r="L16" s="19" t="s">
        <v>90</v>
      </c>
      <c r="M16" s="140">
        <v>1</v>
      </c>
      <c r="N16" s="34" t="str">
        <f>+'EVALUACION CON CONTROLES'!G21</f>
        <v xml:space="preserve">EL CONTRATISTA DEBERÁ REPARAR O ENTREGAR EN EL TIEMPO ESTABLECIDO POR LA ENTIDAD EL MISMO BIEN OBJETO DE DAÑO. ASÍ MISMO, EL CONTRATISTA DEBE CONTAR CON PERSONAL IDÓNEO, LOS MEDIOS, ELEMENTOS NECESARIOS QUE GARANTICEN LA CORRECTA REALIZACIÓN DEL OBJETO CONTRACTUAL </v>
      </c>
      <c r="O16" s="19">
        <f>+'EVALUACION CON CONTROLES'!I21</f>
        <v>2</v>
      </c>
      <c r="P16" s="19">
        <f>+'EVALUACION CON CONTROLES'!J21</f>
        <v>3</v>
      </c>
      <c r="Q16" s="19">
        <f>+'EVALUACION CON CONTROLES'!K21</f>
        <v>5</v>
      </c>
      <c r="R16" s="18" t="str">
        <f>+'EVALUACION CON CONTROLES'!L21</f>
        <v>MEDIO</v>
      </c>
      <c r="S16" s="19" t="s">
        <v>230</v>
      </c>
      <c r="T16" s="19" t="str">
        <f>+'EVALUACION CON CONTROLES'!N21</f>
        <v>CONTRATISTA</v>
      </c>
      <c r="U16" s="19" t="str">
        <f>+'EVALUACION CON CONTROLES'!O21</f>
        <v>DESDE EL INICIO DE EJECUCIÓN</v>
      </c>
      <c r="V16" s="19" t="str">
        <f>+'EVALUACION CON CONTROLES'!P21</f>
        <v>HASTA LA FINALIZACION DE LA ETAPA DE EJECUCIÓN</v>
      </c>
      <c r="W16" s="19" t="str">
        <f>+'EVALUACION CON CONTROLES'!Q21</f>
        <v>MESAS DE TRABAJO Y REUNIONES DE SEGUIMIENTO</v>
      </c>
      <c r="X16" s="20" t="str">
        <f>+'EVALUACION CON CONTROLES'!R21</f>
        <v>DURANTE LA EJECUCIÓN DEL CONTRATO</v>
      </c>
    </row>
    <row r="17" spans="2:24" ht="106.5" customHeight="1" thickBot="1" x14ac:dyDescent="0.25">
      <c r="B17" s="17">
        <v>7</v>
      </c>
      <c r="C17" s="19" t="str">
        <f>+'EVALUACION CON CONTROLES'!C22:F22</f>
        <v>SELECCIÓN DE OFERTAS CON PRECIOS  ARTIFICIALMENTE BAJOS.</v>
      </c>
      <c r="D17" s="18" t="str">
        <f>+'EVALUACION CON CONTROLES'!B22</f>
        <v>SELECCIÓN</v>
      </c>
      <c r="E17" s="18" t="s">
        <v>232</v>
      </c>
      <c r="F17" s="18" t="s">
        <v>233</v>
      </c>
      <c r="G17" s="34" t="str">
        <f>+EVALUACION!H23</f>
        <v>PRODUCTOS DE MALA CALIDAD</v>
      </c>
      <c r="H17" s="34">
        <f>+EVALUACION!I23</f>
        <v>2</v>
      </c>
      <c r="I17" s="34">
        <f>+EVALUACION!J23</f>
        <v>3</v>
      </c>
      <c r="J17" s="34">
        <f>+EVALUACION!K23</f>
        <v>5</v>
      </c>
      <c r="K17" s="35" t="str">
        <f>+EVALUACION!L23</f>
        <v>MEDIO</v>
      </c>
      <c r="L17" s="19" t="s">
        <v>199</v>
      </c>
      <c r="M17" s="140">
        <v>1</v>
      </c>
      <c r="N17" s="34" t="str">
        <f>+'EVALUACION CON CONTROLES'!G22</f>
        <v xml:space="preserve"> VERIFICACIÓN Y EVALUACIÓN DE ACUERDO CON LO ESTABLECIDO EN EL PLIEGO DE CONDICIONES DEFINITIVO DE QUE LAS OFERTAS ECONOMICAS NO PRESENTEN  PRECIOS ARTIFICIALMENTE BAJOS Y/O ARGUMENTACION DE LA PRESENTACION DE PRECIOS ARTIFICIALMENTE BAJO DE CONFORMIDAD CON LO ESTABLECIDO POR LEY</v>
      </c>
      <c r="O17" s="19">
        <f>+'EVALUACION CON CONTROLES'!I22</f>
        <v>2</v>
      </c>
      <c r="P17" s="19">
        <f>+'EVALUACION CON CONTROLES'!J22</f>
        <v>3</v>
      </c>
      <c r="Q17" s="19">
        <f>+'EVALUACION CON CONTROLES'!K22</f>
        <v>5</v>
      </c>
      <c r="R17" s="18" t="str">
        <f>+'EVALUACION CON CONTROLES'!L22</f>
        <v>MEDIO</v>
      </c>
      <c r="S17" s="19" t="s">
        <v>230</v>
      </c>
      <c r="T17" s="19" t="str">
        <f>+'EVALUACION CON CONTROLES'!N22</f>
        <v>FDLCB</v>
      </c>
      <c r="U17" s="19" t="str">
        <f>+'EVALUACION CON CONTROLES'!O22</f>
        <v>DESDE LA PRESENTACIÓN DE OFERTAS</v>
      </c>
      <c r="V17" s="19" t="str">
        <f>+'EVALUACION CON CONTROLES'!P22</f>
        <v>HASTA LA SELECCIÓN DEL OFERENTE</v>
      </c>
      <c r="W17" s="19" t="str">
        <f>+'EVALUACION CON CONTROLES'!Q22</f>
        <v>MESAS DE TRABAJO, PROGRAMAS ANTES DE LA ADJUDICACION</v>
      </c>
      <c r="X17" s="20" t="str">
        <f>+'EVALUACION CON CONTROLES'!R22</f>
        <v xml:space="preserve"> Durante toda la etapa precontractual y hasta la adjudicación </v>
      </c>
    </row>
    <row r="18" spans="2:24" ht="106.5" customHeight="1" thickBot="1" x14ac:dyDescent="0.25">
      <c r="B18" s="17">
        <v>8</v>
      </c>
      <c r="C18" s="19" t="str">
        <f>+'EVALUACION CON CONTROLES'!C23:F23</f>
        <v>CUANDO DURANTE EL DESARROLLO DEL PROCESO DE SELECCIÓN DEBA REVOCARSE EL MISMO POR NO SER CONVENIENTE SU ADJUDICACIÓN.</v>
      </c>
      <c r="D18" s="18" t="str">
        <f>+'EVALUACION CON CONTROLES'!B23</f>
        <v>SELECCIÓN</v>
      </c>
      <c r="E18" s="18" t="s">
        <v>232</v>
      </c>
      <c r="F18" s="18" t="s">
        <v>233</v>
      </c>
      <c r="G18" s="34" t="str">
        <f>+EVALUACION!H24</f>
        <v>INICIO DE UN NUEVO PROCESO DE CONTRATACIÓN</v>
      </c>
      <c r="H18" s="34">
        <f>+EVALUACION!I24</f>
        <v>2</v>
      </c>
      <c r="I18" s="34">
        <f>+EVALUACION!J24</f>
        <v>3</v>
      </c>
      <c r="J18" s="34">
        <f>+EVALUACION!K24</f>
        <v>5</v>
      </c>
      <c r="K18" s="35" t="str">
        <f>+EVALUACION!L24</f>
        <v>MEDIO</v>
      </c>
      <c r="L18" s="19" t="s">
        <v>238</v>
      </c>
      <c r="M18" s="140">
        <v>1</v>
      </c>
      <c r="N18" s="34" t="str">
        <f>+'EVALUACION CON CONTROLES'!G23</f>
        <v>REALIZAR UNA ADECUADA PLAANEACIÓN Y ESTRUCTURACIÓN DE LOS DOCUMENTOS PRECONTRACTUALES, PERMITIENDO QUE EL PROCESO CUMPLA CON LOS PRINCIPIOS PROPIOS DE LA CONTRATACIÓN ESTATAL Y PERMITAN UNA SELECCIÓN OBJETIVA</v>
      </c>
      <c r="O18" s="19">
        <f>+'EVALUACION CON CONTROLES'!I23</f>
        <v>2</v>
      </c>
      <c r="P18" s="19">
        <f>+'EVALUACION CON CONTROLES'!J23</f>
        <v>3</v>
      </c>
      <c r="Q18" s="19">
        <f>+'EVALUACION CON CONTROLES'!K23</f>
        <v>5</v>
      </c>
      <c r="R18" s="18" t="str">
        <f>+'EVALUACION CON CONTROLES'!L23</f>
        <v>MEDIO</v>
      </c>
      <c r="S18" s="19" t="s">
        <v>229</v>
      </c>
      <c r="T18" s="19" t="str">
        <f>+'EVALUACION CON CONTROLES'!N23</f>
        <v>FDLCB</v>
      </c>
      <c r="U18" s="19" t="str">
        <f>+'EVALUACION CON CONTROLES'!O23</f>
        <v>DESDE LA PRESENTACIÓN DE OFERTAS</v>
      </c>
      <c r="V18" s="19" t="str">
        <f>+'EVALUACION CON CONTROLES'!P23</f>
        <v>HASTA LA SELECCIÓN DEL OFERENTE</v>
      </c>
      <c r="W18" s="19" t="str">
        <f>+'EVALUACION CON CONTROLES'!Q23</f>
        <v>MESAS DE TRABAJO, PROGRAMAS ANTES DE LA ADJUDICACION</v>
      </c>
      <c r="X18" s="20" t="str">
        <f>+'EVALUACION CON CONTROLES'!R23</f>
        <v xml:space="preserve"> Durante toda la etapa precontractual y hasta la adjudicación </v>
      </c>
    </row>
    <row r="19" spans="2:24" ht="106.5" customHeight="1" thickBot="1" x14ac:dyDescent="0.25">
      <c r="B19" s="17">
        <v>9</v>
      </c>
      <c r="C19" s="19" t="str">
        <f>+'EVALUACION CON CONTROLES'!C24:F24</f>
        <v>DEMORAS EN LA ELABORACIÓN DE LOS DIAGNÓSTICOS POR PARTE DEL CONTRATISTA EN LA ETAPA PRELIMINAR.</v>
      </c>
      <c r="D19" s="18" t="str">
        <f>+'EVALUACION CON CONTROLES'!B24</f>
        <v>EJECUCIÓN</v>
      </c>
      <c r="E19" s="18" t="s">
        <v>234</v>
      </c>
      <c r="F19" s="18" t="s">
        <v>233</v>
      </c>
      <c r="G19" s="34" t="str">
        <f>+EVALUACION!H25</f>
        <v>RETRASOS EN LA EJECUCIÓN DE LA OBRA Y EL CUMPLIMIENTO DELPLAZO CONTRACTUAL</v>
      </c>
      <c r="H19" s="34">
        <f>+EVALUACION!I25</f>
        <v>3</v>
      </c>
      <c r="I19" s="34">
        <f>+EVALUACION!J25</f>
        <v>3</v>
      </c>
      <c r="J19" s="34">
        <f>+EVALUACION!K25</f>
        <v>6</v>
      </c>
      <c r="K19" s="35" t="str">
        <f>+EVALUACION!L25</f>
        <v>ALTO</v>
      </c>
      <c r="L19" s="134" t="s">
        <v>90</v>
      </c>
      <c r="M19" s="140">
        <v>1</v>
      </c>
      <c r="N19" s="34" t="str">
        <f>+'EVALUACION CON CONTROLES'!G24</f>
        <v>1) DE ACUERDO CON LA NECESIDAD DE LA ENTIDAD, EL SUPERVISOR DEL CONTRATO Y EL CONTRATISTA REALIZARÁ LA REPROGRAMACIÓN DE LAS ACTIVIDADES DENTRO DE LOS TRES (3) DÍAS SIGUIENTES A LAS QUE INICIALMENTE SE TENÍAN ACORDADAS</v>
      </c>
      <c r="O19" s="19">
        <f>+'EVALUACION CON CONTROLES'!I24</f>
        <v>3</v>
      </c>
      <c r="P19" s="19">
        <f>+'EVALUACION CON CONTROLES'!J24</f>
        <v>3</v>
      </c>
      <c r="Q19" s="19">
        <f>+'EVALUACION CON CONTROLES'!K24</f>
        <v>6</v>
      </c>
      <c r="R19" s="18" t="str">
        <f>+'EVALUACION CON CONTROLES'!L24</f>
        <v>ALTO</v>
      </c>
      <c r="S19" s="19" t="s">
        <v>230</v>
      </c>
      <c r="T19" s="19" t="str">
        <f>+'EVALUACION CON CONTROLES'!N24</f>
        <v>CONTRATISTA / SUPERVISIÓN Y/O APOYO A LA SUPERVISIÓN DEL CONTRATO</v>
      </c>
      <c r="U19" s="19" t="str">
        <f>+'EVALUACION CON CONTROLES'!O24</f>
        <v>DESDE EL INICIO DE EJECUCIÓN</v>
      </c>
      <c r="V19" s="19" t="str">
        <f>+'EVALUACION CON CONTROLES'!P24</f>
        <v>HASTA LA FINALIZACION DE LA ETAPA DE EJECUCIÓN</v>
      </c>
      <c r="W19" s="19" t="str">
        <f>+'EVALUACION CON CONTROLES'!Q24</f>
        <v>MESAS DE TRABAJO Y REUNIONES DE SEGUIMIENTO</v>
      </c>
      <c r="X19" s="20" t="str">
        <f>+'EVALUACION CON CONTROLES'!R24</f>
        <v>DURANTE LA EJECUCIÓN DEL CONTRATO</v>
      </c>
    </row>
    <row r="20" spans="2:24" ht="106.5" customHeight="1" thickBot="1" x14ac:dyDescent="0.25">
      <c r="B20" s="17">
        <v>10</v>
      </c>
      <c r="C20" s="19" t="str">
        <f>+'EVALUACION CON CONTROLES'!C25:F25</f>
        <v>NO PUBLICACIÓN DE LA DOCUMENTACIÓN DEL PROCESO DE SELECCIÓN EN EL SECOP</v>
      </c>
      <c r="D20" s="18" t="str">
        <f>+'EVALUACION CON CONTROLES'!B25</f>
        <v>CONTRATACIÓN</v>
      </c>
      <c r="E20" s="18" t="s">
        <v>232</v>
      </c>
      <c r="F20" s="18" t="s">
        <v>231</v>
      </c>
      <c r="G20" s="34" t="str">
        <f>+EVALUACION!H26</f>
        <v>POSIBLE VULNERACIÓN AL PRINCIPIO DE PUBLICIDAD, SELECCIÓN OBJETIVA O ADJUDICACIÓN</v>
      </c>
      <c r="H20" s="34">
        <f>+EVALUACION!I26</f>
        <v>2</v>
      </c>
      <c r="I20" s="34">
        <f>+EVALUACION!J26</f>
        <v>3</v>
      </c>
      <c r="J20" s="34">
        <f>+EVALUACION!K26</f>
        <v>5</v>
      </c>
      <c r="K20" s="35" t="str">
        <f>+EVALUACION!L26</f>
        <v>MEDIO</v>
      </c>
      <c r="L20" s="19" t="s">
        <v>237</v>
      </c>
      <c r="M20" s="140" t="s">
        <v>236</v>
      </c>
      <c r="N20" s="34" t="str">
        <f>+'EVALUACION CON CONTROLES'!G25</f>
        <v>VERIFICAR LA PUBLICACIÓN DE TODOS LOS DOCUMENTOS QUE SE EXPIDAN EN DESARROLLO DEL PROCESO DE SELECCIÓN</v>
      </c>
      <c r="O20" s="19">
        <f>+'EVALUACION CON CONTROLES'!I25</f>
        <v>2</v>
      </c>
      <c r="P20" s="19">
        <f>+'EVALUACION CON CONTROLES'!J25</f>
        <v>3</v>
      </c>
      <c r="Q20" s="19">
        <f>+'EVALUACION CON CONTROLES'!K25</f>
        <v>5</v>
      </c>
      <c r="R20" s="18" t="str">
        <f>+'EVALUACION CON CONTROLES'!L25</f>
        <v>MEDIO</v>
      </c>
      <c r="S20" s="19" t="s">
        <v>229</v>
      </c>
      <c r="T20" s="19" t="str">
        <f>+'EVALUACION CON CONTROLES'!N25</f>
        <v>FDLCB</v>
      </c>
      <c r="U20" s="19" t="str">
        <f>+'EVALUACION CON CONTROLES'!O25</f>
        <v>DESDE LA ETAPA DE PLANEACIÓN</v>
      </c>
      <c r="V20" s="19" t="str">
        <f>+'EVALUACION CON CONTROLES'!P25</f>
        <v>HASTA LA ETAPA DE LIQUIDACIÓN</v>
      </c>
      <c r="W20" s="19" t="str">
        <f>+'EVALUACION CON CONTROLES'!Q25</f>
        <v>SEGUIMIENTO CONSTANTE A LA PUBLICACIÓN DE LOS DOCUMENTOS DEL PROCESO EN TODAS SUS ETAPAS</v>
      </c>
      <c r="X20" s="20" t="str">
        <f>+'EVALUACION CON CONTROLES'!R25</f>
        <v>DURANTE TODAS LAS ETAPAS DEL PROCESO</v>
      </c>
    </row>
    <row r="21" spans="2:24" ht="106.5" customHeight="1" thickBot="1" x14ac:dyDescent="0.25">
      <c r="B21" s="17">
        <v>11</v>
      </c>
      <c r="C21" s="19" t="str">
        <f>+'EVALUACION CON CONTROLES'!C26:F26</f>
        <v>CONFABULACION DE LOS PROPONENTES (COLUSIÓN)</v>
      </c>
      <c r="D21" s="18" t="str">
        <f>+'EVALUACION CON CONTROLES'!B26</f>
        <v>SELECCIÓN</v>
      </c>
      <c r="E21" s="18" t="s">
        <v>232</v>
      </c>
      <c r="F21" s="18" t="s">
        <v>233</v>
      </c>
      <c r="G21" s="34" t="str">
        <f>+EVALUACION!H27</f>
        <v>VULNERACIÓN DEL PRINCIPIO DE SELECCIÓN OBJETIVA Y ADJUDICACIÓN DEL PROCESO DE SELECCIÓN POR MEDIOS ILEGALES</v>
      </c>
      <c r="H21" s="34">
        <f>+EVALUACION!I27</f>
        <v>2</v>
      </c>
      <c r="I21" s="34">
        <f>+EVALUACION!J27</f>
        <v>3</v>
      </c>
      <c r="J21" s="34">
        <f>+EVALUACION!K27</f>
        <v>5</v>
      </c>
      <c r="K21" s="35" t="str">
        <f>+EVALUACION!L27</f>
        <v>MEDIO</v>
      </c>
      <c r="L21" s="19" t="s">
        <v>239</v>
      </c>
      <c r="M21" s="140">
        <v>1</v>
      </c>
      <c r="N21" s="34" t="str">
        <f>+'EVALUACION CON CONTROLES'!G26</f>
        <v>VERIFICANDO DETALLADAMENTE LAS PROPUESTAS PRESENTADAS DE MODO QUE SE PUEDA DETERMINAR SI PUEDEN EXISTIR INDICIOS DE COLUSIÓN ENTRE DOS O MÁS PROPONENTES PARA LA ADJUDICACIÓN DEL PROCESO</v>
      </c>
      <c r="O21" s="19">
        <f>+'EVALUACION CON CONTROLES'!I26</f>
        <v>2</v>
      </c>
      <c r="P21" s="19">
        <f>+'EVALUACION CON CONTROLES'!J26</f>
        <v>3</v>
      </c>
      <c r="Q21" s="19">
        <f>+'EVALUACION CON CONTROLES'!K26</f>
        <v>5</v>
      </c>
      <c r="R21" s="18" t="str">
        <f>+'EVALUACION CON CONTROLES'!L26</f>
        <v>MEDIO</v>
      </c>
      <c r="S21" s="19" t="s">
        <v>229</v>
      </c>
      <c r="T21" s="19" t="str">
        <f>+'EVALUACION CON CONTROLES'!N26</f>
        <v>FDLCB</v>
      </c>
      <c r="U21" s="19" t="str">
        <f>+'EVALUACION CON CONTROLES'!O26</f>
        <v>DESDE LA ETAPA DE PLANEACIÓN</v>
      </c>
      <c r="V21" s="19" t="str">
        <f>+'EVALUACION CON CONTROLES'!P26</f>
        <v>HASTA LA ADJUDICACIÓN DEL PROCESO</v>
      </c>
      <c r="W21" s="19" t="str">
        <f>+'EVALUACION CON CONTROLES'!Q26</f>
        <v>MESAS DE TRABAJO, PROGRAMAS ANTES DE LA ADJUDICACION</v>
      </c>
      <c r="X21" s="20" t="str">
        <f>+'EVALUACION CON CONTROLES'!R26</f>
        <v xml:space="preserve"> Durante toda la etapa precontractual y hasta la adjudicación </v>
      </c>
    </row>
    <row r="22" spans="2:24" ht="106.5" customHeight="1" thickBot="1" x14ac:dyDescent="0.25">
      <c r="B22" s="17">
        <v>12</v>
      </c>
      <c r="C22" s="19" t="str">
        <f>+'EVALUACION CON CONTROLES'!C27:F27</f>
        <v>CONTESTACIÓN INOPORTUNA A TODAS LAS OBSERVACIONES FORMULADAS A LOS DOCUMENTOS DE LA CONTRATACIÓN</v>
      </c>
      <c r="D22" s="18" t="str">
        <f>+'EVALUACION CON CONTROLES'!B27</f>
        <v>SELECCIÓN</v>
      </c>
      <c r="E22" s="18" t="s">
        <v>232</v>
      </c>
      <c r="F22" s="18" t="s">
        <v>231</v>
      </c>
      <c r="G22" s="34" t="str">
        <f>+EVALUACION!H28</f>
        <v>POSIBLE REVOCATORIA DEL ACTO DE APERTURA DEL PROCESO DE SELECCIÓN O DECLARATORIA DE DESIERTA DEL PROCESO DE SELECCIÓN, POR CAMBIOS SUSTANCIALES EN LAS CONDICIONES TÉCNICAS, FINANCIERAS Y JURÍDICAS QUE INCIDAN EN LA ESCOGENCIA DEL CONTRATISTA O EN LA EJECUCIÓN DEL CONTRATO</v>
      </c>
      <c r="H22" s="34">
        <f>+EVALUACION!I28</f>
        <v>2</v>
      </c>
      <c r="I22" s="34">
        <f>+EVALUACION!J28</f>
        <v>3</v>
      </c>
      <c r="J22" s="34">
        <f>+EVALUACION!K28</f>
        <v>5</v>
      </c>
      <c r="K22" s="35" t="str">
        <f>+EVALUACION!L28</f>
        <v>MEDIO</v>
      </c>
      <c r="L22" s="19" t="s">
        <v>199</v>
      </c>
      <c r="M22" s="140">
        <v>1</v>
      </c>
      <c r="N22" s="34" t="str">
        <f>+'EVALUACION CON CONTROLES'!G27</f>
        <v>LA ENTIDAD DEBERÁ RELIZAR UNA REVISIÓN INTEGRA DE LAS OBSERVACIONES PRESENTADAS POR LOS INTERESADOS U OFERENTES, GARANTIZANDO LA RESPUESTA DE CADA UNA DE ÉSTAS</v>
      </c>
      <c r="O22" s="19">
        <f>+'EVALUACION CON CONTROLES'!I27</f>
        <v>2</v>
      </c>
      <c r="P22" s="19">
        <f>+'EVALUACION CON CONTROLES'!J27</f>
        <v>3</v>
      </c>
      <c r="Q22" s="19">
        <f>+'EVALUACION CON CONTROLES'!K27</f>
        <v>5</v>
      </c>
      <c r="R22" s="18" t="str">
        <f>+'EVALUACION CON CONTROLES'!L27</f>
        <v>MEDIO</v>
      </c>
      <c r="S22" s="19" t="s">
        <v>229</v>
      </c>
      <c r="T22" s="19" t="str">
        <f>+'EVALUACION CON CONTROLES'!N27</f>
        <v>FDLCB</v>
      </c>
      <c r="U22" s="19" t="str">
        <f>+'EVALUACION CON CONTROLES'!O27</f>
        <v>DESDE LA ETAPA DE PLANEACIÓN</v>
      </c>
      <c r="V22" s="19" t="str">
        <f>+'EVALUACION CON CONTROLES'!P27</f>
        <v>HASTA LA ADJUDICACIÓN DEL PROCESO</v>
      </c>
      <c r="W22" s="19" t="str">
        <f>+'EVALUACION CON CONTROLES'!Q27</f>
        <v>MESAS DE TRABAJO, PROGRAMAS ANTES DE LA ADJUDICACION</v>
      </c>
      <c r="X22" s="20" t="str">
        <f>+'EVALUACION CON CONTROLES'!R27</f>
        <v xml:space="preserve"> Durante toda la etapa precontractual y hasta la adjudicación </v>
      </c>
    </row>
    <row r="23" spans="2:24" ht="106.5" customHeight="1" thickBot="1" x14ac:dyDescent="0.25">
      <c r="B23" s="17">
        <v>13</v>
      </c>
      <c r="C23" s="19" t="str">
        <f>+'EVALUACION CON CONTROLES'!C28:F28</f>
        <v xml:space="preserve">INCUMPLIMIENTO RESPECTO DE LOS HITOS DEL CRONOGRAMA </v>
      </c>
      <c r="D23" s="18" t="str">
        <f>+'EVALUACION CON CONTROLES'!B28</f>
        <v>EJECUCIÓN</v>
      </c>
      <c r="E23" s="18" t="s">
        <v>234</v>
      </c>
      <c r="F23" s="18" t="s">
        <v>233</v>
      </c>
      <c r="G23" s="34" t="str">
        <f>+EVALUACION!H29</f>
        <v xml:space="preserve">CONTITUCION DE RESERVAS PRESUPUESTALES 
AFECTACION EN LOS INDICAADORES DE EJECUCIÓN PRESUESTAL DE LA ENTIDAD . </v>
      </c>
      <c r="H23" s="34">
        <f>+EVALUACION!I29</f>
        <v>2</v>
      </c>
      <c r="I23" s="34">
        <f>+EVALUACION!J29</f>
        <v>4</v>
      </c>
      <c r="J23" s="34">
        <f>+EVALUACION!K29</f>
        <v>6</v>
      </c>
      <c r="K23" s="35" t="str">
        <f>+EVALUACION!L29</f>
        <v>ALTO</v>
      </c>
      <c r="L23" s="19" t="s">
        <v>90</v>
      </c>
      <c r="M23" s="140">
        <v>1</v>
      </c>
      <c r="N23" s="34" t="str">
        <f>+'EVALUACION CON CONTROLES'!G28</f>
        <v>1) DE ACUERDO CON LA NECESIDAD DE LA ENTIDAD, EL SUPERVISOR DEL CONTRATO Y EL CONTRATISTA REALIZARÁ LA REPROGRAMACIÓN DE LAS ACTIVIDADES DENTRO DE LOS TRES (3) DÍAS SIGUIENTES A LAS QUE INICIALMENTE SE TENÍAN ACORDADAS</v>
      </c>
      <c r="O23" s="19">
        <f>+'EVALUACION CON CONTROLES'!I28</f>
        <v>2</v>
      </c>
      <c r="P23" s="19">
        <f>+'EVALUACION CON CONTROLES'!J28</f>
        <v>4</v>
      </c>
      <c r="Q23" s="19">
        <f>+'EVALUACION CON CONTROLES'!K28</f>
        <v>6</v>
      </c>
      <c r="R23" s="18" t="str">
        <f>+'EVALUACION CON CONTROLES'!L28</f>
        <v>ALTO</v>
      </c>
      <c r="S23" s="19" t="s">
        <v>230</v>
      </c>
      <c r="T23" s="19" t="str">
        <f>+'EVALUACION CON CONTROLES'!N28</f>
        <v>CONTRATISTA</v>
      </c>
      <c r="U23" s="19" t="str">
        <f>+'EVALUACION CON CONTROLES'!O28</f>
        <v>DESDE EL INICIO DE EJECUCIÓN</v>
      </c>
      <c r="V23" s="19" t="str">
        <f>+'EVALUACION CON CONTROLES'!P28</f>
        <v>HASTA LA FINALIZACION DE LA ETAPA DE EJECUCIÓN</v>
      </c>
      <c r="W23" s="19" t="str">
        <f>+'EVALUACION CON CONTROLES'!Q28</f>
        <v>MESAS DE TRABAJO Y REUNIONES DE SEGUIMIENTO</v>
      </c>
      <c r="X23" s="20" t="str">
        <f>+'EVALUACION CON CONTROLES'!R28</f>
        <v>DURANTE LA EJECUCIÓN DEL CONTRATO</v>
      </c>
    </row>
    <row r="24" spans="2:24" ht="106.5" customHeight="1" thickBot="1" x14ac:dyDescent="0.25">
      <c r="B24" s="17">
        <v>14</v>
      </c>
      <c r="C24" s="19" t="str">
        <f>+'EVALUACION CON CONTROLES'!C29:F29</f>
        <v>INCUMPLIMIENTO DE COMPROMISOS ADQUIRIDOS POR EL CONTRATISTA SELECCIONADO CON SUS SUBCONTRATISTAS, SUMINISTRADORES DE BIENES Y SERVICIOS.</v>
      </c>
      <c r="D24" s="18" t="str">
        <f>+'EVALUACION CON CONTROLES'!B29</f>
        <v>EJECUCIÓN</v>
      </c>
      <c r="E24" s="18" t="s">
        <v>234</v>
      </c>
      <c r="F24" s="18" t="s">
        <v>233</v>
      </c>
      <c r="G24" s="34" t="str">
        <f>+EVALUACION!H30</f>
        <v>AFECTAR LA EJECUCIÓN DEL CONTRATO POR FALTA DE RECURSOS, ATRASO DE CRONOGRAMAS, PAGO A PERSONAL, DISPONIBILIDAD DE MATERIALES Y EQUIPOS, PAGO A SUBCONTRATISTAS</v>
      </c>
      <c r="H24" s="34">
        <f>+EVALUACION!I30</f>
        <v>2</v>
      </c>
      <c r="I24" s="34">
        <f>+EVALUACION!J30</f>
        <v>3</v>
      </c>
      <c r="J24" s="34">
        <f>+EVALUACION!K30</f>
        <v>5</v>
      </c>
      <c r="K24" s="35" t="str">
        <f>+EVALUACION!L30</f>
        <v>MEDIO</v>
      </c>
      <c r="L24" s="19" t="s">
        <v>90</v>
      </c>
      <c r="M24" s="140">
        <v>1</v>
      </c>
      <c r="N24" s="34" t="str">
        <f>+'EVALUACION CON CONTROLES'!G29</f>
        <v>PAGAR EN LA FORMA Y TÉRMINO SUS OBLIGACIONES LABORARES</v>
      </c>
      <c r="O24" s="19">
        <f>+'EVALUACION CON CONTROLES'!I29</f>
        <v>2</v>
      </c>
      <c r="P24" s="19">
        <f>+'EVALUACION CON CONTROLES'!J29</f>
        <v>3</v>
      </c>
      <c r="Q24" s="19">
        <f>+'EVALUACION CON CONTROLES'!K29</f>
        <v>5</v>
      </c>
      <c r="R24" s="18" t="str">
        <f>+'EVALUACION CON CONTROLES'!L29</f>
        <v>MEDIO</v>
      </c>
      <c r="S24" s="19" t="s">
        <v>230</v>
      </c>
      <c r="T24" s="19" t="str">
        <f>+'EVALUACION CON CONTROLES'!N29</f>
        <v>CONTRATISTA</v>
      </c>
      <c r="U24" s="19" t="str">
        <f>+'EVALUACION CON CONTROLES'!O29</f>
        <v>DESDE EL INICIO DE EJECUCIÓN</v>
      </c>
      <c r="V24" s="19" t="str">
        <f>+'EVALUACION CON CONTROLES'!P29</f>
        <v>HASTA LA ETAPA DE LIQUIDACIÓN</v>
      </c>
      <c r="W24" s="19" t="str">
        <f>+'EVALUACION CON CONTROLES'!Q29</f>
        <v>MESAS DE TRABAJO Y REUNIONES DE SEGUIMIENTO</v>
      </c>
      <c r="X24" s="20" t="str">
        <f>+'EVALUACION CON CONTROLES'!R29</f>
        <v>DURANTE LA EJECUCIÓN DEL CONTRATO HASTA LA LIQUIDACIÓN</v>
      </c>
    </row>
    <row r="25" spans="2:24" ht="106.5" customHeight="1" thickBot="1" x14ac:dyDescent="0.25">
      <c r="B25" s="17">
        <v>15</v>
      </c>
      <c r="C25" s="19" t="str">
        <f>+'EVALUACION CON CONTROLES'!C30:F30</f>
        <v>INCUMPLIMIENTO DE LA ADMINISTRACIÓN EN LOS PAGOS.</v>
      </c>
      <c r="D25" s="18" t="str">
        <f>+'EVALUACION CON CONTROLES'!B30</f>
        <v>EJECUCIÓN</v>
      </c>
      <c r="E25" s="18" t="s">
        <v>234</v>
      </c>
      <c r="F25" s="18" t="s">
        <v>233</v>
      </c>
      <c r="G25" s="34" t="str">
        <f>+EVALUACION!H31</f>
        <v>PÉRDIDA DE LIQUIDEZ POR PARTE DEL CONTRATISTA</v>
      </c>
      <c r="H25" s="34">
        <f>+EVALUACION!I31</f>
        <v>2</v>
      </c>
      <c r="I25" s="34">
        <f>+EVALUACION!J31</f>
        <v>4</v>
      </c>
      <c r="J25" s="34">
        <f>+EVALUACION!K31</f>
        <v>6</v>
      </c>
      <c r="K25" s="35" t="str">
        <f>+EVALUACION!L31</f>
        <v>ALTO</v>
      </c>
      <c r="L25" s="19" t="s">
        <v>237</v>
      </c>
      <c r="M25" s="18" t="s">
        <v>236</v>
      </c>
      <c r="N25" s="34" t="str">
        <f>+'EVALUACION CON CONTROLES'!G30</f>
        <v>TENER PRESENTA AL MOMENTO DE PRESENTAR LAS CUENTAS DE PARA PAGO, QUE CUMPLAN CON LOS DOCUMENTOS Y TRÁMITES ESTABLECIDOS EN EL CONTRATO</v>
      </c>
      <c r="O25" s="19">
        <f>+'EVALUACION CON CONTROLES'!I30</f>
        <v>2</v>
      </c>
      <c r="P25" s="19">
        <f>+'EVALUACION CON CONTROLES'!J30</f>
        <v>4</v>
      </c>
      <c r="Q25" s="19">
        <f>+'EVALUACION CON CONTROLES'!K30</f>
        <v>6</v>
      </c>
      <c r="R25" s="18" t="str">
        <f>+'EVALUACION CON CONTROLES'!L30</f>
        <v>ALTO</v>
      </c>
      <c r="S25" s="19" t="s">
        <v>230</v>
      </c>
      <c r="T25" s="19" t="str">
        <f>+'EVALUACION CON CONTROLES'!N30</f>
        <v>CONTRATISTA / SUPERVISIÓN Y/O APOYO A LA SUPERVISIÓN DEL CONTRATO</v>
      </c>
      <c r="U25" s="19" t="str">
        <f>+'EVALUACION CON CONTROLES'!O30</f>
        <v>DESDE EL INICIO DE EJECUCIÓN</v>
      </c>
      <c r="V25" s="19" t="str">
        <f>+'EVALUACION CON CONTROLES'!P30</f>
        <v>HASTA LA ETAPA DE LIQUIDACIÓN</v>
      </c>
      <c r="W25" s="19" t="str">
        <f>+'EVALUACION CON CONTROLES'!Q30</f>
        <v>MESAS DE TRABAJO Y REUNIONES DE SEGUIMIENTO Y VERIFICACIÓN DE LA DOCUMENTACIÓN CORRECTA PRESENTADA POR EL CONTRATISTA PARA EL PAGO</v>
      </c>
      <c r="X25" s="20" t="str">
        <f>+'EVALUACION CON CONTROLES'!R30</f>
        <v>DURANTE LA EJECUCIÓN DEL CONTRATO HASTA LA LIQUIDACIÓN</v>
      </c>
    </row>
    <row r="26" spans="2:24" ht="106.5" customHeight="1" thickBot="1" x14ac:dyDescent="0.25">
      <c r="B26" s="17">
        <v>16</v>
      </c>
      <c r="C26" s="19" t="str">
        <f>+'EVALUACION CON CONTROLES'!C31:F31</f>
        <v>LA NO PRESENTACIÓN DEL EQUIPO DE TRABAJO IDÓNEO DE ACUERDO A LO OFERTADO EN LA PROPUESTA PRESENTADA</v>
      </c>
      <c r="D26" s="18" t="str">
        <f>+'EVALUACION CON CONTROLES'!B31</f>
        <v>EJECUCIÓN</v>
      </c>
      <c r="E26" s="18" t="s">
        <v>234</v>
      </c>
      <c r="F26" s="18" t="s">
        <v>233</v>
      </c>
      <c r="G26" s="34" t="str">
        <f>+EVALUACION!H32</f>
        <v>RETRASOS EN LA EJECUCIÓN DE LA OBRA Y EL CUMPLIMIENTO DELPLAZO CONTRACTUAL</v>
      </c>
      <c r="H26" s="34">
        <f>+EVALUACION!I32</f>
        <v>2</v>
      </c>
      <c r="I26" s="34">
        <f>+EVALUACION!J32</f>
        <v>3</v>
      </c>
      <c r="J26" s="34">
        <f>+EVALUACION!K32</f>
        <v>5</v>
      </c>
      <c r="K26" s="35" t="str">
        <f>+EVALUACION!L32</f>
        <v>MEDIO</v>
      </c>
      <c r="L26" s="19" t="s">
        <v>90</v>
      </c>
      <c r="M26" s="140">
        <v>1</v>
      </c>
      <c r="N26" s="34" t="str">
        <f>+'EVALUACION CON CONTROLES'!G31</f>
        <v>EL CONTRATISTA DEBERÁ ENTREGAR DENTRO DEL TÉRMINO ESTABLECIDO EL EQUIPO DE TRABAJO OFRECIDO Y LA DOCUMENTACIÓN EXIGIDA CON EL FIN DE HACER LA REVISIÓN Y APRBACIÓN POR LAS PERSONAS DESIGNADAS EN LA ENTIDAD PARA ELLO</v>
      </c>
      <c r="O26" s="19">
        <f>+'EVALUACION CON CONTROLES'!I31</f>
        <v>2</v>
      </c>
      <c r="P26" s="19">
        <f>+'EVALUACION CON CONTROLES'!J31</f>
        <v>3</v>
      </c>
      <c r="Q26" s="19">
        <f>+'EVALUACION CON CONTROLES'!K31</f>
        <v>5</v>
      </c>
      <c r="R26" s="18" t="str">
        <f>+'EVALUACION CON CONTROLES'!L31</f>
        <v>MEDIO</v>
      </c>
      <c r="S26" s="19" t="s">
        <v>230</v>
      </c>
      <c r="T26" s="19" t="str">
        <f>+'EVALUACION CON CONTROLES'!N31</f>
        <v>CONTRATISTA</v>
      </c>
      <c r="U26" s="19" t="str">
        <f>+'EVALUACION CON CONTROLES'!O31</f>
        <v>DESDE EL INICIO DE EJECUCIÓN</v>
      </c>
      <c r="V26" s="19" t="str">
        <f>+'EVALUACION CON CONTROLES'!P31</f>
        <v>HASTA LA FINALIZACION DE LA ETAPA DE EJECUCIÓN</v>
      </c>
      <c r="W26" s="19" t="str">
        <f>+'EVALUACION CON CONTROLES'!Q31</f>
        <v>MESAS DE TRABAJO Y REUNIONES DE SEGUIMIENTO</v>
      </c>
      <c r="X26" s="20" t="str">
        <f>+'EVALUACION CON CONTROLES'!R31</f>
        <v>DURANTE LA EJECUCIÓN DEL CONTRATO</v>
      </c>
    </row>
    <row r="27" spans="2:24" ht="106.5" customHeight="1" thickBot="1" x14ac:dyDescent="0.25">
      <c r="B27" s="17">
        <v>17</v>
      </c>
      <c r="C27" s="19" t="str">
        <f>+'EVALUACION CON CONTROLES'!C32:F32</f>
        <v>MAYORES TIEMPOS DE EJECUCIÓN DE INTERENTORÍA DEBIDO A RETRASOS EN LA EJECUCIÓN O DESARROLLO DE LA OBRA</v>
      </c>
      <c r="D27" s="18" t="str">
        <f>+'EVALUACION CON CONTROLES'!B32</f>
        <v>EJECUCIÓN</v>
      </c>
      <c r="E27" s="18" t="s">
        <v>234</v>
      </c>
      <c r="F27" s="18" t="s">
        <v>233</v>
      </c>
      <c r="G27" s="34" t="str">
        <f>+EVALUACION!H33</f>
        <v xml:space="preserve">RETRASO EN LA EJECUCION DEL CRONOGRMA </v>
      </c>
      <c r="H27" s="34">
        <f>+EVALUACION!I33</f>
        <v>2</v>
      </c>
      <c r="I27" s="34">
        <f>+EVALUACION!J33</f>
        <v>4</v>
      </c>
      <c r="J27" s="34">
        <f>+EVALUACION!K33</f>
        <v>6</v>
      </c>
      <c r="K27" s="35" t="str">
        <f>+EVALUACION!L33</f>
        <v>ALTO</v>
      </c>
      <c r="L27" s="19" t="s">
        <v>90</v>
      </c>
      <c r="M27" s="140">
        <v>1</v>
      </c>
      <c r="N27" s="34" t="str">
        <f>+'EVALUACION CON CONTROLES'!G32</f>
        <v xml:space="preserve">PLANEACIÓN PREVIA DE LAS ACTIVIDADES DE LA INTERVENTORÍA
SEGUIMIENTO AL CUMPLIMIENTO DEL CRONOGRAMA DEFINIDO Y GENERAR ALERTAS CUANDO SE EVIDENCIEN ATRASOS </v>
      </c>
      <c r="O27" s="19">
        <f>+'EVALUACION CON CONTROLES'!I32</f>
        <v>2</v>
      </c>
      <c r="P27" s="19">
        <f>+'EVALUACION CON CONTROLES'!J32</f>
        <v>4</v>
      </c>
      <c r="Q27" s="19">
        <f>+'EVALUACION CON CONTROLES'!K32</f>
        <v>6</v>
      </c>
      <c r="R27" s="18" t="str">
        <f>+'EVALUACION CON CONTROLES'!L32</f>
        <v>ALTO</v>
      </c>
      <c r="S27" s="19" t="s">
        <v>230</v>
      </c>
      <c r="T27" s="19" t="str">
        <f>+'EVALUACION CON CONTROLES'!N32</f>
        <v>CONTRATISTA / SUPERVISIÓN Y/O APOYO A LA SUPERVISIÓN DEL CONTRATO</v>
      </c>
      <c r="U27" s="19" t="str">
        <f>+'EVALUACION CON CONTROLES'!O32</f>
        <v>DESDE EL INICIO DE EJECUCIÓN</v>
      </c>
      <c r="V27" s="19" t="str">
        <f>+'EVALUACION CON CONTROLES'!P32</f>
        <v>HASTA LA FINALIZACION DE LA ETAPA DE EJECUCIÓN</v>
      </c>
      <c r="W27" s="19" t="str">
        <f>+'EVALUACION CON CONTROLES'!Q32</f>
        <v>MESAS DE TRABAJO Y REUNIONES DE SEGUIMIENTO</v>
      </c>
      <c r="X27" s="20" t="str">
        <f>+'EVALUACION CON CONTROLES'!R32</f>
        <v>DURANTE LA EJECUCIÓN DEL CONTRATO</v>
      </c>
    </row>
    <row r="28" spans="2:24" ht="106.5" customHeight="1" thickBot="1" x14ac:dyDescent="0.25">
      <c r="B28" s="17">
        <v>18</v>
      </c>
      <c r="C28" s="19" t="str">
        <f>+'EVALUACION CON CONTROLES'!C33:F33</f>
        <v>FALTA DE CONSTITUCIÓN O CONSTITUCIÓN TARDÍA DE LA GARANTÍA ÚNICA. ACEPTACIÓN DE GARANTÍAS QUE NO SE AJUSTAN A LO CONTEMPLADO EN EL CONTRATO</v>
      </c>
      <c r="D28" s="18" t="str">
        <f>+'EVALUACION CON CONTROLES'!B33</f>
        <v>CONTRATACIÓN</v>
      </c>
      <c r="E28" s="18" t="s">
        <v>234</v>
      </c>
      <c r="F28" s="18" t="s">
        <v>233</v>
      </c>
      <c r="G28" s="34" t="str">
        <f>+EVALUACION!H34</f>
        <v xml:space="preserve">DEMORAS EN EL INICIO DE EJECUCIÓN </v>
      </c>
      <c r="H28" s="34">
        <f>+EVALUACION!I34</f>
        <v>2</v>
      </c>
      <c r="I28" s="34">
        <f>+EVALUACION!J34</f>
        <v>3</v>
      </c>
      <c r="J28" s="34">
        <f>+EVALUACION!K34</f>
        <v>5</v>
      </c>
      <c r="K28" s="35" t="str">
        <f>+EVALUACION!L34</f>
        <v>MEDIO</v>
      </c>
      <c r="L28" s="19" t="s">
        <v>90</v>
      </c>
      <c r="M28" s="140">
        <v>1</v>
      </c>
      <c r="N28" s="34" t="str">
        <f>+'EVALUACION CON CONTROLES'!G33</f>
        <v>EL CONTRATISTA DEBE CONSTITUIR LAS PÓLIZAS DE ACUERDO CON LO SEÑALADO EN EL CONTRATO Y A TRAVÉS DE UNA ENTIDAD AUTORIZADA POR EL ÓRGANO CORRESPONDIENTE Y PRESENTARLAS DENTRO DEL TIEMPO ESTABLECIDO EN EL PLIEGO DE CONDICIONES DEFINITIVO. EN CASO DE ENCONTRARSE OBSERVACIONES O CORRECCIONES DEBERÁ AJUSTARLAS Y PRESENTARLAS ANTE EL CONTRATANTE EN EL MENOR TIEMPO POSIBLE</v>
      </c>
      <c r="O28" s="19">
        <f>+'EVALUACION CON CONTROLES'!I33</f>
        <v>2</v>
      </c>
      <c r="P28" s="19">
        <f>+'EVALUACION CON CONTROLES'!J33</f>
        <v>3</v>
      </c>
      <c r="Q28" s="19">
        <f>+'EVALUACION CON CONTROLES'!K33</f>
        <v>5</v>
      </c>
      <c r="R28" s="18" t="str">
        <f>+'EVALUACION CON CONTROLES'!L33</f>
        <v>MEDIO</v>
      </c>
      <c r="S28" s="19" t="s">
        <v>230</v>
      </c>
      <c r="T28" s="19" t="str">
        <f>+'EVALUACION CON CONTROLES'!N33</f>
        <v>CONTRATISTA / SUPERVISIÓN Y/O APOYO A LA SUPERVISIÓN DEL CONTRATO</v>
      </c>
      <c r="U28" s="19" t="str">
        <f>+'EVALUACION CON CONTROLES'!O33</f>
        <v>DESDE LA ADJUDICACIÓN</v>
      </c>
      <c r="V28" s="19" t="str">
        <f>+'EVALUACION CON CONTROLES'!P33</f>
        <v>HASTA LA LIQUIDACIÓN DEL CONTRATO</v>
      </c>
      <c r="W28" s="19" t="str">
        <f>+'EVALUACION CON CONTROLES'!Q33</f>
        <v>VERIFICACIÓN CONSTANTE DE LAS VIGENCIAS DE LAS PÓLIZAS, REALIZANDO LA SOLICITUD DE AJUSTE EN LAS MODIFICACIONES CONTRACTUALES HASTA LA LIQUIDACIÓN DEL CONTRATO</v>
      </c>
      <c r="X28" s="20" t="str">
        <f>+'EVALUACION CON CONTROLES'!R33</f>
        <v>DESDE LA ADJUDICACIÓN, HASTA LA LIQUIDACIÓN DEL CONTRATO</v>
      </c>
    </row>
    <row r="29" spans="2:24" ht="106.5" customHeight="1" thickBot="1" x14ac:dyDescent="0.25">
      <c r="B29" s="17">
        <v>19</v>
      </c>
      <c r="C29" s="19" t="str">
        <f>+'EVALUACION CON CONTROLES'!C34:F34</f>
        <v>PRESENTACIÓN DE RECLAMOS DE TERCEROS SOBRE LA SELECCIÓN DEL OFERENTE QUE RETRASEN EL PERFECCIONAMIENTO DEL CONTRATO.</v>
      </c>
      <c r="D29" s="18" t="str">
        <f>+'EVALUACION CON CONTROLES'!B34</f>
        <v>CONTRATACIÓN</v>
      </c>
      <c r="E29" s="18" t="s">
        <v>232</v>
      </c>
      <c r="F29" s="18" t="s">
        <v>233</v>
      </c>
      <c r="G29" s="34" t="str">
        <f>+EVALUACION!H35</f>
        <v xml:space="preserve">DEMORAS EN EL INICIO DE EJECUCIÓN </v>
      </c>
      <c r="H29" s="34">
        <f>+EVALUACION!I35</f>
        <v>2</v>
      </c>
      <c r="I29" s="34">
        <f>+EVALUACION!J35</f>
        <v>2</v>
      </c>
      <c r="J29" s="34">
        <f>+EVALUACION!K35</f>
        <v>4</v>
      </c>
      <c r="K29" s="35" t="str">
        <f>+EVALUACION!L35</f>
        <v>BAJO</v>
      </c>
      <c r="L29" s="19" t="s">
        <v>199</v>
      </c>
      <c r="M29" s="140">
        <v>1</v>
      </c>
      <c r="N29" s="34" t="str">
        <f>+'EVALUACION CON CONTROLES'!G34</f>
        <v>REALIZAR UNA ADECUADA EVALUACIÓN DEL PROCESO, GARANTIZANDO EL CUMPLIMIENTO DE LA SELECCIÓN OBJETIVA</v>
      </c>
      <c r="O29" s="19">
        <f>+'EVALUACION CON CONTROLES'!I34</f>
        <v>2</v>
      </c>
      <c r="P29" s="19">
        <f>+'EVALUACION CON CONTROLES'!J34</f>
        <v>2</v>
      </c>
      <c r="Q29" s="19">
        <f>+'EVALUACION CON CONTROLES'!K34</f>
        <v>4</v>
      </c>
      <c r="R29" s="18" t="str">
        <f>+'EVALUACION CON CONTROLES'!L34</f>
        <v>BAJO</v>
      </c>
      <c r="S29" s="19" t="s">
        <v>229</v>
      </c>
      <c r="T29" s="19" t="str">
        <f>+'EVALUACION CON CONTROLES'!N34</f>
        <v>FDLCB</v>
      </c>
      <c r="U29" s="19" t="str">
        <f>+'EVALUACION CON CONTROLES'!O34</f>
        <v>DESDE LA ETAPA DE PLANEACIÓN</v>
      </c>
      <c r="V29" s="19" t="str">
        <f>+'EVALUACION CON CONTROLES'!P34</f>
        <v>HASTA LA ETAPA DE ADJUDICACIÓN</v>
      </c>
      <c r="W29" s="19" t="str">
        <f>+'EVALUACION CON CONTROLES'!Q34</f>
        <v>MESAS DE TRABAJO, PROGRAMAS ANTES DE LA ADJUDICACION</v>
      </c>
      <c r="X29" s="28" t="str">
        <f>+'EVALUACION CON CONTROLES'!R34</f>
        <v xml:space="preserve"> Durante toda la etapa precontractual y hasta la adjudicación </v>
      </c>
    </row>
    <row r="30" spans="2:24" ht="134.25" customHeight="1" thickBot="1" x14ac:dyDescent="0.25">
      <c r="B30" s="37">
        <v>20</v>
      </c>
      <c r="C30" s="38" t="str">
        <f>+'EVALUACION CON CONTROLES'!C35:F35</f>
        <v>DECISIONES ADMINISTRATIVAS POR  PARTE DE AUTORIDADES COMPETENTES QUE PUEDAN AFECTAR LA PRESTACIÓN DEL SERVICIO TALES COMO: EXPEDICION DE NORMAS QUE AFECTEN LAS CONDICIONES PACTADAS EN EL CONTRATO ,  MEDIDAS RELACIONADAS CON SITUACIONES DE SALUD PÚBLICA, DESASTRES NATURALES, PROTESTA SOCIALY TODAS AQUELLAS QUE TENGAN LA CONNOTACION DE FUERZA MAYOR Y/O INTERES PUBLICO.</v>
      </c>
      <c r="D30" s="18" t="str">
        <f>+'EVALUACION CON CONTROLES'!B35</f>
        <v>EJECUCIÓN</v>
      </c>
      <c r="E30" s="39" t="s">
        <v>232</v>
      </c>
      <c r="F30" s="39" t="s">
        <v>233</v>
      </c>
      <c r="G30" s="34" t="str">
        <f>+EVALUACION!H36</f>
        <v xml:space="preserve">INCUMPLIMIENTO DEL CRONOGRAMA DE ENTREGA DE LOS CERTIFICADOS.
INDISPONIBILIDAD DE LA INFRAESTRUCTURA TECNOLÓGIA POR DAÑOS.
</v>
      </c>
      <c r="H30" s="34">
        <f>+EVALUACION!I36</f>
        <v>3</v>
      </c>
      <c r="I30" s="34">
        <f>+EVALUACION!J36</f>
        <v>4</v>
      </c>
      <c r="J30" s="34">
        <f>+EVALUACION!K36</f>
        <v>7</v>
      </c>
      <c r="K30" s="35" t="str">
        <f>+EVALUACION!L36</f>
        <v>ALTO</v>
      </c>
      <c r="L30" s="38" t="s">
        <v>237</v>
      </c>
      <c r="M30" s="39" t="s">
        <v>241</v>
      </c>
      <c r="N30" s="34" t="str">
        <f>+'EVALUACION CON CONTROLES'!G35</f>
        <v>POSIBILIDAD DE MODIFICAR LOS CRONOGRAMAS DE MUTUO ACUERDO</v>
      </c>
      <c r="O30" s="38">
        <f>+'EVALUACION CON CONTROLES'!I35</f>
        <v>3</v>
      </c>
      <c r="P30" s="38">
        <f>+'EVALUACION CON CONTROLES'!J35</f>
        <v>4</v>
      </c>
      <c r="Q30" s="38">
        <f>+'EVALUACION CON CONTROLES'!K35</f>
        <v>7</v>
      </c>
      <c r="R30" s="39" t="str">
        <f>+'EVALUACION CON CONTROLES'!L35</f>
        <v>ALTO</v>
      </c>
      <c r="S30" s="38" t="s">
        <v>230</v>
      </c>
      <c r="T30" s="38" t="str">
        <f>+'EVALUACION CON CONTROLES'!N35</f>
        <v>SUPERVISIÓN Y/O APOYO A LA SUPERVISIÓN DEL CONTRATO</v>
      </c>
      <c r="U30" s="38" t="str">
        <f>+'EVALUACION CON CONTROLES'!O35</f>
        <v>A PARTIR DE LA SUSCRIPCION DEL ACTA DE INICIO</v>
      </c>
      <c r="V30" s="38" t="str">
        <f>+'EVALUACION CON CONTROLES'!P35</f>
        <v>HASTA LA FINALIZACION DE LA ETAPA DE EJECUCIÓN</v>
      </c>
      <c r="W30" s="38" t="str">
        <f>+'EVALUACION CON CONTROLES'!Q35</f>
        <v>INSPECCIONES Y REVISIONES PERMANENTES A LA PROGRAMACION DE LOS SERVICIOS, SOLICITUD DE INFORMES DE SEGUIMIENTO A LA  EJECUCION DE LABORES REALIZADAS</v>
      </c>
      <c r="X30" s="40" t="str">
        <f>+'EVALUACION CON CONTROLES'!R35</f>
        <v>DURANTE EJECUCION DEL CONTRATO</v>
      </c>
    </row>
    <row r="31" spans="2:24" ht="13.5" customHeight="1" x14ac:dyDescent="0.2">
      <c r="B31" s="53"/>
      <c r="X31" s="54"/>
    </row>
    <row r="32" spans="2:24" ht="13.5" customHeight="1" x14ac:dyDescent="0.25">
      <c r="B32" s="53"/>
      <c r="E32" s="14"/>
      <c r="F32" s="317" t="s">
        <v>86</v>
      </c>
      <c r="G32" s="317"/>
      <c r="H32" s="14"/>
      <c r="I32" s="14"/>
      <c r="J32" s="300" t="s">
        <v>21</v>
      </c>
      <c r="K32" s="300"/>
      <c r="L32" s="300"/>
      <c r="M32" s="300"/>
      <c r="X32" s="54"/>
    </row>
    <row r="33" spans="2:24" ht="13.5" customHeight="1" x14ac:dyDescent="0.2">
      <c r="B33" s="53"/>
      <c r="E33" s="307" t="s">
        <v>2</v>
      </c>
      <c r="F33" s="49" t="s">
        <v>15</v>
      </c>
      <c r="G33" s="49" t="s">
        <v>14</v>
      </c>
      <c r="H33" s="14"/>
      <c r="I33" s="14"/>
      <c r="J33" s="296" t="s">
        <v>20</v>
      </c>
      <c r="K33" s="297"/>
      <c r="L33" s="296" t="s">
        <v>14</v>
      </c>
      <c r="M33" s="297"/>
      <c r="X33" s="54"/>
    </row>
    <row r="34" spans="2:24" ht="13.5" customHeight="1" x14ac:dyDescent="0.2">
      <c r="B34" s="53"/>
      <c r="E34" s="307"/>
      <c r="F34" s="19" t="s">
        <v>9</v>
      </c>
      <c r="G34" s="19">
        <v>1</v>
      </c>
      <c r="H34" s="14"/>
      <c r="I34" s="14"/>
      <c r="J34" s="298" t="s">
        <v>17</v>
      </c>
      <c r="K34" s="299"/>
      <c r="L34" s="286">
        <v>1</v>
      </c>
      <c r="M34" s="286"/>
      <c r="X34" s="54"/>
    </row>
    <row r="35" spans="2:24" ht="13.5" customHeight="1" x14ac:dyDescent="0.2">
      <c r="B35" s="53"/>
      <c r="E35" s="307"/>
      <c r="F35" s="19" t="s">
        <v>10</v>
      </c>
      <c r="G35" s="19">
        <v>2</v>
      </c>
      <c r="H35" s="14"/>
      <c r="I35" s="14"/>
      <c r="J35" s="298" t="s">
        <v>18</v>
      </c>
      <c r="K35" s="299"/>
      <c r="L35" s="286">
        <v>2</v>
      </c>
      <c r="M35" s="286"/>
      <c r="X35" s="54"/>
    </row>
    <row r="36" spans="2:24" ht="13.5" customHeight="1" x14ac:dyDescent="0.2">
      <c r="B36" s="53"/>
      <c r="E36" s="307"/>
      <c r="F36" s="19" t="s">
        <v>11</v>
      </c>
      <c r="G36" s="19">
        <v>3</v>
      </c>
      <c r="H36" s="14"/>
      <c r="I36" s="14"/>
      <c r="J36" s="298" t="s">
        <v>1</v>
      </c>
      <c r="K36" s="299"/>
      <c r="L36" s="286">
        <v>3</v>
      </c>
      <c r="M36" s="286"/>
      <c r="X36" s="54"/>
    </row>
    <row r="37" spans="2:24" ht="13.5" customHeight="1" x14ac:dyDescent="0.2">
      <c r="B37" s="53"/>
      <c r="E37" s="307"/>
      <c r="F37" s="19" t="s">
        <v>12</v>
      </c>
      <c r="G37" s="19">
        <v>4</v>
      </c>
      <c r="H37" s="14"/>
      <c r="I37" s="14"/>
      <c r="J37" s="298" t="s">
        <v>19</v>
      </c>
      <c r="K37" s="299"/>
      <c r="L37" s="286">
        <v>4</v>
      </c>
      <c r="M37" s="286"/>
      <c r="X37" s="54"/>
    </row>
    <row r="38" spans="2:24" ht="13.5" customHeight="1" x14ac:dyDescent="0.2">
      <c r="B38" s="53"/>
      <c r="E38" s="307"/>
      <c r="F38" s="19" t="s">
        <v>13</v>
      </c>
      <c r="G38" s="19">
        <v>5</v>
      </c>
      <c r="H38" s="14"/>
      <c r="I38" s="14"/>
      <c r="J38" s="298" t="s">
        <v>0</v>
      </c>
      <c r="K38" s="299"/>
      <c r="L38" s="286">
        <v>5</v>
      </c>
      <c r="M38" s="286"/>
      <c r="X38" s="54"/>
    </row>
    <row r="39" spans="2:24" ht="13.5" customHeight="1" x14ac:dyDescent="0.2">
      <c r="B39" s="53"/>
      <c r="D39" s="14"/>
      <c r="E39" s="14"/>
      <c r="F39" s="14"/>
      <c r="G39" s="14"/>
      <c r="H39" s="14"/>
      <c r="I39" s="14"/>
      <c r="J39" s="14"/>
      <c r="K39" s="14"/>
      <c r="L39" s="14"/>
      <c r="M39" s="14"/>
      <c r="X39" s="54"/>
    </row>
    <row r="40" spans="2:24" ht="13.5" customHeight="1" x14ac:dyDescent="0.25">
      <c r="B40" s="53"/>
      <c r="D40" s="300" t="s">
        <v>22</v>
      </c>
      <c r="E40" s="300"/>
      <c r="F40" s="300"/>
      <c r="G40" s="300"/>
      <c r="H40" s="300"/>
      <c r="I40" s="300"/>
      <c r="J40" s="300"/>
      <c r="K40" s="300"/>
      <c r="X40" s="54"/>
    </row>
    <row r="41" spans="2:24" ht="13.5" customHeight="1" x14ac:dyDescent="0.25">
      <c r="B41" s="53"/>
      <c r="D41" s="303" t="s">
        <v>15</v>
      </c>
      <c r="E41" s="303" t="s">
        <v>14</v>
      </c>
      <c r="F41" s="291" t="s">
        <v>17</v>
      </c>
      <c r="G41" s="291"/>
      <c r="H41" s="318" t="s">
        <v>18</v>
      </c>
      <c r="I41" s="319"/>
      <c r="J41" s="50" t="s">
        <v>1</v>
      </c>
      <c r="K41" s="50" t="s">
        <v>19</v>
      </c>
      <c r="L41" s="49" t="s">
        <v>0</v>
      </c>
      <c r="P41" s="300" t="s">
        <v>16</v>
      </c>
      <c r="Q41" s="300"/>
      <c r="R41" s="300"/>
      <c r="S41" s="300"/>
      <c r="T41" s="300"/>
      <c r="X41" s="54"/>
    </row>
    <row r="42" spans="2:24" ht="13.5" customHeight="1" x14ac:dyDescent="0.2">
      <c r="B42" s="53"/>
      <c r="D42" s="303"/>
      <c r="E42" s="303"/>
      <c r="F42" s="306">
        <v>1</v>
      </c>
      <c r="G42" s="306"/>
      <c r="H42" s="304">
        <v>2</v>
      </c>
      <c r="I42" s="305"/>
      <c r="J42" s="51">
        <v>3</v>
      </c>
      <c r="K42" s="51">
        <v>4</v>
      </c>
      <c r="L42" s="51">
        <v>5</v>
      </c>
      <c r="P42" s="291" t="s">
        <v>22</v>
      </c>
      <c r="Q42" s="291"/>
      <c r="R42" s="291"/>
      <c r="S42" s="291" t="s">
        <v>23</v>
      </c>
      <c r="T42" s="291"/>
      <c r="X42" s="54"/>
    </row>
    <row r="43" spans="2:24" ht="13.5" customHeight="1" x14ac:dyDescent="0.2">
      <c r="B43" s="53"/>
      <c r="D43" s="19" t="s">
        <v>9</v>
      </c>
      <c r="E43" s="21">
        <v>1</v>
      </c>
      <c r="F43" s="294">
        <v>2</v>
      </c>
      <c r="G43" s="294"/>
      <c r="H43" s="292">
        <v>3</v>
      </c>
      <c r="I43" s="293"/>
      <c r="J43" s="47">
        <v>4</v>
      </c>
      <c r="K43" s="52">
        <v>5</v>
      </c>
      <c r="L43" s="46">
        <v>6</v>
      </c>
      <c r="P43" s="311" t="s">
        <v>24</v>
      </c>
      <c r="Q43" s="311"/>
      <c r="R43" s="311"/>
      <c r="S43" s="308" t="s">
        <v>25</v>
      </c>
      <c r="T43" s="308"/>
      <c r="X43" s="54"/>
    </row>
    <row r="44" spans="2:24" ht="13.5" customHeight="1" x14ac:dyDescent="0.2">
      <c r="B44" s="53"/>
      <c r="D44" s="19" t="s">
        <v>10</v>
      </c>
      <c r="E44" s="21">
        <v>2</v>
      </c>
      <c r="F44" s="294">
        <v>3</v>
      </c>
      <c r="G44" s="294"/>
      <c r="H44" s="292">
        <v>4</v>
      </c>
      <c r="I44" s="293"/>
      <c r="J44" s="52">
        <v>5</v>
      </c>
      <c r="K44" s="46">
        <v>6</v>
      </c>
      <c r="L44" s="46">
        <v>7</v>
      </c>
      <c r="P44" s="288" t="s">
        <v>26</v>
      </c>
      <c r="Q44" s="288"/>
      <c r="R44" s="288"/>
      <c r="S44" s="308" t="s">
        <v>27</v>
      </c>
      <c r="T44" s="308"/>
      <c r="X44" s="54"/>
    </row>
    <row r="45" spans="2:24" ht="13.5" customHeight="1" x14ac:dyDescent="0.2">
      <c r="B45" s="53"/>
      <c r="D45" s="19" t="s">
        <v>11</v>
      </c>
      <c r="E45" s="21">
        <v>3</v>
      </c>
      <c r="F45" s="294">
        <v>4</v>
      </c>
      <c r="G45" s="294"/>
      <c r="H45" s="309">
        <v>5</v>
      </c>
      <c r="I45" s="310"/>
      <c r="J45" s="46">
        <v>6</v>
      </c>
      <c r="K45" s="46">
        <v>7</v>
      </c>
      <c r="L45" s="48">
        <v>8</v>
      </c>
      <c r="P45" s="295">
        <v>5</v>
      </c>
      <c r="Q45" s="295"/>
      <c r="R45" s="295"/>
      <c r="S45" s="308" t="s">
        <v>28</v>
      </c>
      <c r="T45" s="308"/>
      <c r="X45" s="54"/>
    </row>
    <row r="46" spans="2:24" ht="13.5" customHeight="1" x14ac:dyDescent="0.2">
      <c r="B46" s="53"/>
      <c r="D46" s="19" t="s">
        <v>12</v>
      </c>
      <c r="E46" s="21">
        <v>4</v>
      </c>
      <c r="F46" s="295">
        <v>5</v>
      </c>
      <c r="G46" s="295"/>
      <c r="H46" s="289">
        <v>6</v>
      </c>
      <c r="I46" s="290"/>
      <c r="J46" s="46">
        <v>7</v>
      </c>
      <c r="K46" s="48">
        <v>8</v>
      </c>
      <c r="L46" s="48">
        <v>9</v>
      </c>
      <c r="P46" s="294" t="s">
        <v>29</v>
      </c>
      <c r="Q46" s="294"/>
      <c r="R46" s="294"/>
      <c r="S46" s="308" t="s">
        <v>30</v>
      </c>
      <c r="T46" s="308"/>
      <c r="X46" s="54"/>
    </row>
    <row r="47" spans="2:24" ht="13.5" customHeight="1" x14ac:dyDescent="0.2">
      <c r="B47" s="53"/>
      <c r="D47" s="19" t="s">
        <v>13</v>
      </c>
      <c r="E47" s="21">
        <v>5</v>
      </c>
      <c r="F47" s="288">
        <v>6</v>
      </c>
      <c r="G47" s="288"/>
      <c r="H47" s="289">
        <v>7</v>
      </c>
      <c r="I47" s="290"/>
      <c r="J47" s="48">
        <v>8</v>
      </c>
      <c r="K47" s="48">
        <v>9</v>
      </c>
      <c r="L47" s="48">
        <v>10</v>
      </c>
      <c r="X47" s="54"/>
    </row>
    <row r="48" spans="2:24" ht="13.5" customHeight="1" thickBot="1" x14ac:dyDescent="0.25">
      <c r="B48" s="22"/>
      <c r="C48" s="23"/>
      <c r="D48" s="24"/>
      <c r="E48" s="24"/>
      <c r="F48" s="24"/>
      <c r="G48" s="24"/>
      <c r="H48" s="24"/>
      <c r="I48" s="24"/>
      <c r="J48" s="24"/>
      <c r="K48" s="24"/>
      <c r="L48" s="24"/>
      <c r="M48" s="24"/>
      <c r="N48" s="23"/>
      <c r="O48" s="23"/>
      <c r="P48" s="23"/>
      <c r="Q48" s="23"/>
      <c r="R48" s="23"/>
      <c r="S48" s="23"/>
      <c r="T48" s="23"/>
      <c r="U48" s="23"/>
      <c r="V48" s="23"/>
      <c r="W48" s="23"/>
      <c r="X48" s="25"/>
    </row>
    <row r="49" spans="2:18" ht="16.5" customHeight="1" x14ac:dyDescent="0.2">
      <c r="D49" s="14"/>
      <c r="F49" s="14"/>
      <c r="G49" s="14"/>
      <c r="H49" s="14"/>
      <c r="I49" s="14"/>
      <c r="J49" s="14"/>
      <c r="K49" s="14"/>
      <c r="L49" s="14"/>
      <c r="M49" s="14"/>
      <c r="N49" s="14"/>
      <c r="O49" s="14"/>
      <c r="P49" s="14"/>
      <c r="Q49" s="14"/>
      <c r="R49" s="14"/>
    </row>
    <row r="50" spans="2:18" ht="16.5" customHeight="1" x14ac:dyDescent="0.2">
      <c r="D50" s="14"/>
      <c r="F50" s="14"/>
      <c r="G50" s="14"/>
      <c r="H50" s="14"/>
      <c r="I50" s="14"/>
      <c r="J50" s="14"/>
      <c r="K50" s="14"/>
      <c r="L50" s="14"/>
      <c r="M50" s="14"/>
      <c r="N50" s="14"/>
      <c r="O50" s="14"/>
      <c r="P50" s="14"/>
      <c r="Q50" s="14"/>
      <c r="R50" s="14"/>
    </row>
    <row r="51" spans="2:18" ht="12.75" customHeight="1" x14ac:dyDescent="0.2">
      <c r="D51" s="14"/>
      <c r="F51" s="14"/>
      <c r="G51" s="14"/>
      <c r="H51" s="14"/>
      <c r="I51" s="14"/>
      <c r="J51" s="14"/>
      <c r="K51" s="14"/>
      <c r="L51" s="14"/>
      <c r="M51" s="14"/>
      <c r="N51" s="14"/>
      <c r="O51" s="14"/>
      <c r="P51" s="14"/>
      <c r="Q51" s="14"/>
      <c r="R51" s="14"/>
    </row>
    <row r="52" spans="2:18" hidden="1" x14ac:dyDescent="0.2">
      <c r="B52" s="16" t="s">
        <v>90</v>
      </c>
      <c r="D52" s="14"/>
      <c r="F52" s="14"/>
      <c r="G52" s="14"/>
      <c r="H52" s="14"/>
      <c r="I52" s="14"/>
      <c r="J52" s="14"/>
      <c r="K52" s="14"/>
      <c r="L52" s="14"/>
      <c r="M52" s="14"/>
      <c r="N52" s="14"/>
      <c r="O52" s="14"/>
      <c r="P52" s="14"/>
      <c r="Q52" s="14"/>
      <c r="R52" s="14"/>
    </row>
    <row r="53" spans="2:18" ht="15" hidden="1" x14ac:dyDescent="0.25">
      <c r="B53" s="16" t="s">
        <v>89</v>
      </c>
      <c r="D53" s="26"/>
      <c r="F53" s="14"/>
      <c r="G53" s="26"/>
      <c r="H53" s="26"/>
      <c r="I53" s="26"/>
      <c r="J53" s="26"/>
      <c r="K53" s="26"/>
      <c r="L53" s="26"/>
      <c r="M53" s="26"/>
      <c r="N53" s="26"/>
      <c r="O53" s="26"/>
      <c r="P53" s="26"/>
      <c r="Q53" s="26"/>
      <c r="R53" s="26"/>
    </row>
    <row r="54" spans="2:18" hidden="1" x14ac:dyDescent="0.2">
      <c r="B54" s="16" t="s">
        <v>91</v>
      </c>
      <c r="D54" s="14"/>
      <c r="F54" s="14"/>
      <c r="G54" s="14"/>
      <c r="H54" s="14"/>
      <c r="I54" s="14"/>
      <c r="J54" s="14"/>
      <c r="K54" s="14"/>
      <c r="L54" s="14"/>
      <c r="M54" s="14"/>
      <c r="N54" s="14"/>
      <c r="O54" s="14"/>
      <c r="P54" s="14"/>
      <c r="Q54" s="14"/>
      <c r="R54" s="14"/>
    </row>
    <row r="55" spans="2:18" x14ac:dyDescent="0.2">
      <c r="D55" s="14"/>
      <c r="F55" s="14"/>
      <c r="G55" s="14"/>
      <c r="H55" s="14"/>
      <c r="I55" s="14"/>
      <c r="J55" s="14"/>
      <c r="K55" s="14"/>
      <c r="L55" s="14"/>
      <c r="M55" s="14"/>
      <c r="N55" s="14"/>
      <c r="O55" s="14"/>
      <c r="P55" s="14"/>
      <c r="Q55" s="14"/>
      <c r="R55" s="14"/>
    </row>
    <row r="56" spans="2:18" x14ac:dyDescent="0.2">
      <c r="D56" s="14"/>
      <c r="F56" s="14"/>
      <c r="G56" s="14"/>
      <c r="H56" s="14"/>
      <c r="I56" s="14"/>
      <c r="J56" s="14"/>
      <c r="K56" s="14"/>
      <c r="L56" s="14"/>
      <c r="M56" s="14"/>
      <c r="N56" s="14"/>
      <c r="O56" s="14"/>
      <c r="P56" s="14"/>
      <c r="Q56" s="14"/>
      <c r="R56" s="14"/>
    </row>
    <row r="57" spans="2:18" x14ac:dyDescent="0.2">
      <c r="D57" s="14"/>
      <c r="F57" s="14"/>
      <c r="G57" s="14"/>
      <c r="H57" s="14"/>
      <c r="I57" s="14"/>
      <c r="J57" s="14"/>
      <c r="K57" s="14"/>
      <c r="L57" s="14"/>
      <c r="M57" s="14"/>
      <c r="N57" s="14"/>
      <c r="O57" s="14"/>
      <c r="P57" s="14"/>
      <c r="Q57" s="14"/>
      <c r="R57" s="14"/>
    </row>
    <row r="58" spans="2:18" ht="12.75" customHeight="1" x14ac:dyDescent="0.2">
      <c r="D58" s="14"/>
    </row>
    <row r="59" spans="2:18" x14ac:dyDescent="0.2">
      <c r="D59" s="14"/>
    </row>
  </sheetData>
  <mergeCells count="49">
    <mergeCell ref="S46:T46"/>
    <mergeCell ref="P46:R46"/>
    <mergeCell ref="P43:R43"/>
    <mergeCell ref="B9:R9"/>
    <mergeCell ref="B6:X6"/>
    <mergeCell ref="F32:G32"/>
    <mergeCell ref="J32:M32"/>
    <mergeCell ref="H41:I41"/>
    <mergeCell ref="J34:K34"/>
    <mergeCell ref="J35:K35"/>
    <mergeCell ref="L36:M36"/>
    <mergeCell ref="L37:M37"/>
    <mergeCell ref="D40:K40"/>
    <mergeCell ref="F41:G41"/>
    <mergeCell ref="L34:M34"/>
    <mergeCell ref="L35:M35"/>
    <mergeCell ref="S43:T43"/>
    <mergeCell ref="F43:G43"/>
    <mergeCell ref="S44:T44"/>
    <mergeCell ref="S45:T45"/>
    <mergeCell ref="H45:I45"/>
    <mergeCell ref="F44:G44"/>
    <mergeCell ref="J37:K37"/>
    <mergeCell ref="P41:T41"/>
    <mergeCell ref="B2:B4"/>
    <mergeCell ref="C2:V4"/>
    <mergeCell ref="E41:E42"/>
    <mergeCell ref="H42:I42"/>
    <mergeCell ref="J38:K38"/>
    <mergeCell ref="L38:M38"/>
    <mergeCell ref="D41:D42"/>
    <mergeCell ref="F42:G42"/>
    <mergeCell ref="E33:E38"/>
    <mergeCell ref="W2:X4"/>
    <mergeCell ref="B7:X8"/>
    <mergeCell ref="F47:G47"/>
    <mergeCell ref="H47:I47"/>
    <mergeCell ref="P42:R42"/>
    <mergeCell ref="H44:I44"/>
    <mergeCell ref="H43:I43"/>
    <mergeCell ref="F45:G45"/>
    <mergeCell ref="F46:G46"/>
    <mergeCell ref="P45:R45"/>
    <mergeCell ref="H46:I46"/>
    <mergeCell ref="P44:R44"/>
    <mergeCell ref="L33:M33"/>
    <mergeCell ref="J33:K33"/>
    <mergeCell ref="J36:K36"/>
    <mergeCell ref="S42:T42"/>
  </mergeCells>
  <phoneticPr fontId="1" type="noConversion"/>
  <conditionalFormatting sqref="R11:R30">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30">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6"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DF383ADBEBC694E95630045AAFF3652" ma:contentTypeVersion="8" ma:contentTypeDescription="Crear nuevo documento." ma:contentTypeScope="" ma:versionID="8e97401ce3a9a4f6f2664a6f5d5e710f">
  <xsd:schema xmlns:xsd="http://www.w3.org/2001/XMLSchema" xmlns:xs="http://www.w3.org/2001/XMLSchema" xmlns:p="http://schemas.microsoft.com/office/2006/metadata/properties" xmlns:ns2="bb21a9cf-705b-47f5-84d4-64053140c4d9" targetNamespace="http://schemas.microsoft.com/office/2006/metadata/properties" ma:root="true" ma:fieldsID="62556dfe543d143dec1b3a0e6ebddabe" ns2:_="">
    <xsd:import namespace="bb21a9cf-705b-47f5-84d4-64053140c4d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21a9cf-705b-47f5-84d4-64053140c4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84478E9-5642-44C7-B4C6-63DE582955BF}"/>
</file>

<file path=customXml/itemProps2.xml><?xml version="1.0" encoding="utf-8"?>
<ds:datastoreItem xmlns:ds="http://schemas.openxmlformats.org/officeDocument/2006/customXml" ds:itemID="{8B69FC3A-BB9F-4FE2-AF01-8B8D3D6B3712}"/>
</file>

<file path=customXml/itemProps3.xml><?xml version="1.0" encoding="utf-8"?>
<ds:datastoreItem xmlns:ds="http://schemas.openxmlformats.org/officeDocument/2006/customXml" ds:itemID="{68E86457-B873-4C26-9FE0-B59EBB1CF07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Claudia Milena Garces Obando</cp:lastModifiedBy>
  <cp:lastPrinted>2025-11-04T19:17:47Z</cp:lastPrinted>
  <dcterms:created xsi:type="dcterms:W3CDTF">2007-06-14T01:55:06Z</dcterms:created>
  <dcterms:modified xsi:type="dcterms:W3CDTF">2026-03-12T19:51:50Z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0x0101008DF383ADBEBC694E95630045AAFF3652</vt:lpwstr>
  </property>
</Properties>
</file>