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codeName="ThisWorkbook"/>
  <mc:AlternateContent xmlns:mc="http://schemas.openxmlformats.org/markup-compatibility/2006">
    <mc:Choice Requires="x15">
      <x15ac:absPath xmlns:x15ac="http://schemas.microsoft.com/office/spreadsheetml/2010/11/ac" url="C:\Users\Consultorio6\Downloads\"/>
    </mc:Choice>
  </mc:AlternateContent>
  <bookViews>
    <workbookView xWindow="0" yWindow="0" windowWidth="28800" windowHeight="11730" tabRatio="607" firstSheet="2" activeTab="3"/>
  </bookViews>
  <sheets>
    <sheet name="GRUPO 1 OPERATORIA" sheetId="2" r:id="rId1"/>
    <sheet name="GRUPO 2  ENDODONCIA" sheetId="3" r:id="rId2"/>
    <sheet name="GRUPO 3  INSUMOS VARIOS" sheetId="4" r:id="rId3"/>
    <sheet name="GRUPO 4 HIGIENE ORAL" sheetId="5" r:id="rId4"/>
  </sheets>
  <definedNames>
    <definedName name="_xlnm._FilterDatabase" localSheetId="0" hidden="1">'GRUPO 1 OPERATORIA'!$B$26:$J$82</definedName>
    <definedName name="_xlnm._FilterDatabase" localSheetId="1" hidden="1">'GRUPO 2  ENDODONCIA'!$B$26:$J$96</definedName>
    <definedName name="_xlnm._FilterDatabase" localSheetId="2" hidden="1">'GRUPO 3  INSUMOS VARIOS'!$B$24:$J$88</definedName>
    <definedName name="_xlnm._FilterDatabase" localSheetId="3" hidden="1">'GRUPO 4 HIGIENE ORAL'!$B$24:$J$28</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98" i="4" l="1"/>
  <c r="H77" i="2"/>
  <c r="H76" i="2"/>
  <c r="I74" i="3"/>
  <c r="F7" i="4" l="1"/>
  <c r="F5" i="5" s="1"/>
  <c r="A19" i="3"/>
  <c r="A19" i="4" s="1"/>
  <c r="A18" i="5" s="1"/>
  <c r="J27" i="5" l="1"/>
  <c r="J26" i="5"/>
  <c r="I27" i="5"/>
  <c r="I26" i="5"/>
  <c r="I25" i="5"/>
  <c r="J25" i="5" s="1"/>
  <c r="I26" i="4"/>
  <c r="J26" i="4" s="1"/>
  <c r="I27" i="4"/>
  <c r="J27" i="4" s="1"/>
  <c r="I28" i="4"/>
  <c r="J28" i="4" s="1"/>
  <c r="I29" i="4"/>
  <c r="J29" i="4" s="1"/>
  <c r="I30" i="4"/>
  <c r="J30" i="4" s="1"/>
  <c r="I31" i="4"/>
  <c r="J31" i="4" s="1"/>
  <c r="I32" i="4"/>
  <c r="J32" i="4" s="1"/>
  <c r="I33" i="4"/>
  <c r="J33" i="4" s="1"/>
  <c r="I34" i="4"/>
  <c r="J34" i="4" s="1"/>
  <c r="J35" i="4"/>
  <c r="I36" i="4"/>
  <c r="J36" i="4" s="1"/>
  <c r="J37" i="4"/>
  <c r="J38" i="4"/>
  <c r="I39" i="4"/>
  <c r="J39" i="4" s="1"/>
  <c r="I40" i="4"/>
  <c r="J40" i="4" s="1"/>
  <c r="J41" i="4"/>
  <c r="J42" i="4"/>
  <c r="J43" i="4"/>
  <c r="J44" i="4"/>
  <c r="I45" i="4"/>
  <c r="J45" i="4" s="1"/>
  <c r="J46" i="4"/>
  <c r="I47" i="4"/>
  <c r="J47" i="4" s="1"/>
  <c r="I48" i="4"/>
  <c r="J48" i="4" s="1"/>
  <c r="I49" i="4"/>
  <c r="J49" i="4" s="1"/>
  <c r="I50" i="4"/>
  <c r="J50" i="4" s="1"/>
  <c r="I51" i="4"/>
  <c r="J51" i="4" s="1"/>
  <c r="I52" i="4"/>
  <c r="J52" i="4" s="1"/>
  <c r="I53" i="4"/>
  <c r="J53" i="4" s="1"/>
  <c r="I54" i="4"/>
  <c r="J54" i="4" s="1"/>
  <c r="I55" i="4"/>
  <c r="J55" i="4" s="1"/>
  <c r="I56" i="4"/>
  <c r="J56" i="4" s="1"/>
  <c r="I57" i="4"/>
  <c r="J57" i="4" s="1"/>
  <c r="I58" i="4"/>
  <c r="J58" i="4" s="1"/>
  <c r="I59" i="4"/>
  <c r="J59" i="4" s="1"/>
  <c r="I60" i="4"/>
  <c r="J60" i="4" s="1"/>
  <c r="I61" i="4"/>
  <c r="J61" i="4" s="1"/>
  <c r="I62" i="4"/>
  <c r="J62" i="4" s="1"/>
  <c r="I63" i="4"/>
  <c r="J63" i="4" s="1"/>
  <c r="I64" i="4"/>
  <c r="J64" i="4" s="1"/>
  <c r="I65" i="4"/>
  <c r="J65" i="4" s="1"/>
  <c r="I66" i="4"/>
  <c r="J66" i="4" s="1"/>
  <c r="I67" i="4"/>
  <c r="J67" i="4" s="1"/>
  <c r="I68" i="4"/>
  <c r="J68" i="4" s="1"/>
  <c r="I69" i="4"/>
  <c r="J69" i="4" s="1"/>
  <c r="I70" i="4"/>
  <c r="J70" i="4" s="1"/>
  <c r="J71" i="4"/>
  <c r="I72" i="4"/>
  <c r="J72" i="4" s="1"/>
  <c r="I73" i="4"/>
  <c r="J73" i="4" s="1"/>
  <c r="I74" i="4"/>
  <c r="J74" i="4" s="1"/>
  <c r="I75" i="4"/>
  <c r="J75" i="4" s="1"/>
  <c r="J76" i="4"/>
  <c r="I77" i="4"/>
  <c r="J77" i="4" s="1"/>
  <c r="J78" i="4"/>
  <c r="I79" i="4"/>
  <c r="J79" i="4" s="1"/>
  <c r="I80" i="4"/>
  <c r="J80" i="4" s="1"/>
  <c r="I81" i="4"/>
  <c r="J81" i="4" s="1"/>
  <c r="I82" i="4"/>
  <c r="J82" i="4" s="1"/>
  <c r="I83" i="4"/>
  <c r="J83" i="4" s="1"/>
  <c r="I84" i="4"/>
  <c r="J84" i="4" s="1"/>
  <c r="I85" i="4"/>
  <c r="J85" i="4" s="1"/>
  <c r="I86" i="4"/>
  <c r="J86" i="4" s="1"/>
  <c r="I87" i="4"/>
  <c r="J87" i="4" s="1"/>
  <c r="I88" i="4"/>
  <c r="J88" i="4" s="1"/>
  <c r="I89" i="4"/>
  <c r="J89" i="4" s="1"/>
  <c r="I90" i="4"/>
  <c r="J90" i="4" s="1"/>
  <c r="I91" i="4"/>
  <c r="J91" i="4" s="1"/>
  <c r="I92" i="4"/>
  <c r="J92" i="4" s="1"/>
  <c r="I93" i="4"/>
  <c r="J93" i="4" s="1"/>
  <c r="J94" i="4"/>
  <c r="J95" i="4"/>
  <c r="I96" i="4"/>
  <c r="J96" i="4" s="1"/>
  <c r="J97" i="4"/>
  <c r="I98" i="4"/>
  <c r="J98" i="4" s="1"/>
  <c r="I99" i="4"/>
  <c r="J99" i="4" s="1"/>
  <c r="I100" i="4"/>
  <c r="J100" i="4" s="1"/>
  <c r="I101" i="4"/>
  <c r="J101" i="4" s="1"/>
  <c r="I102" i="4"/>
  <c r="J102" i="4" s="1"/>
  <c r="I103" i="4"/>
  <c r="J103" i="4" s="1"/>
  <c r="I25" i="4"/>
  <c r="J25" i="4" s="1"/>
  <c r="I28" i="3"/>
  <c r="J28" i="3" s="1"/>
  <c r="J29" i="3"/>
  <c r="J30" i="3"/>
  <c r="I31" i="3"/>
  <c r="J31" i="3" s="1"/>
  <c r="J32" i="3"/>
  <c r="J33" i="3"/>
  <c r="J34" i="3"/>
  <c r="J35" i="3"/>
  <c r="J36" i="3"/>
  <c r="J37" i="3"/>
  <c r="J38" i="3"/>
  <c r="J39" i="3"/>
  <c r="J40" i="3"/>
  <c r="I41" i="3"/>
  <c r="J41" i="3" s="1"/>
  <c r="I42" i="3"/>
  <c r="J42" i="3" s="1"/>
  <c r="J43" i="3"/>
  <c r="I44" i="3"/>
  <c r="J44" i="3" s="1"/>
  <c r="J45" i="3"/>
  <c r="I46" i="3"/>
  <c r="J46" i="3" s="1"/>
  <c r="I47" i="3"/>
  <c r="J47" i="3" s="1"/>
  <c r="I48" i="3"/>
  <c r="J48" i="3" s="1"/>
  <c r="I49" i="3"/>
  <c r="J49" i="3" s="1"/>
  <c r="I50" i="3"/>
  <c r="J50" i="3" s="1"/>
  <c r="J51" i="3"/>
  <c r="J52" i="3"/>
  <c r="I53" i="3"/>
  <c r="J53" i="3" s="1"/>
  <c r="I54" i="3"/>
  <c r="J54" i="3" s="1"/>
  <c r="I55" i="3"/>
  <c r="J55" i="3" s="1"/>
  <c r="I56" i="3"/>
  <c r="J56" i="3" s="1"/>
  <c r="I57" i="3"/>
  <c r="J57" i="3" s="1"/>
  <c r="I58" i="3"/>
  <c r="J58" i="3" s="1"/>
  <c r="I59" i="3"/>
  <c r="J59" i="3" s="1"/>
  <c r="I60" i="3"/>
  <c r="J60" i="3" s="1"/>
  <c r="I61" i="3"/>
  <c r="J61" i="3" s="1"/>
  <c r="I62" i="3"/>
  <c r="J62" i="3" s="1"/>
  <c r="I63" i="3"/>
  <c r="J63" i="3" s="1"/>
  <c r="I64" i="3"/>
  <c r="J64" i="3" s="1"/>
  <c r="I65" i="3"/>
  <c r="J65" i="3" s="1"/>
  <c r="I66" i="3"/>
  <c r="J66" i="3" s="1"/>
  <c r="I67" i="3"/>
  <c r="J67" i="3" s="1"/>
  <c r="I68" i="3"/>
  <c r="J68" i="3" s="1"/>
  <c r="I69" i="3"/>
  <c r="J69" i="3" s="1"/>
  <c r="I70" i="3"/>
  <c r="J70" i="3" s="1"/>
  <c r="I71" i="3"/>
  <c r="J71" i="3" s="1"/>
  <c r="I72" i="3"/>
  <c r="J72" i="3" s="1"/>
  <c r="J73" i="3"/>
  <c r="J74" i="3"/>
  <c r="I75" i="3"/>
  <c r="J75" i="3" s="1"/>
  <c r="I76" i="3"/>
  <c r="J76" i="3" s="1"/>
  <c r="I77" i="3"/>
  <c r="J77" i="3" s="1"/>
  <c r="J78" i="3"/>
  <c r="J79" i="3"/>
  <c r="J80" i="3"/>
  <c r="J81" i="3"/>
  <c r="I82" i="3"/>
  <c r="J82" i="3" s="1"/>
  <c r="I83" i="3"/>
  <c r="J83" i="3" s="1"/>
  <c r="I84" i="3"/>
  <c r="J84" i="3" s="1"/>
  <c r="I85" i="3"/>
  <c r="J85" i="3" s="1"/>
  <c r="I86" i="3"/>
  <c r="J86" i="3" s="1"/>
  <c r="I87" i="3"/>
  <c r="J87" i="3" s="1"/>
  <c r="I88" i="3"/>
  <c r="J88" i="3" s="1"/>
  <c r="I89" i="3"/>
  <c r="J89" i="3" s="1"/>
  <c r="I90" i="3"/>
  <c r="J90" i="3" s="1"/>
  <c r="J91" i="3"/>
  <c r="J92" i="3"/>
  <c r="I93" i="3"/>
  <c r="J93" i="3" s="1"/>
  <c r="I94" i="3"/>
  <c r="J94" i="3" s="1"/>
  <c r="J27" i="3"/>
  <c r="J28" i="2"/>
  <c r="J44" i="2"/>
  <c r="J45" i="2"/>
  <c r="J29" i="2"/>
  <c r="J30" i="2"/>
  <c r="J31" i="2"/>
  <c r="J32" i="2"/>
  <c r="I33" i="2"/>
  <c r="J33" i="2" s="1"/>
  <c r="J34" i="2"/>
  <c r="I35" i="2"/>
  <c r="J35" i="2" s="1"/>
  <c r="J36" i="2"/>
  <c r="J37" i="2"/>
  <c r="J38" i="2"/>
  <c r="J39" i="2"/>
  <c r="J40" i="2"/>
  <c r="J41" i="2"/>
  <c r="J42" i="2"/>
  <c r="J43" i="2"/>
  <c r="J46" i="2"/>
  <c r="J47" i="2"/>
  <c r="I48" i="2"/>
  <c r="J48" i="2" s="1"/>
  <c r="I49" i="2"/>
  <c r="J49" i="2" s="1"/>
  <c r="I50" i="2"/>
  <c r="J50" i="2" s="1"/>
  <c r="I51" i="2"/>
  <c r="J51" i="2" s="1"/>
  <c r="I52" i="2"/>
  <c r="J52" i="2" s="1"/>
  <c r="I53" i="2"/>
  <c r="J53" i="2" s="1"/>
  <c r="I54" i="2"/>
  <c r="J54" i="2" s="1"/>
  <c r="I55" i="2"/>
  <c r="J55" i="2" s="1"/>
  <c r="I56" i="2"/>
  <c r="J56" i="2" s="1"/>
  <c r="I57" i="2"/>
  <c r="J57" i="2" s="1"/>
  <c r="I58" i="2"/>
  <c r="J58" i="2" s="1"/>
  <c r="I59" i="2"/>
  <c r="J59" i="2" s="1"/>
  <c r="I60" i="2"/>
  <c r="J60" i="2" s="1"/>
  <c r="I61" i="2"/>
  <c r="J61" i="2" s="1"/>
  <c r="I62" i="2"/>
  <c r="J62" i="2" s="1"/>
  <c r="I63" i="2"/>
  <c r="J63" i="2" s="1"/>
  <c r="I64" i="2"/>
  <c r="J64" i="2" s="1"/>
  <c r="I65" i="2"/>
  <c r="J65" i="2" s="1"/>
  <c r="J66" i="2"/>
  <c r="I67" i="2"/>
  <c r="J67" i="2" s="1"/>
  <c r="I68" i="2"/>
  <c r="J68" i="2" s="1"/>
  <c r="I69" i="2"/>
  <c r="J69" i="2" s="1"/>
  <c r="I70" i="2"/>
  <c r="J70" i="2" s="1"/>
  <c r="J71" i="2"/>
  <c r="I72" i="2"/>
  <c r="J72" i="2" s="1"/>
  <c r="I73" i="2"/>
  <c r="J73" i="2" s="1"/>
  <c r="I74" i="2"/>
  <c r="J74" i="2" s="1"/>
  <c r="I75" i="2"/>
  <c r="J75" i="2" s="1"/>
  <c r="I76" i="2"/>
  <c r="J76" i="2" s="1"/>
  <c r="I77" i="2"/>
  <c r="J77" i="2" s="1"/>
  <c r="I78" i="2"/>
  <c r="J78" i="2" s="1"/>
  <c r="I79" i="2"/>
  <c r="J79" i="2" s="1"/>
  <c r="I80" i="2"/>
  <c r="J80" i="2" s="1"/>
  <c r="I81" i="2"/>
  <c r="J81" i="2" s="1"/>
  <c r="J82" i="2"/>
  <c r="I83" i="2"/>
  <c r="J83" i="2" s="1"/>
  <c r="I84" i="2"/>
  <c r="J84" i="2" s="1"/>
  <c r="J27" i="2"/>
  <c r="J28" i="5" l="1"/>
  <c r="J104" i="4"/>
  <c r="J95" i="3"/>
  <c r="J85" i="2"/>
</calcChain>
</file>

<file path=xl/comments1.xml><?xml version="1.0" encoding="utf-8"?>
<comments xmlns="http://schemas.openxmlformats.org/spreadsheetml/2006/main">
  <authors>
    <author>ODONTOPEDIATRIA</author>
  </authors>
  <commentList>
    <comment ref="G31" authorId="0" shapeId="0">
      <text>
        <r>
          <rPr>
            <b/>
            <sz val="9"/>
            <color indexed="81"/>
            <rFont val="Tahoma"/>
            <family val="2"/>
          </rPr>
          <t>ODONTOPEDIATRIA:</t>
        </r>
        <r>
          <rPr>
            <sz val="9"/>
            <color indexed="81"/>
            <rFont val="Tahoma"/>
            <family val="2"/>
          </rPr>
          <t xml:space="preserve">
</t>
        </r>
      </text>
    </comment>
  </commentList>
</comments>
</file>

<file path=xl/sharedStrings.xml><?xml version="1.0" encoding="utf-8"?>
<sst xmlns="http://schemas.openxmlformats.org/spreadsheetml/2006/main" count="766" uniqueCount="502">
  <si>
    <t>ITEM</t>
  </si>
  <si>
    <t>CODIGO SAP</t>
  </si>
  <si>
    <t>CODIGO</t>
  </si>
  <si>
    <t>DESCRIPCIÓN</t>
  </si>
  <si>
    <t>ESPECIFICACIÓN TÉCNICA</t>
  </si>
  <si>
    <t>PRESENTACIÓN</t>
  </si>
  <si>
    <t>ADHESIVO RESINA COMPUESTA  UNIVERSAL</t>
  </si>
  <si>
    <t xml:space="preserve">CEMENTO IONOMERO DE VIDRIO CEMENTANTE  </t>
  </si>
  <si>
    <t>CLICKER O DISPENSADOR 10 GR</t>
  </si>
  <si>
    <t xml:space="preserve">FCO POLVO X 5 GR/ LIQUIDO 2.5 ML / PRIMER 2 ML </t>
  </si>
  <si>
    <t xml:space="preserve">CEPILLOS PARA PULIR RESINAS </t>
  </si>
  <si>
    <t>POLVO 12,5 GRAMOS; LIQUIDO 8,5ML</t>
  </si>
  <si>
    <t xml:space="preserve">PUNTAS SILICONADAS PARA PULIR RESINA </t>
  </si>
  <si>
    <t>JERINGA X 4 GRS</t>
  </si>
  <si>
    <t xml:space="preserve">RESINA JERINGA FLUIDA A 3  </t>
  </si>
  <si>
    <t xml:space="preserve"> JERINGA  DE 1 A 3 GRS</t>
  </si>
  <si>
    <t xml:space="preserve"> RESINA JERINGA FLUIDA A2 </t>
  </si>
  <si>
    <t xml:space="preserve">FRESA DIAMANTE OPERATORIA DENTAL REDONDA </t>
  </si>
  <si>
    <t>UNIDAD</t>
  </si>
  <si>
    <t>FRESA DIAMANTE OPERATORIA DENTAL FLAMA</t>
  </si>
  <si>
    <t>FRESA DIAMANTE OPERATORIA DENTAL PERA LARGA PUNTA REDONDA</t>
  </si>
  <si>
    <t>FRESA DIAMANTE OPERATORIA DENTAL PUNTO DE CONTACTO</t>
  </si>
  <si>
    <t>FRESA DIAMANTE OPERATORIA DENTAL CONICA PUNTA REDONDA</t>
  </si>
  <si>
    <t xml:space="preserve">FRESA PARA PULIR RESINA LLAMA </t>
  </si>
  <si>
    <t>FRESA PARA PULIR RESINA CONICA PUNTA REDONDA</t>
  </si>
  <si>
    <t>FRESA TRANSMETALICAS</t>
  </si>
  <si>
    <t>FRESA PARA PIEZA DE ALTA VELOCIDAD, CÓNICA DENTADO ESPECIAL BORDE REDONDEADO PARA CORTE DE METALES. Cónica punta redondeada</t>
  </si>
  <si>
    <t xml:space="preserve">FRESAS PIMPOLLO TUNGSTENO </t>
  </si>
  <si>
    <t>FRESA EN TUNGSTENO TALLO LARGO PARA PIEZA DE BAJA VELOCIDAD, LA PARTE ACTIVA VIENE CON DENTADO SIMPLE O CRUZADO, INDICADA PARA REALIZAR PROCEDIMIENTOS EN APARATOLOGÍA Y PRÓTESIS ACRÍLICAS, RESISTENTE A LA CORROSIÓN. EN FORMA DE PERA Y CONICA.</t>
  </si>
  <si>
    <t>SOBRE X 12 UNIDADES</t>
  </si>
  <si>
    <t>LIJAS DE PAPEL ABRASIVAS DE PULIR RESINA</t>
  </si>
  <si>
    <t>TIRA DELGADA Y FLEXIBLE DE POLYESTER DE ALTA RESISTENCIA, CAPACIDAD DE EFECTUAR EXCELENTE ACABAMIENTO PROPORCIONANDO SUPERFICIE LISA Y BRILLANTE DE LAS RESTAURA CIONES EN RESINA COMPUESTA. ADECUADAS TAMBIEN A LOS TRABAJOS DE ACABADO Y PULIDO DE LAS SUPERFICIES INTERPROXIMALES.</t>
  </si>
  <si>
    <t>CAJA X 100 UNIDADES</t>
  </si>
  <si>
    <t>PIEDRA MONTADA VERDE</t>
  </si>
  <si>
    <t>PIEDRAS MONTADAS PARA MICROMOTOR EN DIFERENTES FORMAS</t>
  </si>
  <si>
    <t>PIEDRA MONTADA ROSADA</t>
  </si>
  <si>
    <t xml:space="preserve">PIEDRA MONTADA BLANCA </t>
  </si>
  <si>
    <t>PIEDRAS PULIR RESINA</t>
  </si>
  <si>
    <t xml:space="preserve">PIEDRAS BLANCAS ARKANSAS PARA PULIR RESINAS EN DIFERENTES FORMAS CILÍNDRICA  LLAMA  PARA PIEZA DE MANO DE ALTA VELOCIDAD </t>
  </si>
  <si>
    <t>CEMENTO PARA PROVISIONALES</t>
  </si>
  <si>
    <t>CEMENTO TEMPORAL SIN EUGENOL QUE NO INHIBE LA POLIMERIZACION DEL ACRILICO, DE FACIL REMOSION</t>
  </si>
  <si>
    <t>TIRAS DE MYLAR</t>
  </si>
  <si>
    <t>PELÍCULA DE POLICARBONATO COLOR TRANSPARENTE. NO TÓXICO. USO EN PROCEDIMIENTOS DENTALES DONDE SE REQUIERA LA FORMACIÓN DE MATRICES.</t>
  </si>
  <si>
    <t>VASOS DAPEN</t>
  </si>
  <si>
    <t>RECIPIENTE DE VIDRIO DE BORDES ROMOS, PARA CONTENER DIVERSOS MATERIALES ABRASIVOS.</t>
  </si>
  <si>
    <t>YESO PIEDRA TIPO III</t>
  </si>
  <si>
    <t xml:space="preserve">SULFATO DE CALCIO SEMIHIDRATADO, FRAGUADO RÁPIDO ACUERDO NORMA ADA (NO. 25). </t>
  </si>
  <si>
    <t>BOLSA X 1 LB</t>
  </si>
  <si>
    <t>YESO TIPO IV EXTRADURO</t>
  </si>
  <si>
    <t>SULFATO DE CALCIO SEMIHIDRATADO, ALTA REPRODUCCIÓN, YESO DENTAL DE ALTA RESISTENCIA, MÍNIMA EXPANSIÓN DE FRAGUADO.</t>
  </si>
  <si>
    <t>BOLSA X 1LB</t>
  </si>
  <si>
    <t>FOSFATO DE ZINC POLVO LIQUIDO</t>
  </si>
  <si>
    <t>CEMENTO DE FOSFATO DE ZINC TIPO 1 INDICADO PARA LA CEMENTACIÓN FINAL DE RESTAURACIONES TERMINADAS ASÍ COMO PARA BASE Y OBTURACIÓN TEMPORAL</t>
  </si>
  <si>
    <t xml:space="preserve">FRASCO LIQUIDO X 15 CC + POLVO X 32 GRAMOS  </t>
  </si>
  <si>
    <t>FRESA 169L PARA TALLA INTERPROXIMAL</t>
  </si>
  <si>
    <t>FRESA 170L PARA TALLA INTERPROXIMAL</t>
  </si>
  <si>
    <t>FRESA DE CARBURO  (EN HOJAS) PARA PIEZA DE MANO DE ALTA VELOCIDAD, INDICADA PARA LA PREPARACIÓN DENTAL PARA COLOCACIÓN DE CORONAS DE ACERO, RESISTENTE A LA CORROSIÓN.</t>
  </si>
  <si>
    <t xml:space="preserve">ACRILICO AUTOCURADO POLIMERO POLVO COLOR TRANSPARENTE </t>
  </si>
  <si>
    <t>POLÍMERO EN COLORES VITA, INDICADA PARA REPARAR Y ELABORAR DIENTES TEMPORALES, CORONAS Y PUENTES PROVISIONALES.</t>
  </si>
  <si>
    <t>FRASCO X 60 GRS</t>
  </si>
  <si>
    <t xml:space="preserve">POLÍMERO EN COLORES VITA, INDICADA PARA REPARAR Y ELABORAR DIENTES TEMPORALES, CORONAS Y PUENTES PROVISIONALES. </t>
  </si>
  <si>
    <t>HIDROXIDO DE CALCIO EN JERINGA</t>
  </si>
  <si>
    <t xml:space="preserve">BARNIZ DE FLUOR </t>
  </si>
  <si>
    <t>UNIDAD MONODOSIS</t>
  </si>
  <si>
    <t>FLUOR EN BARNIZ</t>
  </si>
  <si>
    <t xml:space="preserve">DISCOS PULIDORES DE RESINA  </t>
  </si>
  <si>
    <t>GRANO SURTIDOS (GRUESTO, MEDIO, FINO EXTRA FINO) PARA TERMINAR, PULIR Y BRILLAR RESINAS IMPREGANDOS CON ÓXIDO DE ALUMINIO,PAPEL , Y  REFUERZO DE URETANO CURADO.</t>
  </si>
  <si>
    <t xml:space="preserve"> CAJA X 120  </t>
  </si>
  <si>
    <t>COPAS DE CAUCHO MANGO METALICO</t>
  </si>
  <si>
    <t>HILO RETRACTOR</t>
  </si>
  <si>
    <t>FRASCO X 244cm</t>
  </si>
  <si>
    <t xml:space="preserve">PAPEL DE ARTICULAR </t>
  </si>
  <si>
    <t>PAPEL PARA REGISTRO DE CONTACTOS INTEROCLUSALES, DE DOS COLORES (ROJO, AZUL).</t>
  </si>
  <si>
    <t>CAJA X 10 a 15 CUADERNILLOS</t>
  </si>
  <si>
    <t xml:space="preserve">AGUA OXIGENADA </t>
  </si>
  <si>
    <t>PERÓXIDO DE HIDRÓGENO AL 30%, FRASCO PLÁSTICO, USO ODONTOLÓGICO</t>
  </si>
  <si>
    <t>FCO X 10 ML</t>
  </si>
  <si>
    <t>CAJA X 20 UNDS</t>
  </si>
  <si>
    <t>CEMENTO DE OBTURACION TEMPORAL SIN EUGENOL</t>
  </si>
  <si>
    <t>MATERIAL DE OBTURACIÓN POR ENDURECIMIENTO QUÍMICO, RADIO-OPACO, DE COLOR SIMILAR AL DIENTE, PARA OBTURACIÓN PROVISIONAL DE CAVIDADES DENTALES. COMPOSICIÓN: OXIDO DE ZINC, SULFATO DE ZINC-HIDRATO, SULFATO DE CALCIO-HEMIHIDRATO, TIERRA DE DIATOMEAS, RESINA EVA,FLUORURO, LIBRE DE EUGENOL.</t>
  </si>
  <si>
    <t>FRASCO POR 38 GRS</t>
  </si>
  <si>
    <t>CEMENTO PARA OBTURACION DE CONDUCTOS RADICULAR</t>
  </si>
  <si>
    <t>PRESENTACIÓN EN DOS TUBOS (BASE CATALIZADOR). A BASE DE RESINA EPOXICA, SELLADOR DE CONDUCTOS RADICULARES.</t>
  </si>
  <si>
    <t>KIT DE 4 ML (BASE ) ,  4ML CATALIZADOR)</t>
  </si>
  <si>
    <t>SPRAY REFRIGERANTE CON EXTENSIÓN PARA DIRECCIONAR, NO CFCS, MENOS DE 50°C. PARA PRUEBAS DE VITALIDAD PULPAR.</t>
  </si>
  <si>
    <t>FRASCO SPRAY X 200 ML</t>
  </si>
  <si>
    <t>CONOS GUTAPERCHA 1A SERIE</t>
  </si>
  <si>
    <t>CAJA X 6 TUBOS</t>
  </si>
  <si>
    <t>CONOS GUTAPERCHA NO. 20</t>
  </si>
  <si>
    <t>CAJA X 6 TUB</t>
  </si>
  <si>
    <t>CONOS GUTAPERCHA NO. 25</t>
  </si>
  <si>
    <t>CONOS GUTAPERCHA 2A SERIE</t>
  </si>
  <si>
    <t>CONOS GUTAPERCHA 30</t>
  </si>
  <si>
    <t>CONOS GUTAPERCHA 35</t>
  </si>
  <si>
    <t>CONOS GUTAPERCHA 40</t>
  </si>
  <si>
    <t>CONOS GUTAPERCHA 45</t>
  </si>
  <si>
    <t>CONOS GUTAPERCHA NO. 15</t>
  </si>
  <si>
    <t>CONOS PAPEL 1A SERIE</t>
  </si>
  <si>
    <t>ESTANDARIZADOS   EN   FORMA   Y COLOR  SEGÚN  LIMAS,   EMPAQUE RÍGIDO      QUE      NO      PERMITA CONTAMINACIÓN DEL CONTENIDO.</t>
  </si>
  <si>
    <t>CAJA 200 UNDS</t>
  </si>
  <si>
    <t>CONOS PAPEL 2A SERIE</t>
  </si>
  <si>
    <t>EDTA + PERÓXIDO DE UREA</t>
  </si>
  <si>
    <t>10 % DE UREA, 15% ÁCIDO TETRA ACÉTICO DE ETILENDIAMINO (EDTA).</t>
  </si>
  <si>
    <t>ESPACIADORES MANUALES A25</t>
  </si>
  <si>
    <t xml:space="preserve">ACERO INOXIDABLE DIN 1.4310, ELECTRO-PULIDO, PERTENECIENTE A LA CLASIFICACIÓN AISI 302 (CON 17% DE CROMO Y 8% DE NÍQUEL, REFERENCIA DE ESPACIADOR A25 MANGO EXAGONAL </t>
  </si>
  <si>
    <t>GLUTARALDEHIDO MOMIFICANTE AL 2%</t>
  </si>
  <si>
    <t>MOMIFICANTEPULPAR, ANTISÉPTICO, DESINFECTANTE Y HEMOSTÁTICO.</t>
  </si>
  <si>
    <t>FRASCO X 7 ML</t>
  </si>
  <si>
    <t>GRAPAS MOLARES PARCIALMENTE ERUPCIONADOS NO. 14A</t>
  </si>
  <si>
    <t>GRAPAS No.8</t>
  </si>
  <si>
    <t>HIDRÓXIDO DE CALCIO</t>
  </si>
  <si>
    <t>HIDRÓXIDO DE CALCIO PURO EN POLVO BLANCO FINO , INOLORO,LIBRE DE PARTICULAS EXTRAÑAS.</t>
  </si>
  <si>
    <t>FCO X 10 GRS</t>
  </si>
  <si>
    <t>HIDROXIDO DE CALCIO PASTA ACIDO RESISTENTE</t>
  </si>
  <si>
    <t>LIMAS DE 1A SERIE X 25 MMFLEXOFILE</t>
  </si>
  <si>
    <t>LIMA MANUAL DE ACERO INOXIDABLE PRE ESTERILIZADAS DE FABRICA DIN 1.4310, ELECTRO-PULIDO, PERTENECIENTE A LA CLASIFICACIÓN AISI 302 (CON 17% DE CROMO Y 8% DE NÍQUEL, APROX.). SERIE ISO  CONTENIDO: BLISTER CON 6 LIMAS CON TOPES DE SILICONA, PUEDEN SER INDIVIDUALES O SURTIDO.</t>
  </si>
  <si>
    <t>BLISTER X 6 UNIDADES</t>
  </si>
  <si>
    <t>LIMAS DE 2A SERIE X 25 MM FLEXOFILE</t>
  </si>
  <si>
    <t>LIMAS NO. 15 X 21MM TIPO FLEXOFILE</t>
  </si>
  <si>
    <t>LIMAS NO. 15 X 25 MM TIPO FLEXOFILE</t>
  </si>
  <si>
    <t>LIMAS NO. 20 X 21 MM TIPO FLEXOFILE</t>
  </si>
  <si>
    <t>LIMAS NO. 20 X 25 MM TIPO FLEXOFILE</t>
  </si>
  <si>
    <t>LIMAS NO. 25 X 25 MM TIPO FLEXOFILE</t>
  </si>
  <si>
    <t>LIMAS NO. 30 X 25 MM TIPO FLEXOFILE</t>
  </si>
  <si>
    <t>LIMAS NO. 40 X 25 MM TIPO FLEXOFILE</t>
  </si>
  <si>
    <t>LIMAS PRESERIE NO.10 X 25 MM</t>
  </si>
  <si>
    <t>LIMAS PRESERIE NO.10 X 31 MM</t>
  </si>
  <si>
    <t>LIMAS PRESERIE NO. 6 X 25 MM</t>
  </si>
  <si>
    <t>LIMAS PRESERIE NO. 8 X 25 MM</t>
  </si>
  <si>
    <t>LIMAS PRESERIE NO. 8 X 31 MM</t>
  </si>
  <si>
    <t xml:space="preserve">LIMAS ROTATORIAS NIQUEL TITANIO EN 31  MM </t>
  </si>
  <si>
    <t xml:space="preserve">USO: INSTRUMENTACIÓN DE CONDUCTOS RADICULARES, LIMA ÚNICA CON MOVIMIENTO RECIPROCANTE. LIMAS DE SECCION EN FORMA DE PARALELOGRAMO ALTERNANDO UNO O DOS PUNTOS DE CORTE EN TODA SU PARTE ACTIVA, CO CANTIDADES VARIABLES Y ANGULO HELICOIDAL CONSTANTE.                                      </t>
  </si>
  <si>
    <t>BLISTER SURTIDO POR CUATRO LIMAS          SMALL. PRIMARY, MÉDIUM, LARGE.</t>
  </si>
  <si>
    <t xml:space="preserve">LIMAS ROTATORIAS NIQUEL TITANIO EN 25  MM </t>
  </si>
  <si>
    <t>LIMA ROTATORIA NIQUEL TITANIO DE 25 MM</t>
  </si>
  <si>
    <t>OXIDO DE ZINC</t>
  </si>
  <si>
    <t>CEMENTO TEMPORAL RADIOPACO - POLVO UTILIZADO PARA LA PREPARACIÓN DEL EUGENOLATO CUANDO SE COMBINA CON EL EUGENOL. POLVO MUY FINO, IMPALPABLE, DE COLOR BLANCO O LIGERAMENTE AMARILLO, INODORO. LIBRE DE GRÁNULOS Y DE PARTÍCULAS EXTRAÑAS.  INGREDIENTE ACTIVO ÓXIDO DE ZINC.</t>
  </si>
  <si>
    <t>FRASCO X 175 GRS</t>
  </si>
  <si>
    <t>TIRA NERVIOS SURTIDOS</t>
  </si>
  <si>
    <t xml:space="preserve">INSTRUMENTOS FILETEADOS, FABRICADOS DE ACERO INOXIDABLE, MODELO DIN 1.4197, CON 13% DE CROMO, INDICADOS PARA LA REMOCIÓN DEL TEJIDO PULPAR. SE PRESENTA EN BLISTERS CONTENIENDO 10 UNIDADES SURTIDAS EN TAMAÑOS XXXXF (UNA UNIDAD), XXXF (UNA UNIDAD), XXF (DOS UNIDADES), XF (DOS UNIDADES), F (DOS UNIDADES), M (UNA UNIDAD), C (UNA UNIDAD) TENIENDO 21 MM DE LARGO </t>
  </si>
  <si>
    <t>BLISTER X 10 UND</t>
  </si>
  <si>
    <t>XYLOL</t>
  </si>
  <si>
    <t>DISOLVENTE DE GUTAPERCHA Y TEJIDO, FRASCO OSCURO DE VIDRIO</t>
  </si>
  <si>
    <t>FRASCO 15 A 20 ML</t>
  </si>
  <si>
    <t>CONOS  DE GUTAPERCHA</t>
  </si>
  <si>
    <t>CONOS DE GUTAPERCHA DE CONICIDAD VARIABLE ,COLOR DEL MISMO TAMAÑO DE LAS LIMAS, QUE ENCAJEN DE FORMA PREDECIBLE EN LOS CONDUCTOS PREPARADOS CON WAVE ONE GOLD.</t>
  </si>
  <si>
    <t xml:space="preserve">CAJA POR 60 UNIDADES COMOS DE GUTAPERCHA  SMALL </t>
  </si>
  <si>
    <t>CAJA POR 60 UNIDADES COMOS DE GUTAPERCHA  PRIMARY</t>
  </si>
  <si>
    <t>CAJA POR 60 UNIDADES COMOS DE GUTAPERCHA  MÉDIUM</t>
  </si>
  <si>
    <t xml:space="preserve">CAJA POR 60 UNIDADES CONOS SURTIDO           SMALL, PRIMARY, MÉDIUM, LARGE. </t>
  </si>
  <si>
    <t>FRESA ENDOZECRIA</t>
  </si>
  <si>
    <t>FRESA CÓNICA DE CARBURO CON TERMINACIÓN DE SEGURIDAD PARA PIEZA DE ALTA VELOCIDAD, SIN CORTE EN LA PUNTA. PRECISAMENTE ESTA ZONA DE NO CORTE PERMITE SU COLOCACIÓN SOBRE LA PARED PULPAR SIN RIESGO DE PERFORACIÓN. LAS HOJAS DE CORTE LATERAL DE LA FRESA E ENDO Z SE UTILIZAN PARA ALISAR Y REFINAR LAS PAREDES AXIALES INTERNAS DE CAVIDADES.</t>
  </si>
  <si>
    <t>FRESAS GATES NO. 1</t>
  </si>
  <si>
    <t>FRESAS PARA PREPARACIÓN DE ACCESO AL CONDUCTO RADICULAR Y DESOBTURACIÓN DEL CONDUCTO. EN LAS MEDIDAS, 28MM Y 32MM (CON UNA DE HASTA 19MM). POSEE 3 FILOS Y PUNTA INACTIVA.</t>
  </si>
  <si>
    <t>CAJA X 6 UNIDADES</t>
  </si>
  <si>
    <t>FRESAS GATES NO. 2</t>
  </si>
  <si>
    <t xml:space="preserve">TELA DE CAUCHO 6X6 </t>
  </si>
  <si>
    <t>LÁTEX DE CAUCHO NATURAL, PURO,  EXCLUSIVO DE USO ODONTOLÓGICO, BAJO EN POLVO O LIBRE DE POLVO COMO BARRERA EN LOS PROCEDIMIENTOS OPERATORIOS, GROSOR MEDIO: 0.18-0.23 MM .</t>
  </si>
  <si>
    <t>CAJA X 36 UND</t>
  </si>
  <si>
    <t>TELA DE CAUCHO 5X5</t>
  </si>
  <si>
    <t>FABRICADO DE LÁTEX REFINADO, ELONGACIÓN HASTA 800% SIN DESGARRE, BAJO EN POLVO; DE TRES ESPESORES (MEDIANO). COLORES VERDE Y/O AZUL.</t>
  </si>
  <si>
    <t>CAJA X 52 UND</t>
  </si>
  <si>
    <t>ARCO DE YOUNG ADULTO</t>
  </si>
  <si>
    <t>INSTRUMENTO PARA SUJETAR Y COLOCAR LOS DIQUES DE GOMA EN LA TÉCNICA DE AISLAMIENTO DE CAMPO.</t>
  </si>
  <si>
    <t>EYECTORES DE CONDUCTOS</t>
  </si>
  <si>
    <t>LENTULOS SURTIDOS</t>
  </si>
  <si>
    <t>CAJA X 4</t>
  </si>
  <si>
    <t>TRIÓXIDO MINERAL AGREGADO</t>
  </si>
  <si>
    <t>MATERIAL DE OBTURACIÓN RETRÓGRADA , DE USO ENDODÓNTICO,  COMPUESTO DE ALUMINIO, SILICATO,  OXIDO TRICÁLCICO Y ÓXIDO DE SILICATO.</t>
  </si>
  <si>
    <t>SOBRE X 1GRAMO SOBRE COLOR BLANCO O 2 SOBRES DE 0.5 GRAMOS</t>
  </si>
  <si>
    <t>BIODENTINA POLVO A BASE DE SILICATO TRICÁLCICO</t>
  </si>
  <si>
    <t>SOLUCIÓN DE CLORURO DE CALCIO Y EXCIPIENTES. INDICADO PARA REPARACIÓN ENDODÓNTICA Y PROCEDIMIENTOS RESTAURATIVOS.</t>
  </si>
  <si>
    <t>CAJA CON 5 CÁPSULAS Y/O 5 PIPETAS</t>
  </si>
  <si>
    <t>CONDENSADOR DE MACHUT No  1-2-3-4 METALICO</t>
  </si>
  <si>
    <t>INSTRUMENTO METALICO PARA CONDENSAR Y CORTAR  LA GUTAPERCHA</t>
  </si>
  <si>
    <t>LIMAS HEDSTROM NO. 15  -40 25 MM</t>
  </si>
  <si>
    <t>ESTANDARIZADOS   EN   FORMA   Y COLOR  SEGÚN  LIMAS,   EMPAQUE RÍGIDO      QUE      NO      PERMITA CONTAMINACIÓN DEL CONTENIDO, ELECTROPULIDO.</t>
  </si>
  <si>
    <t>CAJA X 6 UNIDADES Y/O BLISTER X 6</t>
  </si>
  <si>
    <t>MICROAPLICADOR</t>
  </si>
  <si>
    <t>APLICADOR DE FÁCIL MANEJO QUE PERMITA TRANSFERIR CANTIDADES PEQUEÑAS DE MATERIALES LIQUIDOS. QUE PERMITA DOBLARSE EN EL EXTREMO. EN 2 TAMAÑOS DE LA EXTREMIDAD:  MEDIO Y PEQUEÑO.</t>
  </si>
  <si>
    <t>PAQUETE X 100</t>
  </si>
  <si>
    <t>BABEROS DESECHABLES</t>
  </si>
  <si>
    <t>UN CAPA DE PAPEL DE ALTA ABSORCIÓN ACOPLADO Y GROFADO, CON UNA PELÍCULA DE POLIETILENO IMPERMEABLE.PRE CORTADO, CON TIRAS PARA ATAR EN EL MISMO MATERIAL DELBABERO. MEDIDAS 610X530 MM. ALTAMENTE ASÉPTICO, EVITA LA ACUMULACIÓN DE FOCOS BACTERIANOS, NO SE RASGA Y NO PRODUCE ALERGIAS. IMPERMEABLE, RESISTENTE A LÍQUIDOS.</t>
  </si>
  <si>
    <t>CAJA CON ROLLO X 80 UNIDADES</t>
  </si>
  <si>
    <t>BANDA PORTAMATRIZ ANCHA</t>
  </si>
  <si>
    <t>MATERIAL EN ACERO INOXIDABLE PARA REALIZAR SEPARACIONES INTERPROXIMALES. TAMAÑO 1/4</t>
  </si>
  <si>
    <t>ROLLO X 3 MT</t>
  </si>
  <si>
    <t>BANDA PORTAMATRIZ DELGADA</t>
  </si>
  <si>
    <t>MATERIAL EN ACERO INOXIDABLE PARA REALIZAR SEPARACIONES INTERPROXIMALES. TAMAÑO 3/16</t>
  </si>
  <si>
    <t>CARETA VISOR DE PROTECCIÓN</t>
  </si>
  <si>
    <t xml:space="preserve">CEPILLO PARA PROFILAXIS MANGO METALICO </t>
  </si>
  <si>
    <t xml:space="preserve">CEPILLO DESECHABLE METÁLICO O PLÁSTICO DE EMPATE UNIVERSAL PARA CONTRÁNGULO CON PARTE ACTIVA CONFORMADA POR CERDAS SUAVES Y HOMOGÉNEAS </t>
  </si>
  <si>
    <t>CEPILLOS PARA LAVAR INSTRUMENTAL</t>
  </si>
  <si>
    <t>CEPILLO CON CERDAS EN NYLON EN LINEA RECTA CON AGARRE EN DOBLE EXTREMO PARA AJUSTAR EN MANO</t>
  </si>
  <si>
    <t>CUÑAS DE MADERA SURTIDAS</t>
  </si>
  <si>
    <t>ACCESORIO DESECHABLE DE MADERA PARA PROCEDIMIENTOS DE OPERATORIA PARA ADOSAR MATRICES AL DIENTE</t>
  </si>
  <si>
    <t xml:space="preserve">CAJA X 100 A 120 </t>
  </si>
  <si>
    <t>ENHEBRADORES</t>
  </si>
  <si>
    <t>PLÁSTICO, DESECHABLE, USO ODONTOLÓGICO</t>
  </si>
  <si>
    <t xml:space="preserve">PAQUETE  DE 18 A  24 UND </t>
  </si>
  <si>
    <t>ENJUAGUE ORAL CON CLOHREXIDINA</t>
  </si>
  <si>
    <t>ESPONJAS HEMOSTATICA PARA POSTEXODONCIAS</t>
  </si>
  <si>
    <t>ESPONJAS DE GASA PARA EXODONCIA</t>
  </si>
  <si>
    <t>PAQUETE X 200 GASAS</t>
  </si>
  <si>
    <t>EUGENOL</t>
  </si>
  <si>
    <t>ES UNA SOLUCIÓN ANESTÉSICA, ANALGÉSICA Y ANTISÉPTICA, APROPIADA PARA PREPARAR CEMENTOS DE OBTURACIÓN COMO EUGENOLATO CON OXIDO DE ZINC Y CEMENTO DE ENDODONCIA .</t>
  </si>
  <si>
    <t>FRASCO X 15 ML</t>
  </si>
  <si>
    <t>EYECTORES DE SALIVA</t>
  </si>
  <si>
    <t>ADITAMENTO CILÍNDRICO EN PLÁSTICO CON REFUERZO METÁLICO COBRIZADO, MALEABLE, CON EMPATE UNIVERSAL A LA UNIDAD ODONTOLÓGICA Y EXTREMO ACTIVO EN FORMA DE BOQUILLA SUAVE ATRAUMÁTICA Y CON ORIFICIOS AMPLIOS</t>
  </si>
  <si>
    <t>GAFAS TRANSPARENTES</t>
  </si>
  <si>
    <t>PARA PROTECCIÓN OCULAR ANTIEMPAÑANTE, ANTIARAÑAZO, DE POLICARBONATO, TRANSPARENTE.</t>
  </si>
  <si>
    <t>HIPOCLORITO DE SODIO AL 5%</t>
  </si>
  <si>
    <t>HIPOCLORITO DE SODIO PARA IRRIGACIÓN DE CONDUCTOS RADICULARES USO ENDODÓNTICO.</t>
  </si>
  <si>
    <t>FRASCO X GALON IGUAL A 1000 CC</t>
  </si>
  <si>
    <t>ARTICAINA 4% CON EPINEFRINA</t>
  </si>
  <si>
    <t>ANESTÉSICO LOCAL INYECTABLE. CADA CÁRPULA DE 1.8 ML CONTIENE LIDOCAÍNA CLORHIDRATO AL 4% CON EPINEFRINA AL 1:100.000, ESTÉRIL.</t>
  </si>
  <si>
    <t>CAJA X 50 CÁRPULAS DE 1.8 ML</t>
  </si>
  <si>
    <t>LIDOCAINA 2% CON EPINEFRINA</t>
  </si>
  <si>
    <t>ANESTÉSICO LOCAL INYECTABLE. CADA CÁRPULA DE 1.8 ML CONTIENE LIDOCAÍNA CLORHIDRATO AL 2% CON EPINEFRINA AL 1:80.000, ESTÉRIL.</t>
  </si>
  <si>
    <t>MEPIVACAINA 3% SIN EPINEFRINA</t>
  </si>
  <si>
    <t>ANESTÉSICO LOCAL INYECTABLE. CADA CÁRPULA DE 1.8  ML,  CONTIENE  MEPIVACAINA CLOHIDRATO 0, 054 G ESTÉRIL</t>
  </si>
  <si>
    <t>PASTA PARA PROFILAXIS</t>
  </si>
  <si>
    <t>PASTA PARA PROFILAXIS , PASTA SUAVE,  DE BASE HIDROSOLUBLE.</t>
  </si>
  <si>
    <t xml:space="preserve"> TUBO X 50 GR</t>
  </si>
  <si>
    <t>PIEDRA POMEZ</t>
  </si>
  <si>
    <t>POLVO DE PIEDRA PÓMEZ UTILIZADA EN LIMPIEZAS DENTALES</t>
  </si>
  <si>
    <t>BOLSA X LIBRA</t>
  </si>
  <si>
    <t>PUNTAS PARA CAVITRON (TIPO DE INSERTO DE 25 KHZ</t>
  </si>
  <si>
    <t>PUNTA METÁLICA CUYA PARTE ACTIVA VIENE DE DIFERENTE ESPECIFICACIÓN, MANGO PLÁSTICO, ACOPLE A DISPOSITIVO DEL ULTRASONIDO O CAVITRÓN, FSI-10 AUTOCLAVABLE CON IRRIGACIÓN INTERNA.</t>
  </si>
  <si>
    <t>REVELADOR DE PLACA BACTERIANA</t>
  </si>
  <si>
    <t>LIQUIDO CON SUSTANCIA QUE TIÑE LA PLACA BACTERIANA ( ERITROSINA)</t>
  </si>
  <si>
    <t>FRASCO X 10 ML</t>
  </si>
  <si>
    <t>SEDA DENTAL</t>
  </si>
  <si>
    <t>SEDA DENTAL SIN SABOR QUE PERMITA LA LIMPIEZA ADECUADA EN ESPACIOS INTERPROXIMALES.</t>
  </si>
  <si>
    <t>ROLLO X  400 MTS</t>
  </si>
  <si>
    <t>FIJADOR RADIOGRAFICO</t>
  </si>
  <si>
    <t>FIJADOR PARA EL PROCESO DE REVELADO MANUAL DE PELÍCULA DE RAYOS X DENTAL</t>
  </si>
  <si>
    <t>REVELADOR RADIOGRAFICO</t>
  </si>
  <si>
    <t>REVELADOR RADIOGRÁFICO PARA EL PROCESO DE REVELADO MANUAL DE PELÍCULAS RADIOGRÁFICAS.</t>
  </si>
  <si>
    <t>PELICULAS  PERIAPICALES  PEDIATRICAS</t>
  </si>
  <si>
    <t>PELÍCULA INTRAORAL EN ENVASE INDIVIDUAL DE VINILO</t>
  </si>
  <si>
    <t>CAJA X 100</t>
  </si>
  <si>
    <t>PELICULAS  PERIAPICALES   ADULTO</t>
  </si>
  <si>
    <t>CAJA X 150</t>
  </si>
  <si>
    <t>PORTAMATRIZ</t>
  </si>
  <si>
    <t>INSTRUMENTO METALICO EN CUYA PARTE ACTIVA SE COLOCA LA BANDA MATRIZ PARA PODER SER ACOPLADA AL DIENTE.</t>
  </si>
  <si>
    <t>EXPLORADOR DOBLE EXTREMO</t>
  </si>
  <si>
    <t>INTRUMENTO METÁLICO, CON PUNTA AGUDA PARA DETERMINAR REBLANDECIMIENTO DEL TEJIDO DENTAL.</t>
  </si>
  <si>
    <t>CUCHARILLA DOBLE EXTREMO</t>
  </si>
  <si>
    <t>INSTRUMENTO METÁLICO DE DOBLE EXTREMO, LA HOJA EN FORMA DE SEMICIRCULO CON BORDE CORTANTE, CON CONVEXIDAD EXTERNA Y CONCAVIDAD INTERNA SEMEJANDO UNA CUCHARA.</t>
  </si>
  <si>
    <t>PINZA ALGODONERA</t>
  </si>
  <si>
    <t xml:space="preserve">INSTRUMENTO METÁLICO ANGULADO CON CARA INTERNA ESTRIADA TRANSVERSALMENTE PARA MEJOR  AGARRE </t>
  </si>
  <si>
    <t xml:space="preserve">UNIDAD </t>
  </si>
  <si>
    <t>CURETAS GRACEY 3/4</t>
  </si>
  <si>
    <t>MANGO ERGONÓMICO ANCHO, HOJAS CON UN SOLO BORDE CORTANTE Y 70 GRADOS DE ANGULACIÓN PARA ALISADO RADICULAR PARA ALISADO RADICULAR EN INCISIVOS Y CANINOS DE LA REGIÓN ANTERIOR</t>
  </si>
  <si>
    <t>CURETAS GRACEY 7/8</t>
  </si>
  <si>
    <t>CURETAS GRACEY 11/12</t>
  </si>
  <si>
    <t xml:space="preserve">MANGO ERGONÓMICO ANCHO, HOJAS CON UN SOLO BORDE CORTANTE Y 70 GRADOS DE ANGULACIÓN PARA ALISADO RADICULAR PARA ALISADO RADICULAR EN SUPERFICIES MESIALES EN POSTERIORES. </t>
  </si>
  <si>
    <t>CURETAS GRACEY 13/14</t>
  </si>
  <si>
    <t xml:space="preserve">MANGO ERGONÓMICO ANCHO, HOJAS CON UN SOLO BORDE CORTANTE Y 70 GRADOS DE ANGULACIÓN PARA ALISADO RADICULAR PARA ALISADO RADICULAR EN SUPERFICIES DISTALES EN POSTERIORES. </t>
  </si>
  <si>
    <t>HEMOSTATICO</t>
  </si>
  <si>
    <t xml:space="preserve">CANULA QUIRURGICA PLÁSTICA </t>
  </si>
  <si>
    <t>CANULAS MOLDEADAS UNIVERSALES PARA ASPIRADOR QUIRURGICO, ESTERILIZABLES EN AUTOCLAVE PLASTICAS</t>
  </si>
  <si>
    <t>PUNTA PARA JERINGA TRIPLE</t>
  </si>
  <si>
    <t>PUNTA PARA IRRIGACIÓN DE UNIDAD ODONTOLÓGICA, UNIVERSAL ESTERILIZABLE, ACOPLE UNIVERSAL ACERO INOXIDABLE UND</t>
  </si>
  <si>
    <t>AGUJAS CORTAS DESECHABLES CALIBRE NO.30</t>
  </si>
  <si>
    <t>PUNTA TRIBISELADA Y SILICONADA, ATRAUMÁTICA, ACOPLE HERMÉTICO, EMPAQUE INDIVIDUAL, CALIBRE 30 ENTRE 12 A 25 MM, EMPATE UNIVERSAL CON  JERINGA CARPULE.</t>
  </si>
  <si>
    <t>CAJA X 100 UND</t>
  </si>
  <si>
    <t>AGUJAS LARGAS DESECHABLES CALIBRE NO. 27</t>
  </si>
  <si>
    <t>ALGODÓN ODONTOLOGICO TACOS</t>
  </si>
  <si>
    <t>PAQUETE X 1000 UNIDADES</t>
  </si>
  <si>
    <t>ANESTESIA TOPICA SPRAY</t>
  </si>
  <si>
    <t>LIDOCAÍNA BASE DE 10 GR. CON VÁLVULA DOSIFICADORA Y CÁNULA DE APLICACIÓN. ANESTÉSICO LOCAL DE SUPERFICIE PARA PIEL Y MUCOSAS.</t>
  </si>
  <si>
    <t>FRASCO X 80 GRS</t>
  </si>
  <si>
    <t>FRESA ZECRIA</t>
  </si>
  <si>
    <t>FRESA DE CARBURO DE TUNGSTENO QUIRÚRGICA, CORTE LATERAL Y CUENTA CON 6 HOJAS DE CORTE HELICOIDALES. UTILIZADA PARA SECCIONAR DIENTES.</t>
  </si>
  <si>
    <t>FRESAS QUIRURGICAS TALLO LARGO REF. 702</t>
  </si>
  <si>
    <t>FRESA CARBURO - TUNGSTENO DE TALLO LARGO PARA PIEZA DE BAJA VELOCIDAD RESISTENTE A LA CORROSIÓN.</t>
  </si>
  <si>
    <t>FRESAS QUIRURGICAS TALLO LARGO REF 703</t>
  </si>
  <si>
    <t>ACEITE SPRAY PIEZA DE MANO</t>
  </si>
  <si>
    <t>ACEITE LUBRICANTE EN SPRAY PARA PIEZA DE ALTA Y BAJA VELOCIDAD CON AGENTE DE PROPULSIÓN INDIVIDUAL NO CONTAMINANTE, CON PROPELENTE ECOLÓGICO.</t>
  </si>
  <si>
    <t>FCO X 500-550 ML</t>
  </si>
  <si>
    <t>ALCOHOL INDUSTRIAL</t>
  </si>
  <si>
    <t>BOT  X 720 A 750 ML</t>
  </si>
  <si>
    <t xml:space="preserve">PUNTAS PARA SCALER </t>
  </si>
  <si>
    <t>PETROLATO</t>
  </si>
  <si>
    <t>FRASCO X ENTRE  100 Y 105  GR APROX</t>
  </si>
  <si>
    <t>ACRILICO AUTOCURADO LIQUIDO</t>
  </si>
  <si>
    <t>METIL METACRILATO</t>
  </si>
  <si>
    <t>FRASCO X 250 ML</t>
  </si>
  <si>
    <t>KIT FRESAS PARA PERIODONCIA</t>
  </si>
  <si>
    <t>FRESAS DIAMANTADAS DE PERIODONCIA, PARA ODONTOPLASTIA Y PULIDO RADICULAR MECÁNICOS </t>
  </si>
  <si>
    <t>KIT</t>
  </si>
  <si>
    <t xml:space="preserve">SUTURA </t>
  </si>
  <si>
    <t>RETRACTOR MINESSOTA 14 a 15 cm</t>
  </si>
  <si>
    <t>SEPARADOR DE MEJILLA, LENGUA O COLGAJOS DE LONGITUD DE 15 CM, DOBLE EXTEMO  UNO ANCHO Y OTRO FINO</t>
  </si>
  <si>
    <t xml:space="preserve">ABREBOCAS CON PROTECTOR DE LENGUA </t>
  </si>
  <si>
    <t>FABRICADO EN SILICONA DE DIFERENTES DENSIDAD Y CLASIFICADO POR COLORES QUE MANTIENE ABIERTA LA BOCA DEL PACIENTE DURANTE UN PERÍODO DE TIEMPO PROLONGADO SIN CAUSAR INCOMODIDAD. CON UN PROTECTOR DE LENGUA INTERCAMBIABLE PREVIENE QUE LA LENGUA O UN CIERRE IMPREVISTO DE LA BOCA CAUSEN CONTAMINACIÓN. PROTEGE LA LENGUA DE LOS INSTRUMENTOS ROTATORIOS. AUTOCLAVABLE</t>
  </si>
  <si>
    <t>CEMENTO QUIRURGICO</t>
  </si>
  <si>
    <t>BASE Y CATALIZADOR, PASTA PARA PROTECCION POSTQUIRURGICO, FACIL DE MOLDEAR, ESTABLE, SUAVE, COHESIVO, DE UNA DUREZA ELASTICA SIN EUGENOL NI ASBESTO</t>
  </si>
  <si>
    <t xml:space="preserve">KIT X BASE DE 90 GRS Y CATALIZADOR POR 90 GRS </t>
  </si>
  <si>
    <t>VALOR UNITARIO</t>
  </si>
  <si>
    <t>IVA</t>
  </si>
  <si>
    <t>ÁCIDO FOSFÓRICO AL 35%  al 37%</t>
  </si>
  <si>
    <t>JERINGA 1.2 ML -12 a  39.6 GRAMOS</t>
  </si>
  <si>
    <t>FRASCO  4 a 6 ml</t>
  </si>
  <si>
    <t>PUNTAS PARA PULIR PARA PIEZA DE BAJA VELOCIDAD, CON PARTE ACTIVA DE DIFERENTES FORMAS (LLAMA PEQUEÑA, COPA, DISCO) Y TRES GRADOS DE ABRASIÓN (VERDE, AMARILLA, BLANCA)</t>
  </si>
  <si>
    <t>FABRICADO CON ALGODÓN AL 100% Y TEJIDO CON MILES DE LAZOS DIMINUTOS FORMANDO LARGAS CADENAS ENTRELAZADAS. EXTREMOS DEL HILO QUE NO SE DESHILACHAN; LOS HILOS SON FÁCILES DE EMPACAR Y PERMANECEN EN EL SITIO DESEADO MUCHO MEJOR QUE EL HILO RETORCIDO O TRENZADO; EL TEJIDO DISEÑADO CONFIERE AL HILO UNA PARTICULAR CAPACIDAD DE ABSORCIÓN; SU MATERIAL ESPECIAL EJERCE UNA PRESIÓN ELÁSTICA SOBRE LA CRESTA GINGIVAL, SE COMPRIME AL SER EMPACADO Y POSTERIORMENTE SE EXPANDE PARA UNA RETRACCIÓN ÓPTIMA DE LOS TEJIDOS EN 1-3 MINUTOS. NO SE ENREDA EN LAS FRESAS DE DIAMANTE. LA REGLA IMPRESA EN LA ETIQUETA PERMITE MEDIR EL HILO CON FACILIDAD</t>
  </si>
  <si>
    <t xml:space="preserve">AGUJA PARA IRRIGAR CONDUCTOS RADICULARES </t>
  </si>
  <si>
    <t xml:space="preserve">CAPILLARY TIPS: PUNTA MUY FINA, TOTALMENTE DE PLÁSTICO, DE 25 MM DE LONGITUD Ø 0,35 MM, PARA LA IRRIGACIÓN, LA APLICACIÓN, LA ASPIRACIÓN Y REBAJADO CON AIRE COMPRIMIDO, ÚTIL COMO ELEMENTO ESPACIADOR PARA POSTES RADICULARES AL REALIZAR RESTAURACIONES CON POSTES Y MUÑONES, YA QUE NO SE ADHIERE AL COMPOSITE. </t>
  </si>
  <si>
    <t xml:space="preserve">HIDROXIDO DE CALCIO E HIDROAPATITA DE CALCIO. MATERIAL BIOACTIVO DE RECUBRIMEINTO PULPAR DIRECTO E INDIRECTO, LINER O BASE. PROMUEVE LA FORMACIÓN DE DENTINA REPARATIVA. RADIOPACO, FOTOACTIVO. APLICACIÓN CONTROLADA Y PRECISA, SIN NECESIDAD DE MEZCLA. ÁCIDO RESISTENTE, NO SE DISUELVE CON EL TIEMPO. </t>
  </si>
  <si>
    <t>JERINGA  X  1,64 GRS</t>
  </si>
  <si>
    <t>PERÓXIDO  DE HIDROGENO AL 35%</t>
  </si>
  <si>
    <t>USO ENDODONTICO PARA BLANQUEAMIENTO DE DIENTES NO VITALES. ESTABILIDAD DE 3 A 5 DÍAS DENTRO DE CÁMARA PULPAR</t>
  </si>
  <si>
    <t>JERIGA X 1,87 GRS</t>
  </si>
  <si>
    <t>GEL DE SULFATO FERRICO AL 20 % O CLORURO DE ALUMINIO AL 25% PARA CONTROL DE PEQUEÑOS SANGRADOS DURANTE PROCESOS OPERATORIOS DENTALES</t>
  </si>
  <si>
    <t>SPRAY REFRIGERANTE</t>
  </si>
  <si>
    <t>LIMAS NO. 35 X 25 MM TIPO FLEXOFILE</t>
  </si>
  <si>
    <t>ALCOHOLES DESDE 80% HASTA 90%.</t>
  </si>
  <si>
    <t>OFERTA</t>
  </si>
  <si>
    <t>VALOR TOTAL INCLUIDO IVA</t>
  </si>
  <si>
    <t xml:space="preserve">SELLANTES DE FOTOCURADO </t>
  </si>
  <si>
    <t>FRESAS QUIRURGICAS TALLO LARGO REF 701</t>
  </si>
  <si>
    <t>RESINA PARA POSTERIORES COLOR A2</t>
  </si>
  <si>
    <t xml:space="preserve"> JERINGA X 4 GRS</t>
  </si>
  <si>
    <t>RESINA PARA POSTERIORES  COLOR A3</t>
  </si>
  <si>
    <t>JERINGA X 3 A 9 GRS APROX</t>
  </si>
  <si>
    <t>BLISTER PORTRES  LIMAS SMALL</t>
  </si>
  <si>
    <t>BLISTER PORTRES  LIMAS PRIMARI</t>
  </si>
  <si>
    <t>PURO, SUAVE, BARRERA PROTECTORA CONTRA AGENTES IRRITANTES</t>
  </si>
  <si>
    <t xml:space="preserve">TUBO X 10 ml </t>
  </si>
  <si>
    <t>JERINGA 12 GRAMOS</t>
  </si>
  <si>
    <t>CEPILLO DENTAL ADULTO</t>
  </si>
  <si>
    <t>CERDAS TEXTURA MEDIA MANGO ERGONÓMICO ANTIDESLIZANTE PUNTA DIAMANTE CON 4 LÍNEAS DE CERDAS</t>
  </si>
  <si>
    <t>CREMA DENTAL</t>
  </si>
  <si>
    <t xml:space="preserve">SOBRE X 50 ó CAJA X 50 </t>
  </si>
  <si>
    <t xml:space="preserve">BARNIZ DE FLUORURO DE SODIO AL 5% NO ACIDULADO, CON TRIFOSFATO DE CALCIO (LIBERA FLÚOR, FOSFATO CALCIO); CONTIENE XILITOL. PROPIEDAD DE MIGRAR A LA SUPERFICIE DENTAL, INCLUYENDO ESPACIOS DIFICILES DE ALCANZAR. REMINERALIZA EL ESMALTE DE LOS DIENTES. ES TOLERANTE A LA HUMEDAD Y A LA SALIVA Y SE ACTIVA CON ESTA. </t>
  </si>
  <si>
    <t>CAJA X 100 a 144 unidades</t>
  </si>
  <si>
    <t>PASTA DE HIDROXIDO DE CALCIO AL 35% BLANCA, DE TEXTURA CREMOSA, EFECTO ANTIBACTERIANO. Ph DE 12,5, INOLORA, LIBRE DE GRUMOS Y PARTÍCULAS EXTRAÑAS, RADIOPACA. ESTIMULA FORMACIÓN DE DENTINA SECUNDARIA</t>
  </si>
  <si>
    <t xml:space="preserve">ACRILICO AUTOCURADO POLIMERO POLVO COLOR A3 </t>
  </si>
  <si>
    <t>ACRILICO AUTOCURADO POLIMERO POLVO COLOR A2</t>
  </si>
  <si>
    <t>GRAPAS No.9</t>
  </si>
  <si>
    <t>LIMAS DE 1A SERIE X 31 MM FLEXOFILE</t>
  </si>
  <si>
    <t xml:space="preserve">CEMENTO IONOMERO DE VIDRIO BASE INTERMEDIA Y  RECONSTRUCTOR </t>
  </si>
  <si>
    <t xml:space="preserve">RESINA FLUIDA DE BAJA VISCOCIDAD RESINA DE PROCRILATO RELLENO COMBINACIÓN DE TRICLORURO DE ITERBIO TAMAÑO DE PARTICULA 0,1 A 0,5 MICRONES ZIRCONIO/SILICE 64,5% PESO 42,5% POR VOLUMEN PROFUNDIDAD DE 4mm </t>
  </si>
  <si>
    <t xml:space="preserve">LINER O FORRO CAVITARIO INDICACIONES RECUBRIMIENTO PULPAR INDIRECTO, LIBERACION SOSTENIDA DE FLUOR, BIOCOMPATIBLE NO REQUIERE PRETRATAMIENTO DE LA DENTINA, ALTA ADHERENCIA A LA DENTINA CON ACIDO POLIALQUENOICO PARA LA BAJA SENSIBILIDAD POST-OPERATORIA AYUDA A REDUCIR EFECTO DE CONTRACCION DE POLIMETIZACION FOTOCURADO DISPENSACION PASTA LIQUIDO </t>
  </si>
  <si>
    <t xml:space="preserve">KIT  x 6 UNIDADES </t>
  </si>
  <si>
    <t xml:space="preserve">KIT GRAPAS: CLAMP SET BRINKER TISSUE RETRACTORS HYGENIC </t>
  </si>
  <si>
    <t xml:space="preserve">DISPOSITIVO DE SUCCION DE LIQUIDOS O FLUIDOS  EN ACERO INOXIDABLE ESTERILIZABLE </t>
  </si>
  <si>
    <t xml:space="preserve">RESTAURADOR UNIVERSAL DE NANOPARTICULA PARA DIENTES ANTERIORES Y POSTERIORES,  RELLENO SILICE DE 20NM NO AGLOMERADO NO CONGLOMERADO,RELLENO DE CIRCONIO 4NM A 11NM NO AGLOMERADO NO CONGLOMERADO PESO 78,5%  VOLUMEN 63,3% BAJA CONTRACCIÓN VOLUMÉTRICA 1,73% bis-GMA UDMA,TEGDMA, PEGDMA </t>
  </si>
  <si>
    <t xml:space="preserve">RESINA JERINGA FLUIDA PARA POSTERIORES </t>
  </si>
  <si>
    <t xml:space="preserve">RESINA UNIVERSAL VARIEDAD DE COLORES DIENTES CLAROS (A1, B1, B2, C1, D2) PARA ANTERIORES Y POSTERIORES </t>
  </si>
  <si>
    <t>RESINA UNIVERSAL VARIEDAD DE COLORES DIENTES NATURALES (A2, A3, C2, D3, D4) PARA ANTERIORES Y POSTERIORES</t>
  </si>
  <si>
    <t>RESINA UNIVERSAL VARIEDAD DE COLORES DIENTES OSCUROS (A3.5, A4, B3, C3, C4) PARA ANTERIORES Y POSTERIORES</t>
  </si>
  <si>
    <t>MARCA RECONOCIDA. CONTENIDO DE 30 -75 GRAMOS, POR RECOMENDACIÓN DEL MINISTERIO DE SALUD LA PASTA DENTAL CON UN CONTENIDO DE ENTRE 1000 A 1500 PPM (PARTES POR MILLÓN) DE FLÚOR.</t>
  </si>
  <si>
    <t>ADHESIVO UNIVERSAL FOTOPOLIMERIZABLE A BASE DE ETANOL O A BASE DE AGUA Y ETANOL. VISCOSIDAD ÓPTIMA. PARA LA ADHESIÓN INDIRECTA Y DIRECTA. PROPORCIONA ALTAS FUERZAS DE ADHESIÓN EN ESMALTE Y DENTINA Y MAYOR ESTABILIDAD FRENTE A LA HUMEDAD PROPORCIONADA. PARA ADHESIÓN QUÍMICA A ZIRCONIO, METAL, RESINA, CERÁMICA</t>
  </si>
  <si>
    <t>COMPOSITE FLUIDO FOTOPOLIMERIZABLE, RADIOPACO, DE BAJA VISCOSIDAD BASE DE METACRILATO O TRIFLUORURO DE ITERBIO CON, TAMAÑO DE PARTÍCULA PROMEDIO ENTRE 0,1 A 5 MICRONES, 20NM CON UNA DISTRIBUCIÓN DE PARTÍCULAS TIXOTRÓPICO, ENTRE 65% A 68% DE RELLENO PUEDE UTILIZARSE EN ANTERIORES, POSTERIORES</t>
  </si>
  <si>
    <t>SELLANTE DE FOSETAS Y FISURAS TIXOTRÓPICO, RELLENO ENTRE 6% O 53%, RADIOPACO, CON BASE DE METACRILATO COLOR BLANCO CON BAJO TIEMPO DE FOTOPOLIMERIZACION BAJA VISCOSIDAD CON LIBERACIÓN DE FLÚOR Y ALTA ADHESIÓN AL ESMALTE. HIDROFÍLICO E HIDROFÓBICO. FLUORESCENTE</t>
  </si>
  <si>
    <t xml:space="preserve">ESTANDARIZADOS SEGÚN ISO 6877 Y SEGÚN COLOR DE LA LIMA CORRESPONDIENTE, BIOCOMPATIBLES, RADIOPACOS, FLEXIBLES CON UN GRADO DE RIGIDEZ QUE NO PERMITA DEFORMACIÓN. UTILIZADOS  PARA OBTURACIÓN DE CANALES RADICULARES A BASE DE GUTAPERCHA, ÓXIDO DE ZINC Y COLORANTE ORGÁNICO  (TODO EL CONO DEL COLOR DE LA LIMA LIMA O PINTADOS EN EXTREMOS), CALIBRADOS EN CONICIDAD .02-.06  </t>
  </si>
  <si>
    <t>CAJA X 100 A 144 UND</t>
  </si>
  <si>
    <t>ESPACIADOR MANUAL PARA CONDUCTOS N°30</t>
  </si>
  <si>
    <t>INSTRUMENTO EN ACERO INOXIDABLE AUTOCLAVABLE PARA ESPACIAR GUTAPERCHA, PARTE ACTIVA DE 25 A 30MM.</t>
  </si>
  <si>
    <t>AGENTE GRABADOR PARA ESMALTE Y DENTINA. GEL FÁCILMENTE CONTROLABLE QUE FLUYE SEGÚN LA DIRECCIÓN DE LA APLICACIÓN, NO POR LA GRAVEDAD. CREA MICROPOROS EN LA SUPERFICIE DEL ESMALTE Y REMUEVE LA CAPA DE SARRO DENTINARIO DESBLOQUEANDO LOS TÚBULOS. ES VITAL PARA LA RETENCIÓN MECÁNICA DE LA RESTAURACIÓN. NO INTERFIERE CON LA ADHESIÓN GEL TIXOTRÓPICO</t>
  </si>
  <si>
    <t xml:space="preserve">POLIALQUENOATO DE VIDRIO CONVENCIONAL TIPO I RADIOPACO, PARTICULA GRANULADA DE CONSISTENCIA CREMOSA Y SUAVE, FACIL MEZCLA Y MANEJO, CON LIBERACIÓN DE FLUOR. SOLUBILIDAD INFERIOR AL 0,1 %, ADHESIÓN QUÍMICA, BIOCOMPATIBLE, MINIMO ESPESOR DE VCAPA, INDICADO PARA CEMENTAR INCRUSTACIONES INLAYS Y ONLAYS METÁLICOS, CORONAS Y PUENTES METAL-CERÁMICOS, BANDAS DE ORTODONCIA, QUE NO PERMITA LA FILTRACIÓN Y SEA RESISTENTYE A LA TRACCIÓN Y COMPRESIÓN.  </t>
  </si>
  <si>
    <t xml:space="preserve"> KIT (FCO POLVO X 15 GR. Y FCO LÍQUIDO ENTRE 6 ML)  </t>
  </si>
  <si>
    <t xml:space="preserve">IONOMERO DE VIDRIO MODIFICADO CON RESINA MULTIPRPÓSITO. MÓDULO DE ELASTICIDAD SIMILAR A LA DENTINA LO QUE LO HACE EL SUSTITUTO DENTINAL IDEAL. TIPO II: DE TRIPLE CURADO MICROENCAPSULADO QUE PERMITE COLOCACION EN BLOQUE.   INSOLUBILIDAD POR SU COPOLIMERO DE ACIDO POLICARBOXILICO MODIFICADO EN GRUPOS METACRILATOS, ALTA RESISTENCIA A LA FRACTURA , RADIOPACO </t>
  </si>
  <si>
    <t>CEMENTO IONOMERO DE VIDRIO BASE INTERMEDIA Y  RECONSTRUCTOR (A1, A2, A3)</t>
  </si>
  <si>
    <t>IONOMERO DE VIDRIO RESTAURADOR FOTOPOLIMERIZABLE MODIFICADO CON RESINA, CON NANORELLENO ADHESIVA, ACIDO POLIALQUENOICO MODIFICADO CON METACRILIADO, NANORELLENO DE 5NM A 25NM. MULTIPROPOSITO RECONSTRUCTOR, BASE INTERMEDIA, CARGA DE 69% RESISTENTE</t>
  </si>
  <si>
    <t>DISPENSADOR PASTA-PASTA CLICKER 12G</t>
  </si>
  <si>
    <t>CEPILLOS CON FIBRAS IMPREGNADAS DE CARBURO DE SILICIO PARA PULIR/BRILLAR RESTAURACIONES EN RESINA Y CERÁMICAS, PARA BAJA VELOCIDAD, PULIDO DE SUPERFICIES OCLUSALES, SUPERFICIES CERVICALES Y ZONAS INTERPROXIMALES. (COPA REGULAR, PUNTA)</t>
  </si>
  <si>
    <t xml:space="preserve">IONOMERO DE VIDRIO RECONSTRUCTOR CONVENCIONAL </t>
  </si>
  <si>
    <t>IONÓMERO DE VIDRIO AUTOPOLIMERIZABLE, PARTIUCLA GRANULADA FACIL MEZCLA CON LIBERACIÓN DE FLÚOR, ADHESIÓN    QUÍMICA, BIOCOMPATIBLE, RADIOOPACO, PARA RECONSTRUCCIÓN          DE MUÑONES Y APLICACIONES RESTAURADORAS. TECNICA A.R.T</t>
  </si>
  <si>
    <t xml:space="preserve">RESINA  A1  </t>
  </si>
  <si>
    <t>RESINA DE FOTOCURADO DE ZIRCONIO/SILICE PARTICULAS NANOHIBRIDAS O NANORELLENO CON TAMAÑO DE PARTICULAS ENTRE 0.04 nm A 700 nm, RESISTENCIA AL DESGASTE SIMILAR AL ESMALTE. CONTRACCION ENTRE 1,2% HASTA 2.0 % CON AGLOMERACIÓN DE NANOPARTICULAS DE ZIRCONIO. FUERZA COMPRESIVA SUPERIOR A 360 MPa. CARGA DE RELLENO ENTRE 60% HASTA 68% DE VOLUMEN</t>
  </si>
  <si>
    <t>JERINGA X 3GRS O 4 GRS</t>
  </si>
  <si>
    <t xml:space="preserve">RESINA A2 </t>
  </si>
  <si>
    <t>RESINA A3</t>
  </si>
  <si>
    <t xml:space="preserve">RESINA PARA POSTERIORES DE RELLENO EN BLOQUE EXCELENTE FUERZA Y DESGASTE BAJO, ESTRÉS MINIMO LO CUAL PROPORCIONA UNA PROFUNDIDAD DE POLIMERIZACIÓN DE 5MM EXCELENTE RETENCIÓN DEL PULIDO, TAMBIEN IDEAL PARA RESTAURACIONES EN ANTERIORES, CON COMBINACIÓN DE SILICE NO AGLOMERADO/NO AGREGADO DE 20NM, ZIRCONIA AGLOMERADA NO AGREGADA DE 4 A 11NM. RELLENO DE TRIFLORURO DE ITERBIO. AUDMA  - AFM  PESO DE 76.5% 58.4% VOLUMEN </t>
  </si>
  <si>
    <t xml:space="preserve">RESINA PARA POSTERIORES DE RELLENO EN BLOQUE, EXCELENTE FUERZA Y DESGASTE BAJO, ESTRÉS MINIMO LO CUAL PROPORCIONA UNA PROFUNDIDAD DE POLIMERIZACIÓN DE 5MM, EXCELENTE RETENCIÓN DEL PULIDO, TAMBIEN IDEAL PARA RESTAURACIONES EN ANTERIORES, CON COMBINACIÓN DE SILICE NO AGLOMERADO/NO AGREGADO DE 20NM, ZIRCONIA AGLOMERADA NO AGREGADA DE 4 A 11NM. RELLENO DE TRIFLORURO DE ITERBIO. AUDMA  - AFM  PESO DE 76.5% 58.4% VOLUMEN </t>
  </si>
  <si>
    <t>JERINGA 1.2ML A 20.ML / FRASCO X  6 A 8 ML</t>
  </si>
  <si>
    <t>FRESAS DE DIAMANTE PARA PIEZA DE MANO DE ALTA VELOCIDAD, DIAMANTES DISTRIBUIDOS UNIFORMEMENTE, FUERTEMENTE FIJADOS EN EL LECHO DE NÍQUEL, DE DESPRENDIMIENTO RETARDADO, DURACIÓN EXTENDIDA. ALTA EFICIENCIA DE DESGASTE, GARANTÍA DE CALIDAD SEGÚN ISO. GALVANIZADO, DE ACERO INOXIDABLE TEMPLADO: Fresa DE 19mm de largo de forma redonda desde grano grueso hasta grano extrafino con diámetro mayor desde 1mm a 2.3mm.</t>
  </si>
  <si>
    <t xml:space="preserve">FRESAS DE DIAMANTE PARA PIEZA DE MANO DE ALTA VELOCIDAD, DIAMANTES DISTRIBUIDOS UNIFORMEMENTE, FUERTEMENTE FIJADOS EN EL LECHO DE NÍQUEL, DE DESPRENDIMIENTO RETARDADO, DURACIÓN EXTENDIDA. ALTA EFICIENCIA DE DESGASTE, GARANTÍA DE CALIDAD SEGÚN ISO. GALVANIZADO, DE ACERO INOXIDABLE TEMPLADO: Fresa de 19mm de largo de forma flama en punta grano desde grueso hasta extrafino con diámetro mayor desde 1.0mm hasta 1.8mm. </t>
  </si>
  <si>
    <t>FRESAS DE DIAMANTE PARA PIEZA DE MANO DE ALTA VELOCIDAD, DIAMANTES DISTRIBUIDOS UNIFORMEMENTE, FUERTEMENTE FIJADOS EN EL LECHO DE NÍQUEL, DE DESPRENDIMIENTO RETARDADO, DURACIÓN EXTENDIDA. ALTA EFICIENCIA DE DESGASTE, GARANTÍA DE CALIDAD SEGÚN ISO. GALVANIZADO, DE ACERO INOXIDABLE TEMPLADO: Fresa de 19mm de largo de forma de pera larga punta redondeada desde grano grueso hasta grano extrafino desde 0.5 a 1.6 mm de diámetro mayor</t>
  </si>
  <si>
    <t>FRESAS DE DIAMANTE PARA PIEZA DE MANO DE ALTA VELOCIDAD, DIAMANTES DISTRIBUIDOS UNIFORMEMENTE, FUERTEMENTE FIJADOS EN EL LECHO DE NÍQUEL, DE DESPRENDIMIENTO RETARDADO, DURACIÓN EXTENDIDA. ALTA EFICIENCIA DE DESGASTE, GARANTÍA DE CALIDAD SEGÚN ISO. GALVANIZADO, DE ACERO INOXIDABLE TEMPLADO: Fresa de 19mm de largo de forma cónica puntiaguda delgada desde grano extrafino hasta grano medio desde 0.5mm hasta 1 mm de diámetro mayor</t>
  </si>
  <si>
    <t>FRESAS DE DIAMANTE PARA PIEZA DE MANO DE ALTA VELOCIDAD, DIAMANTES DISTRIBUIDOS UNIFORMEMENTE, FUERTEMENTE FIJADOS EN EL LECHO DE NÍQUEL, DE DESPRENDIMIENTO RETARDADO, DURACIÓN EXTENDIDA. ALTA EFICIENCIA DE DESGASTE, GARANTÍA DE CALIDAD SEGÚN ISO. GALVANIZADO, DE ACERO INOXIDABLE TEMPLADO: Fresa de 19mm de largo de forma cónica larga punta redondeada desde grano grueso hasta grano extrafino de 1.0 mm a 1.8mm de diámetro mayor</t>
  </si>
  <si>
    <t>FRESAS DE DIAMANTE PARA PIEZA DE MANO DE ALTA VELOCIDAD, DIAMANTES DISTRIBUIDOS UNIFORMEMENTE, FUERTEMENTE FIJADOS EN EL LECHO DE NÍQUEL, DE DESPRENDIMIENTO RETARDADO, DURACIÓN EXTENDIDA. ALTA EFICIENCIA DE DESGASTE, GARANTÍA DE CALIDAD SEGÚN ISO. GALVANIZADO, DE ACERO INOXIDABLE TEMPLADO: Fresa de 19mm de largo de forma llama en punta  grano extrafino  desde 0.20 mm hasta 1.8 mm de diámetro mayor</t>
  </si>
  <si>
    <t>FRESAS DE DIAMANTE PARA PIEZA DE MANO DE ALTA VELOCIDAD, DIAMANTES DISTRIBUIDOS UNIFORMEMENTE, FUERTEMENTE FIJADOS EN EL LECHO DE NÍQUEL, DE DESPRENDIMIENTO RETARDADO, DURACIÓN EXTENDIDA. ALTA EFICIENCIA DE DESGASTE, GARANTÍA DE CALIDAD SEGÚN ISO. GALVANIZADO, DE ACERO INOXIDABLE TEMPLADO. Fresa de 19mm de largo de forma llama en punta  grano extrafino  desde 0.20 mm hasta 1.8 mm de diámetro mayor</t>
  </si>
  <si>
    <t xml:space="preserve">FRESA DE CARBURO (EN HOJAS) PARA PIEZA DE MANO DE ALTA VELOCIDAD, INDICADA PARA LA PREPARACIÓN DENTAL PARA COLOCACIÓN DE CORONAS DE ACERO, RESISTENTE A LA CORROSIÓN. </t>
  </si>
  <si>
    <t>TIRA DE LIJADO METALICA</t>
  </si>
  <si>
    <t>TIRAS METÁLICAS ABRASIVAS DELGADAS, FLEXIBLES, PARA PULIDOS ÍNTER PROXIMALES DISPONIBLE EN GRANO FINO Y EXTRAFINO DE 4MM DE ANCHO.</t>
  </si>
  <si>
    <t>BASE X 30 A 56 GRS/CATALIZADOR X 13ML A 20 ML o 13 GR A 20GR</t>
  </si>
  <si>
    <t>JERINGA X 1.2 ML A 2.0ML o 1.2GR a 2.0GR.</t>
  </si>
  <si>
    <t xml:space="preserve">BARNIZ DE FLUORURO DE SODIO A BASE DE AGUA AL 2,1% CON PH NEUTRO, FOSFATO DE CALCIO MONODOSIS 0,5 ML TRANSPARENTE RESULTADOS EN 15 MINUTOS. </t>
  </si>
  <si>
    <t xml:space="preserve">BARNIZ DE FLUORURO DE SODIO AL 5% QUE CONTIENE 22.600 PPM DE FLÚOR EN UNA BASE DE RESINA, USO PARA OBTURACION DE TUBULOS DENTINALES,TRATAMIENTO DE LA HIPERSENSIBILIDAD DENTINAL ( 1 ML CONTIENE 50 MG DE FLUORURO DE SODIO+ OTROS INGREDIENTES: COLOFONIA, ALCOHOL, GOMA LACA, MÁSTICA, SACARINA, AROMA, CERA BLANCA DE ABEJA), FACIL DE APLICAR SE ADHIERE FACIL EN PRESENCIA DE SALIVA. </t>
  </si>
  <si>
    <t>GRAPA PARA AISALMIENTO ABSOLUTO CON TELA DE CAUCHO, FABRICADA EN ACERO INOXIDABLE GRADO QUIRURGICO DE ALTA RESISTENCIA, MEMORIA ELASTICA CON RECUPERACION DE SU FORMAW ORIGINAL DESPUES DE LA APERTURA Y COLOCACION. SUPERFICIE LISA, LIBRE DE POROSIDADES. BORDES ANATOMICOS Y PUNTAS DE FIJACION PULIDAS CON ADECUADA RETENCION CERVICAL. ESTERILIZABLE EN AUTOCLAVE. PARA DIENTES TEMPORALES Y PERMANENTES.</t>
  </si>
  <si>
    <t>GRAPAS No. 00</t>
  </si>
  <si>
    <t>KIT GRAPAS CLAMP SET BRINKER TISSUE RETRACTORS HYGENIC EN ACERO INOXIDABLE, PARA AISLAMIENTO TOTAL CON TELA DE CAUCHO DE DIENTES RESTOS RADICULARES, RESISTENTE A LA FRACTURA Y A LA CORROSIÓN, INDEFORMABLE, AUTOCLAVABLES</t>
  </si>
  <si>
    <t>BLISTER SURTIDO POR CUATRO LIMAS SMALL. PRIMARY, MÉDIUM, LARGE.</t>
  </si>
  <si>
    <t>FRESA PESSO NO. 1</t>
  </si>
  <si>
    <t>FRESA DE PESSO 1, PARA ENSANCHAR EL TERCIO CORONAL DEL CONDUCTO RADICULAR, DE ACERO INOXIDABLE EN LAS MEDIDAS 28MM Y 32MM (CON UNA HASTA DE 19MM) POSEE 4 FILOS EN LA PUNTA INACTIVA.</t>
  </si>
  <si>
    <t>ESPIRAL DE ACERO INOXIDABLE (MODELO DIN 1.4197), EN TAMAÑOS DEL 1 AL 4 DE 25 MM, 13 % DE CROMO. COMPATIBLE CON EL PRODUCTO OFERTADO DE LAS LIMAS ENDODÓNTICAS Y CONOS DE GUTAPERCHA.</t>
  </si>
  <si>
    <t xml:space="preserve">PROTECTOR FACIAL PARA EL ÁREA DE LA SALUD. SOPORTE FRONTAL PLÁSTICO, NO NASAL, CON CORDON ELÁSTICO AJUSTABLE TRASERO. PESO LIVIANO (NO DESECHABLE).  CARETA CON 10 REPUESTOS. PERMITE USO DE GAFAS. SU ESTRUCTURA SUPERIOR PERMITE SUFICIENTE FLUJO DE AIRE LOGRANDO CON ELLO EVITAR EMPAÑAMIENTO. </t>
  </si>
  <si>
    <t>SOLUCION ANTISÉPTICA BUCAL DE GLUCONATO DE CLORHEXIDINA AL 0.12% . LISTA PARA USO.  AMPLIO ESPECTRO MICROBIANO, CONTROL DE PLACA BACTERIANA</t>
  </si>
  <si>
    <t>FCO DE 900 ml A 2000 ml CON TAPA O VALVULA DOSIFICADORA</t>
  </si>
  <si>
    <t>ESPONJA ESTERIL DE USO QUIRURGICO PARA FAVORECER HEMOSTASIA LOCAL DE ORIGEN ANIMAL, VEGETAL O SINTETICO, BIOCOMPATIBLE, ABSORBIBLE,  EFECTO DE DEPÓSITO DE LARGA DURACIÓN</t>
  </si>
  <si>
    <t>FRASCO X 50 UND ó CAJA X 10 UNIDADES (10*10*10)</t>
  </si>
  <si>
    <t>ESPONJAS NO TEJIDAS, CON ABSORBENCIA MAXIMA PARA SITIOS QUIRURGICOS DE EXTRACCION DE CAVIDAD ORAL.</t>
  </si>
  <si>
    <t xml:space="preserve">LOSETA DE VIDRIO </t>
  </si>
  <si>
    <t>EXTREMOS Y BORDES ROMOS, GROSOR  DE 7 MM a 10 MM</t>
  </si>
  <si>
    <t xml:space="preserve">ESPEJOS DE BOCA CON MANGO </t>
  </si>
  <si>
    <t xml:space="preserve">ESPEJO N°5 Y MANGO PARA BOCA EN ACERO QUIRURGICO AUTOCLAVABLE. LUNA CON REVESTIMIENTO DE RODIO, SUPERFICIE FRONTAL, REDONDO Y ANGULACION 30°, CON ROSCA UNIVERSAL. MANGO ERGONOMICO Y TEXTURIZADO, CON ROSCA UNIVERSAL. </t>
  </si>
  <si>
    <t>ESPEJO DE BOCA SIN MANGO</t>
  </si>
  <si>
    <t>LUNA DE ESPEJO PARA BOCA N° 5 EN ACERO QUIRURGICO AUTOCLAVABLE CON REVESTIMIENTO DE RODIO. SUPERFICIE FRONTAL, REDONDO. ANGULACION 30°. CON ROSCA UNIVERSAL.</t>
  </si>
  <si>
    <t>MANGO ERGONÓMICO ANCHO, HOJAS CON UN SOLO BORDE CORTANTE Y 70 GRADOS DE ANGULACIÓN PARA ALISADO RADICULAR EN SUPERFICIES BUCAL Y LINGUAL.</t>
  </si>
  <si>
    <t>CURETA DE LUCAS</t>
  </si>
  <si>
    <t>CURETA ALVEOLAR TIPO LUCAS O EQUIVALENTE FUNCIONAL, DOBLE EXTREMA, FABRICADA EN ACERO INOXIDABLE QUIRURGICO, ESTERILIZABLE EN AUTOCLAVE, LONGITUD ENTRE 16 Y 18 CM. MANGO ANATOMICO CON SUPERFICIE ANTIDESLIZANTE.</t>
  </si>
  <si>
    <t>TIJERAS DE TEJIDOS</t>
  </si>
  <si>
    <t>INSTRUMENTO QUIRURGICO PARA CORTE Y DISECCION DE TEJIDOS BLANDOS FABRICADA EN ACERO INOXIDABLE RESISTENTE A LA CORROSIÓN, ESTERILIZABLE EN AUTOCLAVE, DISEÑO RECTO, HOJAS FINAS DE ALTA PRECISIÓN, LONGITUD TOTAL ENTRE 11CM A 15CM</t>
  </si>
  <si>
    <t>JERINGA CARPULE</t>
  </si>
  <si>
    <t>INSTRUMENTO PARA LA ADMINISTRACION DE ANESTESIA LOCAL MEDIANTE CARTUCHOS ODONTOLOGICOS ESTANDAR DE 1.8ML, FABRICADA EN ACERO INOXIDABLE RESISTENTE A LA CORROSION, ESTERILIZABLE EN AUTOCLAVABLE, SISTEMA ASPIRANTE TIPO ARPON, COMPATIBLE CON AGUJAS ODONTOLOGICAS CORTAS Y LARGAS DE ROSCA UNIVERSAL. DISEÑO ERGONOMICO QUE PERMITA CONTROL Y ESTABILIDAD</t>
  </si>
  <si>
    <t>PINZA MOSQUITO CURVA</t>
  </si>
  <si>
    <t>INSTRUMENTO QUIRURGICO DE HEMOSTASIA PARA PINZAMIENTO DE VASOS SANGUINEOS PEQUEÑOS Y TEJIDOS DELICADOS FABRICADA EN ACERO INOXIDABLE, ESTERILIZABLE EN AUTOCLAVE, DISEÑO CURVO , PARTE ACTIVA FINA CON ESTRIAS TRANSVERSALES COMPELTAS, SISTEMA DE CIERRE MEDIANTE CREMALLERA LONGITUD DE 12CM A 14CM.</t>
  </si>
  <si>
    <t>PINZA MOSQUITO RECTA</t>
  </si>
  <si>
    <t xml:space="preserve">INSTRUMENTO QUIRURGICO DE HEMOSTASIA PARA PINZAMIENTO DE VASOS SANGUINEOS PEQUEÑOS Y TEJIDOS DELICADOS FABRICADA EN ACERO INOXIDABLE, ESTERILIZABLE EN AUTOCLAVE, DISEÑO RECTO, PARTE ACTIVA FINA CON ESTRIAS TRANSVERSALES COMPELTAS, SISTEMA DE CIERRE MEDIANTE CREMALLERA LONGITUD DE 12CM A 14CM. </t>
  </si>
  <si>
    <t>PORTAAGUJAS TIPO MAYO-HEGAR</t>
  </si>
  <si>
    <t>INSTRUMENTO PARA SUJECIÓN Y MANIPULACION DE AGUJAS DE SUTURA FABRICADO EN ACERO INOXIDABLE, ESTERILIZABLE EN AUTOCLAVE, MORDAZAS RECTAS CON ESTRIADO INTERNO PARA AGARRE SEGURO, SISTEMA DE CIERRE MEDIANTE CREMALLERA, DISEÑO ERGONOMICO, LONGITUD DE 14CM A 16CM.</t>
  </si>
  <si>
    <t>SONDA CAROLINE</t>
  </si>
  <si>
    <t>INSTRUMENTO EN ACERO INOXIDABLE ESTERILIZABLE EN AUTOCLAVE, PUNTA ROMA ATRAUMATICA, GRADUACION MILIMETRICA CONTINUA DE 1 A 15MM. MANGO ERGONOMMICO ANTIDESLIZANTE</t>
  </si>
  <si>
    <t>ELEVADOR BANDERA</t>
  </si>
  <si>
    <t>INSTRUMENTO FABRICADO EN ACERO INOXIDABLE QUIRURGICO DE ALTA CALIDAD Y ESTERILIZACION EN AUTOCLAVE VERSION DERECHO E IZQUIERDO CARACTERIZADO POR PUNTA TRIANGULAR ANGULADA Y AFILADA, MANGO ERGONOMICO.</t>
  </si>
  <si>
    <t>CASTROVIEJO</t>
  </si>
  <si>
    <t xml:space="preserve">PORTAGUJAS CASTROVIEJO CURVO, ELABORACION EN ACERO INOXIDABLE QUIRURGICO O CON INSERTOS DE CARBURO EN TUNGSTENOS EN LA PUNTA COMPATIBLES CON AGUJAS 4-0, 5-0,6-0, ESTERILIZABLE EN AUTOCLAVE, MANGO DORADO QUE PRESENTA UN RELIEVE PIRAMIDA, DOBLE ALAS. </t>
  </si>
  <si>
    <t xml:space="preserve">PUNTA TRIBISELADA Y SILICONADA, ATRAUMÁTICA, ACOPLE HERMÉTICO, EMPAQUE INDIVIDUAL, CALIBRE 27 ENTRE 30 Y 41 MM, EMPATE UNIVERSAL CON LA JERINGA CARPULE. </t>
  </si>
  <si>
    <t>FRESA DE CARBURO -TUNGSTENO DE TALLO LARGO PARA PIEZA DE BAJA VELOCIDAD – PIEZA RECTA, RESISTENTE A LA CORROSIÓN. REFERENCIA</t>
  </si>
  <si>
    <t xml:space="preserve">FRESA DE CARBURO -TUSGSTENO DE TALLO LARGO PARA PIEZA DE BAJA VELOCIDAD, RESISTENTE A LA CORROSIÓN. </t>
  </si>
  <si>
    <t>FRESAS QUIRURGICAS TALLO LARGO REF 8</t>
  </si>
  <si>
    <t>FRESA DE CARBURO -TUSGSTENO DE TALLO LARGO PARA PIEZA DE BAJA VELOCIDAD, RESISTENTE A LA CORROSIÓN.</t>
  </si>
  <si>
    <t>EN ACERO INOXIDABLE MEDICO O ALEACION DE TITANIO, ESTERILIZABLE EN AUTOCLAVE, COMPATIBLE CON EQUIPOS ULTRASONICOS FROGET. REFERENCIAS: G1-S/GD1 – G4-S/GD4</t>
  </si>
  <si>
    <t>EN ACERO INOXIDABLE MEDICO O ALEACION DE TITANIO, ESTERILIZABLE EN AUTOCLAVE, COMPATIBLE CON EQUIPOS ULTRASONICOS WOODPECKER. REFERENCIAS: G1 - G2 - G4 - P4 - P5 - PD1T - ED1T.</t>
  </si>
  <si>
    <t>EN ACERO INOXIDABLE MEDICO O ALEACION DE TITANIO, ESTERILIZABLE EN AUTOCLAVE, COMPATIBLE CON EQUIPOS ULTRASONICOS NSK. REFERENCIAS: PUNTAS: G1 - G4-G6 - G8</t>
  </si>
  <si>
    <t>EN ACERO INOXIDABLE MEDICO O ALEACION DE TITANIO, ESTERILIZABLE EN AUTOCLAVE, COMPATIBLE CON EQUIPOS NSK NEUMATICO. REFERENCIAS: PUNTAS: G1 - G4-G6 - G8</t>
  </si>
  <si>
    <t>EN ACERO INOXIDABLE MEDICO O ALEACION DE TITANIO, ESTERILIZABLE EN AUTOCLAVE, COMPATIBLE CON EQUIPOS ULTRASONICOS DTE ULTRASONIC D5.  REFERENCIAS: PUNTAS: GD1 Y GD1T, PD1 Y PD1T</t>
  </si>
  <si>
    <t xml:space="preserve">SUTURA QUIRÚRGICA, ESTÉRIL, ABSORBIBLE, SINTÉTICA, COMPUESTA POR UN COPOLÍMERO HECHO DE 90% DE GLICOLIDA Y 10% DE L-LACTIDA, MULTIFILAMENTO Y RECUBIERTA  4-0  Y  5-0 DE 45CM A 70 CM AGUJA 3/8 DE CIRCULO DE LONGITUD 16MM A 19 MM. </t>
  </si>
  <si>
    <t>CAJA x 12 UNIDADES</t>
  </si>
  <si>
    <t>SUTURA</t>
  </si>
  <si>
    <t xml:space="preserve">SUTURA QUIRURGICA NO ABSORBIBLE, SINTETICA, MONOFILAMENTO DE POLIAMIDA, ESTERIL MONTADO EN AGUJA ATRAUMATICA DE ACERI INOXIDABLE. MUY RESISTENTE 4-0 o 5-0. LONGITUD DE HEBRA DE 45 A 90 CMA. AGUJA CURVA 3/8 DE CIRCULO DE LONGITUD 16MM A 19 MM. </t>
  </si>
  <si>
    <t>CAJA X 12 UNIDADES</t>
  </si>
  <si>
    <t>FRASCO 450ML a 500ML</t>
  </si>
  <si>
    <t xml:space="preserve">FUNDA O PROTECTOR  PARA RADIOVISOGRAFO </t>
  </si>
  <si>
    <t>FORRO O CUBIERTA PLASTICA DESECHABLE  PARA RADIOVISOGRAFO</t>
  </si>
  <si>
    <t>CAJA X 200 A 500 UNIDADES</t>
  </si>
  <si>
    <t>ROLLOS 100% ALGODÓN, PARA USO ODONTOLÓGICO, INSOLUBLE EN LOS FLUIDOS ORGÁNICOS,BUENA CAPACIDAD DE ABSORCIÓN DE FLUIDOS BUCALES</t>
  </si>
  <si>
    <t>BOLSAS INDIVIDUALES TRANSPARENTES</t>
  </si>
  <si>
    <t xml:space="preserve">BOLSAS PLASTICAS DE POLIPROPILENO TRANSPARENTES DE ALTA DENSIDAD, LIBRE DE BPA, SELLADO A PRESION O DESLIZANTE DE 15 CM DE ANCHO POR 23 CM DE ALTO, CON LOGO IMPRESO EN PAPEL ADHESIVO PEGADO EN BOLSA.  </t>
  </si>
  <si>
    <t>CEMENTO IONOMERO DE VIDRIO LINER CAVITARIO</t>
  </si>
  <si>
    <t xml:space="preserve">POVO BLANCO QUIMICAMENTE PUEO, CONCENTRACION DEL 99%. APROPIADO PARA PREPARAR CEMENTOS DE OBTURACIÓN COMO EUGENOLATO. </t>
  </si>
  <si>
    <t>FRASCO X 175G</t>
  </si>
  <si>
    <t xml:space="preserve">RESINA </t>
  </si>
  <si>
    <t>RESINA NANOHIBRIDA UNIVERSAL, DE FOTOCURADO PARA RESTAURACIONES DIRECTAS E INDIRECTAS, PARA DIENTES ANTERIORES Y POSTERIORES. TECNOLOGÍA DE BALANCE ENTRE LOS INDICES DE REFRACCION DE LA RESINA Y LAS PARTICULAS DE RELLENO DEL 70 AL 80% RELLENO DE PESO, TAMAÑO MEDIO DE PARTICULA DE 0,6 A 0,9UM, FUERZA DE COMPRESION DE 400 A 450MPA</t>
  </si>
  <si>
    <t>JERINGA DE 1 A 4 GRS</t>
  </si>
  <si>
    <t>CAJA X 280 tiras precortadas sueltas O CJA POR 5 CUADERNILLOS DE 50 TIRAS</t>
  </si>
  <si>
    <r>
      <t xml:space="preserve">PAPEL PARA REGISTRO DE CONTACTOS INTEROCLUSALES, DE DOS COLORES (ROJO, AZUL). grosor ENTRE </t>
    </r>
    <r>
      <rPr>
        <sz val="10"/>
        <color theme="1"/>
        <rFont val="Arial"/>
        <family val="2"/>
      </rPr>
      <t>20 Y 22 micras</t>
    </r>
    <r>
      <rPr>
        <sz val="10"/>
        <color theme="1"/>
        <rFont val="Calibri"/>
        <family val="2"/>
        <scheme val="minor"/>
      </rPr>
      <t xml:space="preserve">. extrema delgadez,  alta deformación plástica, capacidad para no distorsionar la mordida, Fabricado en película plástica, PELICULA DE DOBLE CARA EN COLOR NEGRO Y ROJO, tiras pre-cortada.  </t>
    </r>
  </si>
  <si>
    <t>CORTAFRIO</t>
  </si>
  <si>
    <t>INSTRUMENTO PARA CORTE PRECISO Y SEGURO DE BANDAS Y ARCOS EN ALAMBRE METALICO DENTRO O FUERA DE LA CAVIDAD, SOPORTANDO CALIBRES  HASTA 1,3MM (APARATOS DE ORTOPEDIA - ORTODONCIA) EN ACERO INOXIDABLE DE ALTA CALIDAD, PUNTAS CON MAYOR DUREZA Y DURABILIDAD CON INSERCIONES DE CARBURO DE TUNGSTENO O PUNTAS DE ACERO ENDURECIDO, AUTOCLAVABLE. LONGITUD ESTANDAR ENTRE 13 Y 16 CM. ERGONOMICO</t>
  </si>
  <si>
    <t>FECHA:</t>
  </si>
  <si>
    <t xml:space="preserve">EMPRESA: </t>
  </si>
  <si>
    <t>REPRESENTANTE LEGAL:</t>
  </si>
  <si>
    <t>NIT:</t>
  </si>
  <si>
    <t>DIRECCION:</t>
  </si>
  <si>
    <t>TELEFONOS Y FAX:</t>
  </si>
  <si>
    <t>E-MAIL:</t>
  </si>
  <si>
    <t>VIGENCIA COTIZACION:</t>
  </si>
  <si>
    <t xml:space="preserve">“ESPECIFICACIONES TÉCNICAS MÍNIMAS DE OBLIGATORIO CUMPLIMIENTO PARA CONTRATAR” </t>
  </si>
  <si>
    <t>Kit x  2 Unidades</t>
  </si>
  <si>
    <t>Total Cotizacion Grupo No. 1</t>
  </si>
  <si>
    <t xml:space="preserve"> Junio 27 de 2026</t>
  </si>
  <si>
    <t>DENTAL NADER S.A.S</t>
  </si>
  <si>
    <t>Ligia Garzon Bustos</t>
  </si>
  <si>
    <t>900.486.577-8</t>
  </si>
  <si>
    <t>Carrera 47 # 123 A -09</t>
  </si>
  <si>
    <t>6199095- Celular 318-5028699</t>
  </si>
  <si>
    <t>licitaciones@dentalnader.com</t>
  </si>
  <si>
    <t>Atendiendo su amable solicitud me permito presentar la cotizacion asi:</t>
  </si>
  <si>
    <t>60 dias</t>
  </si>
  <si>
    <t>Representante Legal</t>
  </si>
  <si>
    <t>Dental Nader S.A.S.</t>
  </si>
  <si>
    <t>Nit. 900.486.577-8</t>
  </si>
  <si>
    <t>Cordialmente,</t>
  </si>
  <si>
    <t>COTIZACION CO-25-DIFSA-DISAN-ARC-2026</t>
  </si>
  <si>
    <t>Total Cotizacion Grupo No. 2</t>
  </si>
  <si>
    <t>Total Cotizacion Grupo No. 3</t>
  </si>
  <si>
    <t>Total Cotizacion Grupo No. 4</t>
  </si>
  <si>
    <t>Caja x 200</t>
  </si>
  <si>
    <t>Se cotiza presentacion de 3gr.</t>
  </si>
  <si>
    <t>Se cotiza 1.2 ml.</t>
  </si>
  <si>
    <t>Se cotiza frasco x 50 unidades</t>
  </si>
  <si>
    <t xml:space="preserve">SE AJUSTO EL VALOR </t>
  </si>
  <si>
    <t>ESTE VALOR SI CORRESPONDE</t>
  </si>
  <si>
    <t xml:space="preserve">SE AJUSTO PRECIO </t>
  </si>
  <si>
    <t xml:space="preserve">SE AJUSTA PRECIO </t>
  </si>
  <si>
    <t>SE AJUSTE EL VALOR</t>
  </si>
  <si>
    <t>SE AJUSTO VALOR ACUERDO ESPECIFICACIONES TECNICAS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</si>
</sst>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44" formatCode="_-&quot;$&quot;\ * #,##0.00_-;\-&quot;$&quot;\ * #,##0.00_-;_-&quot;$&quot;\ * &quot;-&quot;??_-;_-@_-"/>
    <numFmt numFmtId="43" formatCode="_-* #,##0.00_-;\-* #,##0.00_-;_-* &quot;-&quot;??_-;_-@_-"/>
    <numFmt numFmtId="164" formatCode="_ * #,##0.00_ ;_ * \-#,##0.00_ ;_ * &quot;-&quot;??_ ;_ @_ "/>
    <numFmt numFmtId="165" formatCode="_-* #,##0.00\ [$€]_-;\-* #,##0.00\ [$€]_-;_-* &quot;-&quot;??\ [$€]_-;_-@_-"/>
  </numFmts>
  <fonts count="48" x14ac:knownFonts="1">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font>
    <font>
      <b/>
      <sz val="11"/>
      <color theme="1"/>
      <name val="Calibri"/>
      <family val="2"/>
    </font>
    <font>
      <sz val="11"/>
      <color rgb="FF000000"/>
      <name val="Calibri"/>
      <family val="2"/>
    </font>
    <font>
      <sz val="11"/>
      <color theme="1"/>
      <name val="Arial"/>
      <family val="2"/>
    </font>
    <font>
      <b/>
      <sz val="11"/>
      <color theme="3"/>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1"/>
      <name val="Calibri"/>
      <family val="2"/>
      <scheme val="minor"/>
    </font>
    <font>
      <sz val="11"/>
      <color theme="0"/>
      <name val="Calibri"/>
      <family val="2"/>
      <scheme val="minor"/>
    </font>
    <font>
      <sz val="10"/>
      <name val="Arial"/>
      <family val="2"/>
    </font>
    <font>
      <sz val="10"/>
      <name val="Arial"/>
      <family val="2"/>
    </font>
    <font>
      <b/>
      <sz val="18"/>
      <color theme="3"/>
      <name val="Calibri Light"/>
      <family val="2"/>
      <scheme val="major"/>
    </font>
    <font>
      <sz val="8"/>
      <color theme="1"/>
      <name val="Calibri"/>
      <family val="2"/>
    </font>
    <font>
      <sz val="8"/>
      <color rgb="FFFF0000"/>
      <name val="Calibri"/>
      <family val="2"/>
    </font>
    <font>
      <sz val="8"/>
      <color rgb="FF000000"/>
      <name val="Calibri"/>
      <family val="2"/>
      <scheme val="minor"/>
    </font>
    <font>
      <sz val="8"/>
      <color theme="1"/>
      <name val="Calibri"/>
      <family val="2"/>
      <scheme val="minor"/>
    </font>
    <font>
      <sz val="8"/>
      <color rgb="FF000000"/>
      <name val="Calibri"/>
      <family val="2"/>
    </font>
    <font>
      <sz val="10"/>
      <color theme="1"/>
      <name val="Calibri"/>
      <family val="2"/>
    </font>
    <font>
      <sz val="10"/>
      <color theme="1"/>
      <name val="Calibri"/>
      <family val="2"/>
      <scheme val="minor"/>
    </font>
    <font>
      <sz val="10"/>
      <color theme="1"/>
      <name val="Arial"/>
      <family val="2"/>
    </font>
    <font>
      <sz val="9"/>
      <color theme="1"/>
      <name val="Arial"/>
      <family val="2"/>
    </font>
    <font>
      <sz val="9"/>
      <color rgb="FF000000"/>
      <name val="Arial"/>
      <family val="2"/>
    </font>
    <font>
      <sz val="9"/>
      <color indexed="81"/>
      <name val="Tahoma"/>
      <family val="2"/>
    </font>
    <font>
      <b/>
      <sz val="9"/>
      <color indexed="81"/>
      <name val="Tahoma"/>
      <family val="2"/>
    </font>
    <font>
      <sz val="10"/>
      <color rgb="FFFF0000"/>
      <name val="Century Gothic"/>
      <family val="2"/>
    </font>
    <font>
      <sz val="10"/>
      <color rgb="FF000000"/>
      <name val="Century Gothic"/>
      <family val="2"/>
    </font>
    <font>
      <b/>
      <i/>
      <sz val="10"/>
      <color theme="1"/>
      <name val="Century Gothic"/>
      <family val="2"/>
    </font>
    <font>
      <b/>
      <sz val="12"/>
      <color theme="1"/>
      <name val="Century Gothic"/>
      <family val="2"/>
    </font>
    <font>
      <b/>
      <sz val="9"/>
      <color rgb="FF000000"/>
      <name val="Century Gothic"/>
      <family val="2"/>
    </font>
    <font>
      <b/>
      <sz val="12"/>
      <color theme="1"/>
      <name val="Arial"/>
      <family val="2"/>
    </font>
    <font>
      <b/>
      <sz val="14"/>
      <color theme="1"/>
      <name val="Arial"/>
      <family val="2"/>
    </font>
    <font>
      <b/>
      <sz val="14"/>
      <color theme="1"/>
      <name val="Calibri"/>
      <family val="2"/>
      <scheme val="minor"/>
    </font>
    <font>
      <i/>
      <sz val="10"/>
      <color theme="1"/>
      <name val="Century Gothic"/>
      <family val="2"/>
    </font>
    <font>
      <u/>
      <sz val="11"/>
      <color theme="10"/>
      <name val="Calibri"/>
      <family val="2"/>
      <scheme val="minor"/>
    </font>
    <font>
      <b/>
      <sz val="10"/>
      <color rgb="FF000000"/>
      <name val="Century Gothic"/>
      <family val="2"/>
    </font>
    <font>
      <sz val="14"/>
      <color theme="1"/>
      <name val="Calibri"/>
      <family val="2"/>
    </font>
    <font>
      <b/>
      <sz val="14"/>
      <color theme="1"/>
      <name val="Calibri"/>
      <family val="2"/>
    </font>
    <font>
      <b/>
      <sz val="12"/>
      <color theme="1"/>
      <name val="Calibri"/>
      <family val="2"/>
      <scheme val="minor"/>
    </font>
    <font>
      <b/>
      <sz val="12"/>
      <color rgb="FF000000"/>
      <name val="Calibri"/>
      <family val="2"/>
    </font>
    <font>
      <sz val="12"/>
      <color rgb="FF000000"/>
      <name val="Calibri"/>
      <family val="2"/>
    </font>
    <font>
      <sz val="11"/>
      <name val="Calibri"/>
      <family val="2"/>
      <scheme val="minor"/>
    </font>
  </fonts>
  <fills count="38">
    <fill>
      <patternFill patternType="none"/>
    </fill>
    <fill>
      <patternFill patternType="gray125"/>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bgColor theme="0"/>
      </patternFill>
    </fill>
    <fill>
      <patternFill patternType="solid">
        <fgColor theme="0"/>
        <bgColor indexed="64"/>
      </patternFill>
    </fill>
    <fill>
      <patternFill patternType="solid">
        <fgColor rgb="FFFFFFFF"/>
        <bgColor indexed="64"/>
      </patternFill>
    </fill>
    <fill>
      <patternFill patternType="solid">
        <fgColor rgb="FFD9D9D9"/>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rgb="FFA3DBFF"/>
        <bgColor indexed="64"/>
      </patternFill>
    </fill>
  </fills>
  <borders count="4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style="medium">
        <color rgb="FF000000"/>
      </right>
      <top/>
      <bottom style="medium">
        <color rgb="FF000000"/>
      </bottom>
      <diagonal/>
    </border>
    <border>
      <left/>
      <right style="medium">
        <color indexed="64"/>
      </right>
      <top/>
      <bottom style="medium">
        <color rgb="FF000000"/>
      </bottom>
      <diagonal/>
    </border>
    <border>
      <left/>
      <right style="medium">
        <color indexed="64"/>
      </right>
      <top/>
      <bottom style="medium">
        <color indexed="64"/>
      </bottom>
      <diagonal/>
    </border>
    <border>
      <left style="thin">
        <color indexed="64"/>
      </left>
      <right style="medium">
        <color rgb="FF000000"/>
      </right>
      <top style="medium">
        <color rgb="FF000000"/>
      </top>
      <bottom/>
      <diagonal/>
    </border>
    <border>
      <left style="thin">
        <color indexed="64"/>
      </left>
      <right style="medium">
        <color rgb="FF000000"/>
      </right>
      <top/>
      <bottom style="medium">
        <color rgb="FF000000"/>
      </bottom>
      <diagonal/>
    </border>
    <border>
      <left style="medium">
        <color rgb="FF000000"/>
      </left>
      <right style="medium">
        <color rgb="FF000000"/>
      </right>
      <top style="medium">
        <color rgb="FF000000"/>
      </top>
      <bottom/>
      <diagonal/>
    </border>
    <border>
      <left style="medium">
        <color rgb="FF000000"/>
      </left>
      <right style="medium">
        <color rgb="FF000000"/>
      </right>
      <top/>
      <bottom style="medium">
        <color rgb="FF000000"/>
      </bottom>
      <diagonal/>
    </border>
    <border>
      <left style="medium">
        <color rgb="FF000000"/>
      </left>
      <right style="medium">
        <color indexed="64"/>
      </right>
      <top style="medium">
        <color rgb="FF000000"/>
      </top>
      <bottom/>
      <diagonal/>
    </border>
    <border>
      <left style="medium">
        <color rgb="FF000000"/>
      </left>
      <right style="medium">
        <color indexed="64"/>
      </right>
      <top/>
      <bottom style="medium">
        <color rgb="FF000000"/>
      </bottom>
      <diagonal/>
    </border>
    <border>
      <left style="medium">
        <color indexed="64"/>
      </left>
      <right style="thin">
        <color indexed="64"/>
      </right>
      <top style="thin">
        <color indexed="64"/>
      </top>
      <bottom/>
      <diagonal/>
    </border>
    <border>
      <left/>
      <right/>
      <top/>
      <bottom style="medium">
        <color rgb="FF000000"/>
      </bottom>
      <diagonal/>
    </border>
    <border>
      <left/>
      <right style="medium">
        <color rgb="FF000000"/>
      </right>
      <top/>
      <bottom/>
      <diagonal/>
    </border>
    <border>
      <left/>
      <right style="medium">
        <color indexed="64"/>
      </right>
      <top/>
      <bottom/>
      <diagonal/>
    </border>
    <border>
      <left/>
      <right style="thin">
        <color indexed="64"/>
      </right>
      <top style="thin">
        <color indexed="64"/>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right/>
      <top style="thin">
        <color indexed="64"/>
      </top>
      <bottom/>
      <diagonal/>
    </border>
    <border>
      <left style="thin">
        <color indexed="64"/>
      </left>
      <right/>
      <top/>
      <bottom style="thin">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right style="thin">
        <color indexed="64"/>
      </right>
      <top/>
      <bottom/>
      <diagonal/>
    </border>
    <border>
      <left style="medium">
        <color indexed="64"/>
      </left>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s>
  <cellStyleXfs count="51">
    <xf numFmtId="0" fontId="0" fillId="0" borderId="0"/>
    <xf numFmtId="0" fontId="2" fillId="0" borderId="0"/>
    <xf numFmtId="43" fontId="1" fillId="0" borderId="0" applyFont="0" applyFill="0" applyBorder="0" applyAlignment="0" applyProtection="0"/>
    <xf numFmtId="0" fontId="1" fillId="0" borderId="0"/>
    <xf numFmtId="0" fontId="7" fillId="0" borderId="0" applyNumberFormat="0" applyFill="0" applyBorder="0" applyAlignment="0" applyProtection="0"/>
    <xf numFmtId="0" fontId="8" fillId="2" borderId="0" applyNumberFormat="0" applyBorder="0" applyAlignment="0" applyProtection="0"/>
    <xf numFmtId="0" fontId="9" fillId="3" borderId="0" applyNumberFormat="0" applyBorder="0" applyAlignment="0" applyProtection="0"/>
    <xf numFmtId="0" fontId="10" fillId="4" borderId="8" applyNumberFormat="0" applyAlignment="0" applyProtection="0"/>
    <xf numFmtId="0" fontId="13" fillId="0" borderId="10" applyNumberFormat="0" applyFill="0" applyAlignment="0" applyProtection="0"/>
    <xf numFmtId="0" fontId="14" fillId="0" borderId="12" applyNumberFormat="0" applyFill="0" applyAlignment="0" applyProtection="0"/>
    <xf numFmtId="0" fontId="15"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5" fillId="10" borderId="0" applyNumberFormat="0" applyBorder="0" applyAlignment="0" applyProtection="0"/>
    <xf numFmtId="0" fontId="15"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 fillId="16" borderId="0" applyNumberFormat="0" applyBorder="0" applyAlignment="0" applyProtection="0"/>
    <xf numFmtId="0" fontId="1" fillId="17" borderId="0" applyNumberFormat="0" applyBorder="0" applyAlignment="0" applyProtection="0"/>
    <xf numFmtId="0" fontId="15" fillId="18" borderId="0" applyNumberFormat="0" applyBorder="0" applyAlignment="0" applyProtection="0"/>
    <xf numFmtId="0" fontId="15" fillId="19" borderId="0" applyNumberFormat="0" applyBorder="0" applyAlignment="0" applyProtection="0"/>
    <xf numFmtId="0" fontId="1" fillId="20" borderId="0" applyNumberFormat="0" applyBorder="0" applyAlignment="0" applyProtection="0"/>
    <xf numFmtId="0" fontId="1" fillId="21" borderId="0" applyNumberFormat="0" applyBorder="0" applyAlignment="0" applyProtection="0"/>
    <xf numFmtId="0" fontId="15" fillId="22" borderId="0" applyNumberFormat="0" applyBorder="0" applyAlignment="0" applyProtection="0"/>
    <xf numFmtId="0" fontId="15" fillId="23" borderId="0" applyNumberFormat="0" applyBorder="0" applyAlignment="0" applyProtection="0"/>
    <xf numFmtId="0" fontId="1" fillId="24" borderId="0" applyNumberFormat="0" applyBorder="0" applyAlignment="0" applyProtection="0"/>
    <xf numFmtId="0" fontId="1" fillId="25" borderId="0" applyNumberFormat="0" applyBorder="0" applyAlignment="0" applyProtection="0"/>
    <xf numFmtId="0" fontId="15" fillId="26" borderId="0" applyNumberFormat="0" applyBorder="0" applyAlignment="0" applyProtection="0"/>
    <xf numFmtId="0" fontId="15" fillId="27" borderId="0" applyNumberFormat="0" applyBorder="0" applyAlignment="0" applyProtection="0"/>
    <xf numFmtId="0" fontId="1" fillId="28" borderId="0" applyNumberFormat="0" applyBorder="0" applyAlignment="0" applyProtection="0"/>
    <xf numFmtId="0" fontId="1" fillId="29" borderId="0" applyNumberFormat="0" applyBorder="0" applyAlignment="0" applyProtection="0"/>
    <xf numFmtId="0" fontId="15" fillId="30" borderId="0" applyNumberFormat="0" applyBorder="0" applyAlignment="0" applyProtection="0"/>
    <xf numFmtId="0" fontId="16" fillId="0" borderId="0"/>
    <xf numFmtId="0" fontId="12" fillId="5" borderId="8" applyNumberFormat="0" applyAlignment="0" applyProtection="0"/>
    <xf numFmtId="165" fontId="17" fillId="0" borderId="0" applyFont="0" applyFill="0" applyBorder="0" applyAlignment="0" applyProtection="0"/>
    <xf numFmtId="165" fontId="17" fillId="0" borderId="0" applyFont="0" applyFill="0" applyBorder="0" applyAlignment="0" applyProtection="0"/>
    <xf numFmtId="164" fontId="17" fillId="0" borderId="0" applyFont="0" applyFill="0" applyBorder="0" applyAlignment="0" applyProtection="0"/>
    <xf numFmtId="0" fontId="1" fillId="6" borderId="11" applyNumberFormat="0" applyFont="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0" fontId="11" fillId="5" borderId="9" applyNumberFormat="0" applyAlignment="0" applyProtection="0"/>
    <xf numFmtId="0" fontId="18" fillId="0" borderId="0" applyNumberFormat="0" applyFill="0" applyBorder="0" applyAlignment="0" applyProtection="0"/>
    <xf numFmtId="0" fontId="3" fillId="0" borderId="0"/>
    <xf numFmtId="0" fontId="3" fillId="0" borderId="0"/>
    <xf numFmtId="0" fontId="3" fillId="0" borderId="0"/>
    <xf numFmtId="0" fontId="3" fillId="0" borderId="0"/>
    <xf numFmtId="44" fontId="1" fillId="0" borderId="0" applyFont="0" applyFill="0" applyBorder="0" applyAlignment="0" applyProtection="0"/>
    <xf numFmtId="0" fontId="40" fillId="0" borderId="0" applyNumberFormat="0" applyFill="0" applyBorder="0" applyAlignment="0" applyProtection="0"/>
  </cellStyleXfs>
  <cellXfs count="169">
    <xf numFmtId="0" fontId="0" fillId="0" borderId="0" xfId="0"/>
    <xf numFmtId="3" fontId="6" fillId="0" borderId="2" xfId="2" applyNumberFormat="1" applyFont="1" applyFill="1" applyBorder="1" applyAlignment="1">
      <alignment horizontal="center" vertical="center"/>
    </xf>
    <xf numFmtId="3" fontId="6" fillId="0" borderId="4" xfId="2" applyNumberFormat="1" applyFont="1" applyFill="1" applyBorder="1" applyAlignment="1">
      <alignment horizontal="center" vertical="center"/>
    </xf>
    <xf numFmtId="3" fontId="6" fillId="0" borderId="7" xfId="2" applyNumberFormat="1" applyFont="1" applyFill="1" applyBorder="1" applyAlignment="1">
      <alignment horizontal="center" vertical="center"/>
    </xf>
    <xf numFmtId="4" fontId="1" fillId="0" borderId="0" xfId="1" applyNumberFormat="1" applyFont="1"/>
    <xf numFmtId="4" fontId="1" fillId="0" borderId="0" xfId="1" applyNumberFormat="1" applyFont="1" applyAlignment="1">
      <alignment horizontal="center" vertical="center"/>
    </xf>
    <xf numFmtId="4" fontId="3" fillId="0" borderId="0" xfId="1" applyNumberFormat="1" applyFont="1" applyAlignment="1">
      <alignment wrapText="1"/>
    </xf>
    <xf numFmtId="4" fontId="3" fillId="0" borderId="0" xfId="1" applyNumberFormat="1" applyFont="1" applyAlignment="1">
      <alignment horizontal="center"/>
    </xf>
    <xf numFmtId="4" fontId="4" fillId="0" borderId="0" xfId="1" applyNumberFormat="1" applyFont="1" applyAlignment="1">
      <alignment horizontal="center" vertical="center" wrapText="1"/>
    </xf>
    <xf numFmtId="4" fontId="3" fillId="0" borderId="0" xfId="1" applyNumberFormat="1" applyFont="1" applyAlignment="1">
      <alignment horizontal="center" vertical="center" wrapText="1"/>
    </xf>
    <xf numFmtId="4" fontId="5" fillId="0" borderId="0" xfId="1" applyNumberFormat="1" applyFont="1" applyAlignment="1">
      <alignment horizontal="left" vertical="center" wrapText="1"/>
    </xf>
    <xf numFmtId="4" fontId="3" fillId="0" borderId="0" xfId="1" applyNumberFormat="1" applyFont="1" applyAlignment="1">
      <alignment horizontal="left" vertical="center" wrapText="1"/>
    </xf>
    <xf numFmtId="4" fontId="5" fillId="0" borderId="0" xfId="1" applyNumberFormat="1" applyFont="1" applyAlignment="1">
      <alignment horizontal="center" vertical="center" wrapText="1"/>
    </xf>
    <xf numFmtId="3" fontId="1" fillId="0" borderId="0" xfId="1" applyNumberFormat="1" applyFont="1"/>
    <xf numFmtId="3" fontId="3" fillId="0" borderId="0" xfId="1" applyNumberFormat="1" applyFont="1" applyAlignment="1">
      <alignment horizontal="center" vertical="center" wrapText="1"/>
    </xf>
    <xf numFmtId="0" fontId="3" fillId="0" borderId="6" xfId="1" applyFont="1" applyBorder="1" applyAlignment="1">
      <alignment horizontal="center" vertical="center" wrapText="1"/>
    </xf>
    <xf numFmtId="3" fontId="6" fillId="0" borderId="6" xfId="2" applyNumberFormat="1" applyFont="1" applyFill="1" applyBorder="1" applyAlignment="1">
      <alignment horizontal="center" vertical="center"/>
    </xf>
    <xf numFmtId="0" fontId="23" fillId="0" borderId="0" xfId="3" applyFont="1" applyAlignment="1">
      <alignment horizontal="left" vertical="center" wrapText="1"/>
    </xf>
    <xf numFmtId="0" fontId="19" fillId="0" borderId="0" xfId="3" applyFont="1" applyAlignment="1">
      <alignment horizontal="left" vertical="center" wrapText="1"/>
    </xf>
    <xf numFmtId="0" fontId="23" fillId="0" borderId="0" xfId="3" applyFont="1" applyAlignment="1">
      <alignment horizontal="center" vertical="center" wrapText="1"/>
    </xf>
    <xf numFmtId="0" fontId="20" fillId="0" borderId="0" xfId="3" applyFont="1" applyAlignment="1">
      <alignment horizontal="left" vertical="center" wrapText="1"/>
    </xf>
    <xf numFmtId="0" fontId="20" fillId="0" borderId="0" xfId="3" applyFont="1" applyAlignment="1">
      <alignment horizontal="center" vertical="center" wrapText="1"/>
    </xf>
    <xf numFmtId="0" fontId="23" fillId="31" borderId="0" xfId="3" applyFont="1" applyFill="1" applyAlignment="1">
      <alignment horizontal="left" vertical="center" wrapText="1"/>
    </xf>
    <xf numFmtId="0" fontId="19" fillId="31" borderId="0" xfId="3" applyFont="1" applyFill="1" applyAlignment="1">
      <alignment horizontal="left" vertical="center" wrapText="1"/>
    </xf>
    <xf numFmtId="0" fontId="23" fillId="31" borderId="0" xfId="3" applyFont="1" applyFill="1" applyAlignment="1">
      <alignment horizontal="center" vertical="center" wrapText="1"/>
    </xf>
    <xf numFmtId="0" fontId="21" fillId="0" borderId="0" xfId="0" applyFont="1" applyAlignment="1" applyProtection="1">
      <alignment horizontal="justify" vertical="center" wrapText="1"/>
      <protection hidden="1"/>
    </xf>
    <xf numFmtId="0" fontId="22" fillId="0" borderId="0" xfId="0" applyFont="1" applyAlignment="1" applyProtection="1">
      <alignment horizontal="justify" vertical="center" wrapText="1"/>
      <protection hidden="1"/>
    </xf>
    <xf numFmtId="0" fontId="21" fillId="0" borderId="0" xfId="0" applyFont="1" applyAlignment="1" applyProtection="1">
      <alignment horizontal="center" vertical="center" wrapText="1"/>
      <protection hidden="1"/>
    </xf>
    <xf numFmtId="0" fontId="19" fillId="0" borderId="0" xfId="3" applyFont="1" applyAlignment="1">
      <alignment horizontal="center" vertical="center" wrapText="1"/>
    </xf>
    <xf numFmtId="0" fontId="19" fillId="0" borderId="0" xfId="3" applyFont="1" applyAlignment="1">
      <alignment horizontal="center" vertical="center"/>
    </xf>
    <xf numFmtId="0" fontId="24" fillId="0" borderId="6" xfId="1" applyFont="1" applyBorder="1" applyAlignment="1">
      <alignment horizontal="center" vertical="center" wrapText="1"/>
    </xf>
    <xf numFmtId="3" fontId="24" fillId="0" borderId="6" xfId="1" applyNumberFormat="1" applyFont="1" applyBorder="1" applyAlignment="1">
      <alignment horizontal="center" vertical="center" wrapText="1"/>
    </xf>
    <xf numFmtId="4" fontId="26" fillId="0" borderId="4" xfId="2" applyNumberFormat="1" applyFont="1" applyFill="1" applyBorder="1" applyAlignment="1">
      <alignment horizontal="center" vertical="center"/>
    </xf>
    <xf numFmtId="4" fontId="26" fillId="0" borderId="2" xfId="2" applyNumberFormat="1" applyFont="1" applyFill="1" applyBorder="1" applyAlignment="1">
      <alignment horizontal="center" vertical="center"/>
    </xf>
    <xf numFmtId="4" fontId="26" fillId="0" borderId="7" xfId="2" applyNumberFormat="1" applyFont="1" applyFill="1" applyBorder="1" applyAlignment="1">
      <alignment horizontal="center" vertical="center"/>
    </xf>
    <xf numFmtId="4" fontId="25" fillId="0" borderId="3" xfId="1" applyNumberFormat="1" applyFont="1" applyBorder="1" applyAlignment="1">
      <alignment horizontal="center" vertical="center"/>
    </xf>
    <xf numFmtId="4" fontId="25" fillId="0" borderId="1" xfId="1" applyNumberFormat="1" applyFont="1" applyBorder="1" applyAlignment="1">
      <alignment horizontal="center" vertical="center"/>
    </xf>
    <xf numFmtId="4" fontId="25" fillId="0" borderId="5" xfId="1" applyNumberFormat="1" applyFont="1" applyBorder="1" applyAlignment="1">
      <alignment horizontal="center" vertical="center"/>
    </xf>
    <xf numFmtId="0" fontId="27" fillId="0" borderId="13" xfId="0" applyFont="1" applyBorder="1" applyAlignment="1">
      <alignment horizontal="center" vertical="center" wrapText="1"/>
    </xf>
    <xf numFmtId="0" fontId="27" fillId="0" borderId="13" xfId="0" applyFont="1" applyBorder="1" applyAlignment="1">
      <alignment horizontal="justify" vertical="center" wrapText="1"/>
    </xf>
    <xf numFmtId="0" fontId="27" fillId="0" borderId="13" xfId="0" applyFont="1" applyBorder="1" applyAlignment="1">
      <alignment vertical="center" wrapText="1"/>
    </xf>
    <xf numFmtId="0" fontId="27" fillId="0" borderId="14" xfId="0" applyFont="1" applyBorder="1" applyAlignment="1">
      <alignment horizontal="center" vertical="center" wrapText="1"/>
    </xf>
    <xf numFmtId="0" fontId="27" fillId="0" borderId="15" xfId="0" applyFont="1" applyBorder="1" applyAlignment="1">
      <alignment vertical="center" wrapText="1"/>
    </xf>
    <xf numFmtId="0" fontId="27" fillId="0" borderId="15" xfId="0" applyFont="1" applyBorder="1" applyAlignment="1">
      <alignment horizontal="justify" vertical="center" wrapText="1"/>
    </xf>
    <xf numFmtId="0" fontId="27" fillId="0" borderId="15" xfId="0" applyFont="1" applyBorder="1" applyAlignment="1">
      <alignment horizontal="center" vertical="center" wrapText="1"/>
    </xf>
    <xf numFmtId="0" fontId="27" fillId="33" borderId="13" xfId="0" applyFont="1" applyFill="1" applyBorder="1" applyAlignment="1">
      <alignment vertical="center" wrapText="1"/>
    </xf>
    <xf numFmtId="0" fontId="27" fillId="33" borderId="14" xfId="0" applyFont="1" applyFill="1" applyBorder="1" applyAlignment="1">
      <alignment horizontal="center" vertical="center" wrapText="1"/>
    </xf>
    <xf numFmtId="0" fontId="27" fillId="0" borderId="14" xfId="0" applyFont="1" applyBorder="1" applyAlignment="1">
      <alignment vertical="center" wrapText="1"/>
    </xf>
    <xf numFmtId="0" fontId="27" fillId="0" borderId="14" xfId="0" applyFont="1" applyBorder="1" applyAlignment="1">
      <alignment horizontal="center" vertical="center"/>
    </xf>
    <xf numFmtId="0" fontId="27" fillId="0" borderId="13" xfId="0" applyFont="1" applyBorder="1" applyAlignment="1">
      <alignment horizontal="center" vertical="center"/>
    </xf>
    <xf numFmtId="0" fontId="28" fillId="0" borderId="13" xfId="0" applyFont="1" applyBorder="1" applyAlignment="1">
      <alignment horizontal="center" vertical="center" wrapText="1"/>
    </xf>
    <xf numFmtId="0" fontId="28" fillId="0" borderId="13" xfId="0" applyFont="1" applyBorder="1" applyAlignment="1">
      <alignment vertical="center" wrapText="1"/>
    </xf>
    <xf numFmtId="0" fontId="28" fillId="0" borderId="14" xfId="0" applyFont="1" applyBorder="1" applyAlignment="1">
      <alignment horizontal="center" vertical="center" wrapText="1"/>
    </xf>
    <xf numFmtId="4" fontId="1" fillId="0" borderId="0" xfId="1" applyNumberFormat="1" applyFont="1" applyAlignment="1">
      <alignment wrapText="1"/>
    </xf>
    <xf numFmtId="4" fontId="0" fillId="0" borderId="0" xfId="1" applyNumberFormat="1" applyFont="1" applyAlignment="1">
      <alignment wrapText="1"/>
    </xf>
    <xf numFmtId="4" fontId="0" fillId="32" borderId="0" xfId="1" applyNumberFormat="1" applyFont="1" applyFill="1" applyAlignment="1">
      <alignment wrapText="1"/>
    </xf>
    <xf numFmtId="4" fontId="3" fillId="0" borderId="0" xfId="1" applyNumberFormat="1" applyFont="1" applyAlignment="1">
      <alignment horizontal="center" wrapText="1"/>
    </xf>
    <xf numFmtId="0" fontId="0" fillId="0" borderId="0" xfId="0" applyAlignment="1">
      <alignment wrapText="1"/>
    </xf>
    <xf numFmtId="0" fontId="27" fillId="0" borderId="24" xfId="0" applyFont="1" applyBorder="1" applyAlignment="1">
      <alignment vertical="center" wrapText="1"/>
    </xf>
    <xf numFmtId="0" fontId="27" fillId="0" borderId="25" xfId="0" applyFont="1" applyBorder="1" applyAlignment="1">
      <alignment horizontal="center" vertical="center" wrapText="1"/>
    </xf>
    <xf numFmtId="4" fontId="25" fillId="0" borderId="26" xfId="1" applyNumberFormat="1" applyFont="1" applyBorder="1" applyAlignment="1">
      <alignment horizontal="center" vertical="center"/>
    </xf>
    <xf numFmtId="0" fontId="31" fillId="0" borderId="0" xfId="0" applyFont="1" applyAlignment="1">
      <alignment horizontal="left" vertical="center"/>
    </xf>
    <xf numFmtId="0" fontId="32" fillId="0" borderId="0" xfId="0" applyFont="1"/>
    <xf numFmtId="44" fontId="32" fillId="0" borderId="0" xfId="49" applyFont="1"/>
    <xf numFmtId="0" fontId="32" fillId="0" borderId="0" xfId="0" applyFont="1" applyAlignment="1">
      <alignment vertical="center"/>
    </xf>
    <xf numFmtId="0" fontId="33" fillId="0" borderId="0" xfId="0" applyFont="1" applyAlignment="1">
      <alignment vertical="center"/>
    </xf>
    <xf numFmtId="0" fontId="35" fillId="34" borderId="27" xfId="0" applyFont="1" applyFill="1" applyBorder="1" applyAlignment="1">
      <alignment horizontal="center" vertical="center" wrapText="1"/>
    </xf>
    <xf numFmtId="0" fontId="32" fillId="0" borderId="0" xfId="0" applyFont="1" applyAlignment="1">
      <alignment horizontal="left" vertical="center"/>
    </xf>
    <xf numFmtId="0" fontId="32" fillId="0" borderId="0" xfId="0" applyFont="1" applyAlignment="1">
      <alignment horizontal="center" vertical="center"/>
    </xf>
    <xf numFmtId="0" fontId="32" fillId="0" borderId="0" xfId="0" applyFont="1" applyAlignment="1">
      <alignment horizontal="left" vertical="top"/>
    </xf>
    <xf numFmtId="44" fontId="32" fillId="0" borderId="0" xfId="49" applyFont="1" applyFill="1" applyBorder="1" applyAlignment="1">
      <alignment horizontal="left" vertical="top"/>
    </xf>
    <xf numFmtId="3" fontId="24" fillId="32" borderId="6" xfId="1" applyNumberFormat="1" applyFont="1" applyFill="1" applyBorder="1" applyAlignment="1">
      <alignment horizontal="center" vertical="center" wrapText="1"/>
    </xf>
    <xf numFmtId="0" fontId="27" fillId="32" borderId="13" xfId="0" applyFont="1" applyFill="1" applyBorder="1" applyAlignment="1">
      <alignment horizontal="center" vertical="center" wrapText="1"/>
    </xf>
    <xf numFmtId="0" fontId="27" fillId="32" borderId="13" xfId="0" applyFont="1" applyFill="1" applyBorder="1" applyAlignment="1">
      <alignment horizontal="justify" vertical="center" wrapText="1"/>
    </xf>
    <xf numFmtId="0" fontId="27" fillId="32" borderId="14" xfId="0" applyFont="1" applyFill="1" applyBorder="1" applyAlignment="1">
      <alignment horizontal="center" vertical="center" wrapText="1"/>
    </xf>
    <xf numFmtId="4" fontId="25" fillId="32" borderId="3" xfId="1" applyNumberFormat="1" applyFont="1" applyFill="1" applyBorder="1" applyAlignment="1">
      <alignment horizontal="center" vertical="center"/>
    </xf>
    <xf numFmtId="4" fontId="26" fillId="32" borderId="2" xfId="2" applyNumberFormat="1" applyFont="1" applyFill="1" applyBorder="1" applyAlignment="1">
      <alignment horizontal="center" vertical="center"/>
    </xf>
    <xf numFmtId="4" fontId="26" fillId="32" borderId="7" xfId="2" applyNumberFormat="1" applyFont="1" applyFill="1" applyBorder="1" applyAlignment="1">
      <alignment horizontal="center" vertical="center"/>
    </xf>
    <xf numFmtId="4" fontId="1" fillId="32" borderId="0" xfId="1" applyNumberFormat="1" applyFont="1" applyFill="1" applyAlignment="1">
      <alignment wrapText="1"/>
    </xf>
    <xf numFmtId="4" fontId="1" fillId="32" borderId="0" xfId="1" applyNumberFormat="1" applyFont="1" applyFill="1"/>
    <xf numFmtId="0" fontId="27" fillId="32" borderId="23" xfId="0" applyFont="1" applyFill="1" applyBorder="1" applyAlignment="1">
      <alignment vertical="center" wrapText="1"/>
    </xf>
    <xf numFmtId="0" fontId="25" fillId="32" borderId="1" xfId="0" applyFont="1" applyFill="1" applyBorder="1" applyAlignment="1">
      <alignment vertical="center" wrapText="1"/>
    </xf>
    <xf numFmtId="0" fontId="26" fillId="32" borderId="1" xfId="0" applyFont="1" applyFill="1" applyBorder="1" applyAlignment="1">
      <alignment horizontal="center" vertical="center" wrapText="1"/>
    </xf>
    <xf numFmtId="4" fontId="25" fillId="32" borderId="1" xfId="1" applyNumberFormat="1" applyFont="1" applyFill="1" applyBorder="1" applyAlignment="1">
      <alignment horizontal="center" vertical="center"/>
    </xf>
    <xf numFmtId="0" fontId="39" fillId="0" borderId="0" xfId="0" applyFont="1" applyAlignment="1">
      <alignment vertical="center"/>
    </xf>
    <xf numFmtId="0" fontId="40" fillId="0" borderId="0" xfId="50"/>
    <xf numFmtId="0" fontId="41" fillId="0" borderId="1" xfId="0" applyFont="1" applyBorder="1" applyAlignment="1">
      <alignment horizontal="center"/>
    </xf>
    <xf numFmtId="4" fontId="38" fillId="35" borderId="0" xfId="1" applyNumberFormat="1" applyFont="1" applyFill="1" applyAlignment="1">
      <alignment horizontal="center" vertical="center"/>
    </xf>
    <xf numFmtId="4" fontId="42" fillId="0" borderId="0" xfId="1" applyNumberFormat="1" applyFont="1" applyAlignment="1">
      <alignment horizontal="center" vertical="center" wrapText="1"/>
    </xf>
    <xf numFmtId="3" fontId="42" fillId="0" borderId="0" xfId="1" applyNumberFormat="1" applyFont="1" applyAlignment="1">
      <alignment horizontal="center" vertical="center" wrapText="1"/>
    </xf>
    <xf numFmtId="0" fontId="27" fillId="32" borderId="13" xfId="0" applyFont="1" applyFill="1" applyBorder="1" applyAlignment="1">
      <alignment vertical="center" wrapText="1"/>
    </xf>
    <xf numFmtId="3" fontId="6" fillId="32" borderId="6" xfId="2" applyNumberFormat="1" applyFont="1" applyFill="1" applyBorder="1" applyAlignment="1">
      <alignment horizontal="center" vertical="center"/>
    </xf>
    <xf numFmtId="3" fontId="6" fillId="32" borderId="2" xfId="2" applyNumberFormat="1" applyFont="1" applyFill="1" applyBorder="1" applyAlignment="1">
      <alignment horizontal="center" vertical="center"/>
    </xf>
    <xf numFmtId="3" fontId="6" fillId="32" borderId="7" xfId="2" applyNumberFormat="1" applyFont="1" applyFill="1" applyBorder="1" applyAlignment="1">
      <alignment horizontal="center" vertical="center"/>
    </xf>
    <xf numFmtId="0" fontId="0" fillId="32" borderId="0" xfId="0" applyFill="1"/>
    <xf numFmtId="0" fontId="27" fillId="32" borderId="13" xfId="0" applyFont="1" applyFill="1" applyBorder="1" applyAlignment="1">
      <alignment horizontal="center" vertical="center"/>
    </xf>
    <xf numFmtId="3" fontId="6" fillId="32" borderId="35" xfId="2" applyNumberFormat="1" applyFont="1" applyFill="1" applyBorder="1" applyAlignment="1">
      <alignment horizontal="center" vertical="center"/>
    </xf>
    <xf numFmtId="3" fontId="6" fillId="0" borderId="36" xfId="2" applyNumberFormat="1" applyFont="1" applyFill="1" applyBorder="1" applyAlignment="1">
      <alignment horizontal="center" vertical="center"/>
    </xf>
    <xf numFmtId="3" fontId="6" fillId="0" borderId="37" xfId="2" applyNumberFormat="1" applyFont="1" applyFill="1" applyBorder="1" applyAlignment="1">
      <alignment horizontal="center" vertical="center"/>
    </xf>
    <xf numFmtId="43" fontId="44" fillId="36" borderId="0" xfId="2" applyFont="1" applyFill="1" applyAlignment="1">
      <alignment horizontal="center" vertical="center"/>
    </xf>
    <xf numFmtId="0" fontId="27" fillId="0" borderId="24" xfId="0" applyFont="1" applyBorder="1" applyAlignment="1">
      <alignment horizontal="center" vertical="center" wrapText="1"/>
    </xf>
    <xf numFmtId="3" fontId="6" fillId="0" borderId="38" xfId="2" applyNumberFormat="1" applyFont="1" applyFill="1" applyBorder="1" applyAlignment="1">
      <alignment horizontal="center" vertical="center"/>
    </xf>
    <xf numFmtId="0" fontId="27" fillId="0" borderId="1" xfId="0" applyFont="1" applyBorder="1" applyAlignment="1">
      <alignment horizontal="center" vertical="center" wrapText="1"/>
    </xf>
    <xf numFmtId="0" fontId="27" fillId="0" borderId="1" xfId="0" applyFont="1" applyBorder="1" applyAlignment="1">
      <alignment vertical="center" wrapText="1"/>
    </xf>
    <xf numFmtId="3" fontId="6" fillId="0" borderId="1" xfId="2" applyNumberFormat="1" applyFont="1" applyFill="1" applyBorder="1" applyAlignment="1">
      <alignment horizontal="center" vertical="center"/>
    </xf>
    <xf numFmtId="0" fontId="27" fillId="0" borderId="24" xfId="0" applyFont="1" applyBorder="1" applyAlignment="1">
      <alignment horizontal="center" vertical="center"/>
    </xf>
    <xf numFmtId="0" fontId="27" fillId="0" borderId="1" xfId="0" applyFont="1" applyBorder="1" applyAlignment="1">
      <alignment horizontal="center" vertical="center"/>
    </xf>
    <xf numFmtId="0" fontId="27" fillId="0" borderId="1" xfId="0" applyFont="1" applyBorder="1" applyAlignment="1">
      <alignment vertical="center"/>
    </xf>
    <xf numFmtId="0" fontId="24" fillId="32" borderId="6" xfId="1" applyFont="1" applyFill="1" applyBorder="1" applyAlignment="1">
      <alignment horizontal="center" vertical="center" wrapText="1"/>
    </xf>
    <xf numFmtId="0" fontId="27" fillId="32" borderId="14" xfId="0" applyFont="1" applyFill="1" applyBorder="1" applyAlignment="1">
      <alignment horizontal="center" vertical="center"/>
    </xf>
    <xf numFmtId="3" fontId="6" fillId="32" borderId="4" xfId="2" applyNumberFormat="1" applyFont="1" applyFill="1" applyBorder="1" applyAlignment="1">
      <alignment horizontal="center" vertical="center"/>
    </xf>
    <xf numFmtId="0" fontId="28" fillId="32" borderId="13" xfId="0" applyFont="1" applyFill="1" applyBorder="1" applyAlignment="1">
      <alignment horizontal="center" vertical="center" wrapText="1"/>
    </xf>
    <xf numFmtId="0" fontId="27" fillId="33" borderId="25" xfId="0" applyFont="1" applyFill="1" applyBorder="1" applyAlignment="1">
      <alignment horizontal="center" vertical="center" wrapText="1"/>
    </xf>
    <xf numFmtId="3" fontId="6" fillId="0" borderId="39" xfId="2" applyNumberFormat="1" applyFont="1" applyFill="1" applyBorder="1" applyAlignment="1">
      <alignment horizontal="center" vertical="center"/>
    </xf>
    <xf numFmtId="0" fontId="24" fillId="0" borderId="40" xfId="1" applyFont="1" applyBorder="1" applyAlignment="1">
      <alignment horizontal="center" vertical="center" wrapText="1"/>
    </xf>
    <xf numFmtId="0" fontId="28" fillId="0" borderId="41" xfId="0" applyFont="1" applyBorder="1" applyAlignment="1">
      <alignment horizontal="center" vertical="center" wrapText="1"/>
    </xf>
    <xf numFmtId="0" fontId="28" fillId="0" borderId="42" xfId="0" applyFont="1" applyBorder="1" applyAlignment="1">
      <alignment horizontal="center" vertical="center" wrapText="1"/>
    </xf>
    <xf numFmtId="0" fontId="28" fillId="33" borderId="42" xfId="0" applyFont="1" applyFill="1" applyBorder="1" applyAlignment="1">
      <alignment vertical="center" wrapText="1"/>
    </xf>
    <xf numFmtId="0" fontId="27" fillId="33" borderId="42" xfId="0" applyFont="1" applyFill="1" applyBorder="1" applyAlignment="1">
      <alignment horizontal="center" vertical="center" wrapText="1"/>
    </xf>
    <xf numFmtId="0" fontId="28" fillId="0" borderId="43" xfId="0" applyFont="1" applyBorder="1" applyAlignment="1">
      <alignment horizontal="center" vertical="center" wrapText="1"/>
    </xf>
    <xf numFmtId="0" fontId="28" fillId="0" borderId="44" xfId="0" applyFont="1" applyBorder="1" applyAlignment="1">
      <alignment horizontal="center" vertical="center" wrapText="1"/>
    </xf>
    <xf numFmtId="0" fontId="28" fillId="0" borderId="44" xfId="0" applyFont="1" applyBorder="1" applyAlignment="1">
      <alignment vertical="center" wrapText="1"/>
    </xf>
    <xf numFmtId="0" fontId="27" fillId="0" borderId="44" xfId="0" applyFont="1" applyBorder="1" applyAlignment="1">
      <alignment horizontal="center" vertical="center" wrapText="1"/>
    </xf>
    <xf numFmtId="0" fontId="0" fillId="37" borderId="1" xfId="0" applyFill="1" applyBorder="1"/>
    <xf numFmtId="3" fontId="44" fillId="37" borderId="1" xfId="0" applyNumberFormat="1" applyFont="1" applyFill="1" applyBorder="1"/>
    <xf numFmtId="0" fontId="41" fillId="37" borderId="1" xfId="0" applyFont="1" applyFill="1" applyBorder="1" applyAlignment="1">
      <alignment horizontal="center"/>
    </xf>
    <xf numFmtId="4" fontId="25" fillId="0" borderId="33" xfId="1" applyNumberFormat="1" applyFont="1" applyBorder="1" applyAlignment="1">
      <alignment horizontal="center" vertical="center"/>
    </xf>
    <xf numFmtId="4" fontId="44" fillId="37" borderId="0" xfId="1" applyNumberFormat="1" applyFont="1" applyFill="1" applyAlignment="1">
      <alignment horizontal="center" vertical="center"/>
    </xf>
    <xf numFmtId="0" fontId="0" fillId="35" borderId="3" xfId="0" applyFill="1" applyBorder="1" applyAlignment="1">
      <alignment horizontal="center" wrapText="1"/>
    </xf>
    <xf numFmtId="3" fontId="6" fillId="0" borderId="5" xfId="2" applyNumberFormat="1" applyFont="1" applyFill="1" applyBorder="1" applyAlignment="1">
      <alignment horizontal="center" vertical="center"/>
    </xf>
    <xf numFmtId="0" fontId="27" fillId="0" borderId="44" xfId="0" applyFont="1" applyBorder="1" applyAlignment="1">
      <alignment vertical="center"/>
    </xf>
    <xf numFmtId="0" fontId="27" fillId="0" borderId="44" xfId="0" applyFont="1" applyBorder="1" applyAlignment="1">
      <alignment vertical="center" wrapText="1"/>
    </xf>
    <xf numFmtId="3" fontId="6" fillId="0" borderId="44" xfId="2" applyNumberFormat="1" applyFont="1" applyFill="1" applyBorder="1" applyAlignment="1">
      <alignment horizontal="center" vertical="center"/>
    </xf>
    <xf numFmtId="3" fontId="6" fillId="0" borderId="45" xfId="2" applyNumberFormat="1" applyFont="1" applyFill="1" applyBorder="1" applyAlignment="1">
      <alignment horizontal="center" vertical="center"/>
    </xf>
    <xf numFmtId="0" fontId="0" fillId="0" borderId="1" xfId="0" applyBorder="1" applyAlignment="1">
      <alignment horizontal="center" wrapText="1"/>
    </xf>
    <xf numFmtId="3" fontId="26" fillId="0" borderId="7" xfId="2" applyNumberFormat="1" applyFont="1" applyFill="1" applyBorder="1" applyAlignment="1">
      <alignment horizontal="center" vertical="center"/>
    </xf>
    <xf numFmtId="3" fontId="6" fillId="0" borderId="35" xfId="2" applyNumberFormat="1" applyFont="1" applyFill="1" applyBorder="1" applyAlignment="1">
      <alignment horizontal="center" vertical="center"/>
    </xf>
    <xf numFmtId="0" fontId="46" fillId="0" borderId="1" xfId="3" applyFont="1" applyBorder="1" applyAlignment="1">
      <alignment horizontal="left" vertical="center" wrapText="1"/>
    </xf>
    <xf numFmtId="4" fontId="47" fillId="0" borderId="0" xfId="1" applyNumberFormat="1" applyFont="1" applyAlignment="1">
      <alignment wrapText="1"/>
    </xf>
    <xf numFmtId="3" fontId="42" fillId="0" borderId="0" xfId="1" applyNumberFormat="1" applyFont="1" applyAlignment="1">
      <alignment horizontal="left" vertical="center" wrapText="1"/>
    </xf>
    <xf numFmtId="0" fontId="37" fillId="35" borderId="34" xfId="0" applyFont="1" applyFill="1" applyBorder="1" applyAlignment="1">
      <alignment horizontal="left" vertical="center" wrapText="1"/>
    </xf>
    <xf numFmtId="3" fontId="43" fillId="0" borderId="0" xfId="1" applyNumberFormat="1" applyFont="1" applyAlignment="1">
      <alignment horizontal="left" vertical="center" wrapText="1"/>
    </xf>
    <xf numFmtId="0" fontId="34" fillId="0" borderId="0" xfId="0" applyFont="1" applyAlignment="1">
      <alignment horizontal="center" vertical="center"/>
    </xf>
    <xf numFmtId="0" fontId="35" fillId="34" borderId="30" xfId="0" applyFont="1" applyFill="1" applyBorder="1" applyAlignment="1">
      <alignment horizontal="center" vertical="center" wrapText="1"/>
    </xf>
    <xf numFmtId="0" fontId="35" fillId="34" borderId="31" xfId="0" applyFont="1" applyFill="1" applyBorder="1" applyAlignment="1">
      <alignment horizontal="center" vertical="center" wrapText="1"/>
    </xf>
    <xf numFmtId="0" fontId="35" fillId="34" borderId="32" xfId="0" applyFont="1" applyFill="1" applyBorder="1" applyAlignment="1">
      <alignment horizontal="center" vertical="center" wrapText="1"/>
    </xf>
    <xf numFmtId="0" fontId="35" fillId="34" borderId="28" xfId="0" applyFont="1" applyFill="1" applyBorder="1" applyAlignment="1">
      <alignment horizontal="center" vertical="center" wrapText="1"/>
    </xf>
    <xf numFmtId="0" fontId="35" fillId="34" borderId="29" xfId="0" applyFont="1" applyFill="1" applyBorder="1" applyAlignment="1">
      <alignment horizontal="center" vertical="center" wrapText="1"/>
    </xf>
    <xf numFmtId="3" fontId="24" fillId="0" borderId="22" xfId="1" applyNumberFormat="1" applyFont="1" applyBorder="1" applyAlignment="1">
      <alignment horizontal="center" vertical="center"/>
    </xf>
    <xf numFmtId="3" fontId="24" fillId="0" borderId="6" xfId="1" applyNumberFormat="1" applyFont="1" applyBorder="1" applyAlignment="1">
      <alignment horizontal="center" vertical="center"/>
    </xf>
    <xf numFmtId="0" fontId="27" fillId="0" borderId="16" xfId="0" applyFont="1" applyBorder="1" applyAlignment="1">
      <alignment horizontal="center" vertical="center" wrapText="1"/>
    </xf>
    <xf numFmtId="0" fontId="27" fillId="0" borderId="17" xfId="0" applyFont="1" applyBorder="1" applyAlignment="1">
      <alignment horizontal="center" vertical="center" wrapText="1"/>
    </xf>
    <xf numFmtId="0" fontId="27" fillId="0" borderId="18" xfId="0" applyFont="1" applyBorder="1" applyAlignment="1">
      <alignment horizontal="center" vertical="center" wrapText="1"/>
    </xf>
    <xf numFmtId="0" fontId="27" fillId="0" borderId="19" xfId="0" applyFont="1" applyBorder="1" applyAlignment="1">
      <alignment horizontal="center" vertical="center" wrapText="1"/>
    </xf>
    <xf numFmtId="0" fontId="27" fillId="0" borderId="18" xfId="0" applyFont="1" applyBorder="1" applyAlignment="1">
      <alignment horizontal="justify" vertical="center" wrapText="1"/>
    </xf>
    <xf numFmtId="0" fontId="27" fillId="0" borderId="19" xfId="0" applyFont="1" applyBorder="1" applyAlignment="1">
      <alignment horizontal="justify" vertical="center" wrapText="1"/>
    </xf>
    <xf numFmtId="0" fontId="27" fillId="0" borderId="20" xfId="0" applyFont="1" applyBorder="1" applyAlignment="1">
      <alignment horizontal="center" vertical="center" wrapText="1"/>
    </xf>
    <xf numFmtId="0" fontId="27" fillId="0" borderId="21" xfId="0" applyFont="1" applyBorder="1" applyAlignment="1">
      <alignment horizontal="center" vertical="center" wrapText="1"/>
    </xf>
    <xf numFmtId="0" fontId="27" fillId="0" borderId="18" xfId="0" applyFont="1" applyBorder="1" applyAlignment="1">
      <alignment horizontal="left" vertical="center" wrapText="1"/>
    </xf>
    <xf numFmtId="0" fontId="27" fillId="0" borderId="19" xfId="0" applyFont="1" applyBorder="1" applyAlignment="1">
      <alignment horizontal="left" vertical="center" wrapText="1"/>
    </xf>
    <xf numFmtId="0" fontId="36" fillId="36" borderId="2" xfId="0" applyFont="1" applyFill="1" applyBorder="1" applyAlignment="1">
      <alignment horizontal="center" vertical="center" wrapText="1"/>
    </xf>
    <xf numFmtId="0" fontId="0" fillId="37" borderId="26" xfId="0" applyFill="1" applyBorder="1" applyAlignment="1">
      <alignment horizontal="center" wrapText="1"/>
    </xf>
    <xf numFmtId="0" fontId="0" fillId="37" borderId="4" xfId="0" applyFill="1" applyBorder="1" applyAlignment="1">
      <alignment horizontal="center" wrapText="1"/>
    </xf>
    <xf numFmtId="0" fontId="44" fillId="37" borderId="1" xfId="0" applyFont="1" applyFill="1" applyBorder="1" applyAlignment="1">
      <alignment horizontal="center"/>
    </xf>
    <xf numFmtId="0" fontId="24" fillId="0" borderId="22" xfId="1" applyFont="1" applyBorder="1" applyAlignment="1">
      <alignment horizontal="center" vertical="center" wrapText="1"/>
    </xf>
    <xf numFmtId="0" fontId="24" fillId="0" borderId="6" xfId="1" applyFont="1" applyBorder="1" applyAlignment="1">
      <alignment horizontal="center" vertical="center" wrapText="1"/>
    </xf>
    <xf numFmtId="4" fontId="45" fillId="37" borderId="46" xfId="1" applyNumberFormat="1" applyFont="1" applyFill="1" applyBorder="1" applyAlignment="1">
      <alignment horizontal="center" vertical="center"/>
    </xf>
    <xf numFmtId="4" fontId="45" fillId="37" borderId="47" xfId="1" applyNumberFormat="1" applyFont="1" applyFill="1" applyBorder="1" applyAlignment="1">
      <alignment horizontal="center" vertical="center"/>
    </xf>
    <xf numFmtId="4" fontId="45" fillId="37" borderId="3" xfId="1" applyNumberFormat="1" applyFont="1" applyFill="1" applyBorder="1" applyAlignment="1">
      <alignment horizontal="center" vertical="center"/>
    </xf>
  </cellXfs>
  <cellStyles count="51">
    <cellStyle name="20% - Énfasis1" xfId="11" builtinId="30" customBuiltin="1"/>
    <cellStyle name="20% - Énfasis2" xfId="15" builtinId="34" customBuiltin="1"/>
    <cellStyle name="20% - Énfasis3" xfId="19" builtinId="38" customBuiltin="1"/>
    <cellStyle name="20% - Énfasis4" xfId="23" builtinId="42" customBuiltin="1"/>
    <cellStyle name="20% - Énfasis5" xfId="27" builtinId="46" customBuiltin="1"/>
    <cellStyle name="20% - Énfasis6" xfId="31" builtinId="50" customBuiltin="1"/>
    <cellStyle name="40% - Énfasis1" xfId="12" builtinId="31" customBuiltin="1"/>
    <cellStyle name="40% - Énfasis2" xfId="16" builtinId="35" customBuiltin="1"/>
    <cellStyle name="40% - Énfasis3" xfId="20" builtinId="39" customBuiltin="1"/>
    <cellStyle name="40% - Énfasis4" xfId="24" builtinId="43" customBuiltin="1"/>
    <cellStyle name="40% - Énfasis5" xfId="28" builtinId="47" customBuiltin="1"/>
    <cellStyle name="40% - Énfasis6" xfId="32" builtinId="51" customBuiltin="1"/>
    <cellStyle name="60% - Énfasis1" xfId="13" builtinId="32" customBuiltin="1"/>
    <cellStyle name="60% - Énfasis2" xfId="17" builtinId="36" customBuiltin="1"/>
    <cellStyle name="60% - Énfasis3" xfId="21" builtinId="40" customBuiltin="1"/>
    <cellStyle name="60% - Énfasis4" xfId="25" builtinId="44" customBuiltin="1"/>
    <cellStyle name="60% - Énfasis5" xfId="29" builtinId="48" customBuiltin="1"/>
    <cellStyle name="60% - Énfasis6" xfId="33" builtinId="52" customBuiltin="1"/>
    <cellStyle name="Cálculo 2" xfId="35"/>
    <cellStyle name="Celda vinculada" xfId="8" builtinId="24" customBuiltin="1"/>
    <cellStyle name="Encabezado 4" xfId="4" builtinId="19" customBuiltin="1"/>
    <cellStyle name="Énfasis1" xfId="10" builtinId="29" customBuiltin="1"/>
    <cellStyle name="Énfasis2" xfId="14" builtinId="33" customBuiltin="1"/>
    <cellStyle name="Énfasis3" xfId="18" builtinId="37" customBuiltin="1"/>
    <cellStyle name="Énfasis4" xfId="22" builtinId="41" customBuiltin="1"/>
    <cellStyle name="Énfasis5" xfId="26" builtinId="45" customBuiltin="1"/>
    <cellStyle name="Énfasis6" xfId="30" builtinId="49" customBuiltin="1"/>
    <cellStyle name="Entrada" xfId="7" builtinId="20" customBuiltin="1"/>
    <cellStyle name="Euro" xfId="36"/>
    <cellStyle name="Euro 2" xfId="37"/>
    <cellStyle name="Hipervínculo" xfId="50" builtinId="8"/>
    <cellStyle name="Incorrecto" xfId="5" builtinId="27" customBuiltin="1"/>
    <cellStyle name="Millares" xfId="2" builtinId="3"/>
    <cellStyle name="Millares 2" xfId="38"/>
    <cellStyle name="Moneda" xfId="49" builtinId="4"/>
    <cellStyle name="Neutral" xfId="6" builtinId="28" customBuiltin="1"/>
    <cellStyle name="Normal" xfId="0" builtinId="0"/>
    <cellStyle name="Normal 2" xfId="1"/>
    <cellStyle name="Normal 2 2" xfId="3"/>
    <cellStyle name="Normal 3" xfId="45"/>
    <cellStyle name="Normal 4" xfId="46"/>
    <cellStyle name="Normal 5" xfId="47"/>
    <cellStyle name="Normal 6" xfId="48"/>
    <cellStyle name="Normal 7" xfId="34"/>
    <cellStyle name="Notas 2" xfId="39"/>
    <cellStyle name="Porcentaje 2" xfId="41"/>
    <cellStyle name="Porcentaje 3" xfId="42"/>
    <cellStyle name="Porcentaje 4" xfId="40"/>
    <cellStyle name="Salida 2" xfId="43"/>
    <cellStyle name="Título 4" xfId="44"/>
    <cellStyle name="Total" xfId="9"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57150</xdr:colOff>
      <xdr:row>0</xdr:row>
      <xdr:rowOff>0</xdr:rowOff>
    </xdr:from>
    <xdr:to>
      <xdr:col>3</xdr:col>
      <xdr:colOff>57150</xdr:colOff>
      <xdr:row>7</xdr:row>
      <xdr:rowOff>13335</xdr:rowOff>
    </xdr:to>
    <xdr:pic>
      <xdr:nvPicPr>
        <xdr:cNvPr id="3" name="Imagen 2">
          <a:extLst>
            <a:ext uri="{FF2B5EF4-FFF2-40B4-BE49-F238E27FC236}">
              <a16:creationId xmlns:a16="http://schemas.microsoft.com/office/drawing/2014/main" id="{B2A178FC-EBC5-5F00-C310-0DF059E6409C}"/>
            </a:ext>
          </a:extLst>
        </xdr:cNvPr>
        <xdr:cNvPicPr/>
      </xdr:nvPicPr>
      <xdr:blipFill>
        <a:blip xmlns:r="http://schemas.openxmlformats.org/officeDocument/2006/relationships" r:embed="rId1" cstate="print"/>
        <a:stretch>
          <a:fillRect/>
        </a:stretch>
      </xdr:blipFill>
      <xdr:spPr>
        <a:xfrm>
          <a:off x="57150" y="0"/>
          <a:ext cx="1943100" cy="129921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1</xdr:row>
      <xdr:rowOff>0</xdr:rowOff>
    </xdr:from>
    <xdr:to>
      <xdr:col>3</xdr:col>
      <xdr:colOff>114300</xdr:colOff>
      <xdr:row>7</xdr:row>
      <xdr:rowOff>41910</xdr:rowOff>
    </xdr:to>
    <xdr:pic>
      <xdr:nvPicPr>
        <xdr:cNvPr id="3" name="Imagen 2">
          <a:extLst>
            <a:ext uri="{FF2B5EF4-FFF2-40B4-BE49-F238E27FC236}">
              <a16:creationId xmlns:a16="http://schemas.microsoft.com/office/drawing/2014/main" id="{810C1B2E-FE4A-4A04-B1DD-0599F474FD7E}"/>
            </a:ext>
          </a:extLst>
        </xdr:cNvPr>
        <xdr:cNvPicPr/>
      </xdr:nvPicPr>
      <xdr:blipFill>
        <a:blip xmlns:r="http://schemas.openxmlformats.org/officeDocument/2006/relationships" r:embed="rId1" cstate="print"/>
        <a:stretch>
          <a:fillRect/>
        </a:stretch>
      </xdr:blipFill>
      <xdr:spPr>
        <a:xfrm>
          <a:off x="0" y="0"/>
          <a:ext cx="1943100" cy="129921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2</xdr:col>
      <xdr:colOff>419100</xdr:colOff>
      <xdr:row>5</xdr:row>
      <xdr:rowOff>99060</xdr:rowOff>
    </xdr:to>
    <xdr:pic>
      <xdr:nvPicPr>
        <xdr:cNvPr id="2" name="Imagen 1">
          <a:extLst>
            <a:ext uri="{FF2B5EF4-FFF2-40B4-BE49-F238E27FC236}">
              <a16:creationId xmlns:a16="http://schemas.microsoft.com/office/drawing/2014/main" id="{712D8868-F2F9-4F0B-A498-BE215EF1EB85}"/>
            </a:ext>
          </a:extLst>
        </xdr:cNvPr>
        <xdr:cNvPicPr/>
      </xdr:nvPicPr>
      <xdr:blipFill>
        <a:blip xmlns:r="http://schemas.openxmlformats.org/officeDocument/2006/relationships" r:embed="rId1" cstate="print"/>
        <a:stretch>
          <a:fillRect/>
        </a:stretch>
      </xdr:blipFill>
      <xdr:spPr>
        <a:xfrm>
          <a:off x="0" y="0"/>
          <a:ext cx="1943100" cy="129921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3</xdr:col>
      <xdr:colOff>3464</xdr:colOff>
      <xdr:row>7</xdr:row>
      <xdr:rowOff>346</xdr:rowOff>
    </xdr:to>
    <xdr:pic>
      <xdr:nvPicPr>
        <xdr:cNvPr id="2" name="Imagen 1">
          <a:extLst>
            <a:ext uri="{FF2B5EF4-FFF2-40B4-BE49-F238E27FC236}">
              <a16:creationId xmlns:a16="http://schemas.microsoft.com/office/drawing/2014/main" id="{283B8DF3-CCE3-49E9-A2AB-B99585C859C8}"/>
            </a:ext>
          </a:extLst>
        </xdr:cNvPr>
        <xdr:cNvPicPr/>
      </xdr:nvPicPr>
      <xdr:blipFill>
        <a:blip xmlns:r="http://schemas.openxmlformats.org/officeDocument/2006/relationships" r:embed="rId1" cstate="print"/>
        <a:stretch>
          <a:fillRect/>
        </a:stretch>
      </xdr:blipFill>
      <xdr:spPr>
        <a:xfrm>
          <a:off x="0" y="0"/>
          <a:ext cx="1943100" cy="129921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licitaciones@dentalnader.com" TargetMode="External"/><Relationship Id="rId5" Type="http://schemas.openxmlformats.org/officeDocument/2006/relationships/comments" Target="../comments1.xml"/><Relationship Id="rId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mailto:licitaciones@dentalnader.com" TargetMode="External"/></Relationships>
</file>

<file path=xl/worksheets/_rels/sheet3.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printerSettings" Target="../printerSettings/printerSettings3.bin"/><Relationship Id="rId1" Type="http://schemas.openxmlformats.org/officeDocument/2006/relationships/hyperlink" Target="mailto:licitaciones@dentalnader.com" TargetMode="External"/></Relationships>
</file>

<file path=xl/worksheets/_rels/sheet4.xml.rels><?xml version="1.0" encoding="UTF-8" standalone="yes"?>
<Relationships xmlns="http://schemas.openxmlformats.org/package/2006/relationships"><Relationship Id="rId3" Type="http://schemas.openxmlformats.org/officeDocument/2006/relationships/drawing" Target="../drawings/drawing4.xml"/><Relationship Id="rId2" Type="http://schemas.openxmlformats.org/officeDocument/2006/relationships/printerSettings" Target="../printerSettings/printerSettings4.bin"/><Relationship Id="rId1" Type="http://schemas.openxmlformats.org/officeDocument/2006/relationships/hyperlink" Target="mailto:licitaciones@dentalnader.com"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
  <dimension ref="A1:N883"/>
  <sheetViews>
    <sheetView topLeftCell="A22" zoomScale="50" zoomScaleNormal="50" workbookViewId="0">
      <selection activeCell="J15" sqref="J15"/>
    </sheetView>
  </sheetViews>
  <sheetFormatPr baseColWidth="10" defaultColWidth="14.42578125" defaultRowHeight="15" customHeight="1" x14ac:dyDescent="0.25"/>
  <cols>
    <col min="1" max="1" width="6.28515625" style="4" customWidth="1"/>
    <col min="2" max="2" width="8.140625" style="13" customWidth="1"/>
    <col min="3" max="3" width="14.7109375" style="5" customWidth="1"/>
    <col min="4" max="4" width="15" style="5" customWidth="1"/>
    <col min="5" max="5" width="25" style="4" customWidth="1"/>
    <col min="6" max="6" width="90.42578125" style="4" customWidth="1"/>
    <col min="7" max="7" width="26.5703125" style="53" customWidth="1"/>
    <col min="8" max="9" width="14.42578125" style="5"/>
    <col min="10" max="10" width="16.42578125" style="5" bestFit="1" customWidth="1"/>
    <col min="11" max="11" width="22.85546875" style="53" customWidth="1"/>
    <col min="12" max="16384" width="14.42578125" style="4"/>
  </cols>
  <sheetData>
    <row r="1" spans="1:10" ht="20.25" customHeight="1" x14ac:dyDescent="0.25">
      <c r="F1" s="6"/>
      <c r="G1" s="56"/>
    </row>
    <row r="2" spans="1:10" s="62" customFormat="1" ht="13.5" x14ac:dyDescent="0.25">
      <c r="A2" s="61"/>
      <c r="J2" s="63"/>
    </row>
    <row r="3" spans="1:10" s="62" customFormat="1" ht="13.5" x14ac:dyDescent="0.25">
      <c r="A3" s="61"/>
      <c r="J3" s="63"/>
    </row>
    <row r="4" spans="1:10" s="62" customFormat="1" ht="13.5" x14ac:dyDescent="0.25">
      <c r="A4" s="61"/>
      <c r="J4" s="63"/>
    </row>
    <row r="5" spans="1:10" s="62" customFormat="1" ht="13.5" x14ac:dyDescent="0.25">
      <c r="A5" s="61"/>
      <c r="J5" s="63"/>
    </row>
    <row r="6" spans="1:10" s="62" customFormat="1" ht="13.5" x14ac:dyDescent="0.25">
      <c r="A6" s="61"/>
      <c r="J6" s="63"/>
    </row>
    <row r="7" spans="1:10" s="62" customFormat="1" ht="13.5" x14ac:dyDescent="0.25">
      <c r="A7" s="61"/>
      <c r="J7" s="63"/>
    </row>
    <row r="8" spans="1:10" s="62" customFormat="1" ht="13.5" x14ac:dyDescent="0.25">
      <c r="A8" s="61"/>
      <c r="J8" s="63"/>
    </row>
    <row r="9" spans="1:10" s="62" customFormat="1" ht="24.95" customHeight="1" x14ac:dyDescent="0.25">
      <c r="F9" s="86" t="s">
        <v>488</v>
      </c>
      <c r="J9" s="63"/>
    </row>
    <row r="10" spans="1:10" s="62" customFormat="1" ht="13.5" x14ac:dyDescent="0.25">
      <c r="A10" s="64"/>
      <c r="J10" s="63"/>
    </row>
    <row r="11" spans="1:10" s="62" customFormat="1" ht="13.5" x14ac:dyDescent="0.25">
      <c r="A11" s="65" t="s">
        <v>464</v>
      </c>
      <c r="B11" s="84"/>
      <c r="C11" s="65"/>
      <c r="D11" s="84" t="s">
        <v>475</v>
      </c>
      <c r="E11" s="65"/>
      <c r="J11" s="63"/>
    </row>
    <row r="12" spans="1:10" s="62" customFormat="1" ht="13.5" x14ac:dyDescent="0.25">
      <c r="A12" s="65" t="s">
        <v>465</v>
      </c>
      <c r="B12" s="84"/>
      <c r="C12" s="65"/>
      <c r="D12" s="84" t="s">
        <v>476</v>
      </c>
      <c r="J12" s="63"/>
    </row>
    <row r="13" spans="1:10" s="62" customFormat="1" ht="13.5" x14ac:dyDescent="0.25">
      <c r="A13" s="65" t="s">
        <v>466</v>
      </c>
      <c r="B13" s="65"/>
      <c r="C13" s="65"/>
      <c r="D13" s="62" t="s">
        <v>477</v>
      </c>
      <c r="J13" s="63"/>
    </row>
    <row r="14" spans="1:10" s="62" customFormat="1" ht="13.5" x14ac:dyDescent="0.25">
      <c r="A14" s="65" t="s">
        <v>467</v>
      </c>
      <c r="B14" s="65"/>
      <c r="C14" s="65"/>
      <c r="D14" s="62" t="s">
        <v>478</v>
      </c>
      <c r="J14" s="63"/>
    </row>
    <row r="15" spans="1:10" s="62" customFormat="1" ht="13.5" x14ac:dyDescent="0.25">
      <c r="A15" s="65" t="s">
        <v>468</v>
      </c>
      <c r="B15" s="65"/>
      <c r="C15" s="65"/>
      <c r="D15" s="62" t="s">
        <v>479</v>
      </c>
      <c r="J15" s="63"/>
    </row>
    <row r="16" spans="1:10" s="62" customFormat="1" ht="13.5" x14ac:dyDescent="0.25">
      <c r="A16" s="65" t="s">
        <v>469</v>
      </c>
      <c r="B16" s="65"/>
      <c r="C16" s="65"/>
      <c r="D16" s="62" t="s">
        <v>480</v>
      </c>
      <c r="J16" s="63"/>
    </row>
    <row r="17" spans="1:11" s="62" customFormat="1" x14ac:dyDescent="0.25">
      <c r="A17" s="65" t="s">
        <v>470</v>
      </c>
      <c r="B17" s="65"/>
      <c r="C17" s="65"/>
      <c r="D17" s="85" t="s">
        <v>481</v>
      </c>
      <c r="J17" s="63"/>
    </row>
    <row r="18" spans="1:11" s="62" customFormat="1" ht="13.5" x14ac:dyDescent="0.25">
      <c r="A18" s="65" t="s">
        <v>471</v>
      </c>
      <c r="B18" s="65"/>
      <c r="C18" s="65"/>
      <c r="D18" s="62" t="s">
        <v>483</v>
      </c>
      <c r="J18" s="63"/>
    </row>
    <row r="19" spans="1:11" s="62" customFormat="1" ht="13.5" x14ac:dyDescent="0.25">
      <c r="A19" s="65"/>
      <c r="B19" s="65"/>
      <c r="C19" s="65"/>
      <c r="J19" s="63"/>
    </row>
    <row r="20" spans="1:11" s="62" customFormat="1" ht="13.5" x14ac:dyDescent="0.25">
      <c r="A20" s="65" t="s">
        <v>482</v>
      </c>
      <c r="B20" s="65"/>
      <c r="C20" s="65"/>
      <c r="J20" s="63"/>
    </row>
    <row r="21" spans="1:11" s="62" customFormat="1" ht="13.5" x14ac:dyDescent="0.25">
      <c r="A21" s="65"/>
      <c r="B21" s="65"/>
      <c r="C21" s="65"/>
      <c r="J21" s="63"/>
    </row>
    <row r="22" spans="1:11" s="62" customFormat="1" ht="13.5" x14ac:dyDescent="0.25">
      <c r="A22" s="65"/>
      <c r="B22" s="65"/>
      <c r="C22" s="65"/>
      <c r="J22" s="63"/>
    </row>
    <row r="23" spans="1:11" s="62" customFormat="1" x14ac:dyDescent="0.25">
      <c r="A23" s="142" t="s">
        <v>472</v>
      </c>
      <c r="B23" s="142"/>
      <c r="C23" s="142"/>
      <c r="D23" s="142"/>
      <c r="E23" s="142"/>
      <c r="F23" s="142"/>
      <c r="G23" s="142"/>
      <c r="J23" s="63"/>
    </row>
    <row r="24" spans="1:11" s="62" customFormat="1" ht="14.25" thickBot="1" x14ac:dyDescent="0.3">
      <c r="A24" s="61"/>
      <c r="J24" s="63"/>
    </row>
    <row r="25" spans="1:11" ht="22.5" customHeight="1" thickBot="1" x14ac:dyDescent="0.3">
      <c r="B25" s="146" t="s">
        <v>0</v>
      </c>
      <c r="C25" s="146" t="s">
        <v>1</v>
      </c>
      <c r="D25" s="146" t="s">
        <v>2</v>
      </c>
      <c r="E25" s="146" t="s">
        <v>3</v>
      </c>
      <c r="F25" s="146" t="s">
        <v>4</v>
      </c>
      <c r="G25" s="146" t="s">
        <v>5</v>
      </c>
      <c r="H25" s="143" t="s">
        <v>319</v>
      </c>
      <c r="I25" s="144"/>
      <c r="J25" s="145"/>
    </row>
    <row r="26" spans="1:11" ht="36.75" customHeight="1" thickBot="1" x14ac:dyDescent="0.3">
      <c r="B26" s="147"/>
      <c r="C26" s="147"/>
      <c r="D26" s="147"/>
      <c r="E26" s="147"/>
      <c r="F26" s="147"/>
      <c r="G26" s="147"/>
      <c r="H26" s="66" t="s">
        <v>301</v>
      </c>
      <c r="I26" s="66" t="s">
        <v>302</v>
      </c>
      <c r="J26" s="66" t="s">
        <v>320</v>
      </c>
    </row>
    <row r="27" spans="1:11" ht="66.75" customHeight="1" thickBot="1" x14ac:dyDescent="0.3">
      <c r="B27" s="31">
        <v>1</v>
      </c>
      <c r="C27" s="38">
        <v>2500060</v>
      </c>
      <c r="D27" s="38">
        <v>42151669</v>
      </c>
      <c r="E27" s="39" t="s">
        <v>303</v>
      </c>
      <c r="F27" s="40" t="s">
        <v>362</v>
      </c>
      <c r="G27" s="41" t="s">
        <v>331</v>
      </c>
      <c r="H27" s="32">
        <v>52000</v>
      </c>
      <c r="I27" s="33">
        <v>0</v>
      </c>
      <c r="J27" s="34">
        <f>+H27+I27</f>
        <v>52000</v>
      </c>
    </row>
    <row r="28" spans="1:11" ht="79.5" customHeight="1" thickBot="1" x14ac:dyDescent="0.3">
      <c r="B28" s="31">
        <v>2</v>
      </c>
      <c r="C28" s="38">
        <v>2504362</v>
      </c>
      <c r="D28" s="38">
        <v>42152443</v>
      </c>
      <c r="E28" s="42" t="s">
        <v>6</v>
      </c>
      <c r="F28" s="43" t="s">
        <v>355</v>
      </c>
      <c r="G28" s="44" t="s">
        <v>305</v>
      </c>
      <c r="H28" s="35">
        <v>230000</v>
      </c>
      <c r="I28" s="33">
        <v>0</v>
      </c>
      <c r="J28" s="34">
        <f t="shared" ref="J28:J84" si="0">+H28+I28</f>
        <v>230000</v>
      </c>
    </row>
    <row r="29" spans="1:11" ht="87" customHeight="1" thickBot="1" x14ac:dyDescent="0.3">
      <c r="B29" s="31">
        <v>3</v>
      </c>
      <c r="C29" s="38">
        <v>2501145</v>
      </c>
      <c r="D29" s="38">
        <v>42152424</v>
      </c>
      <c r="E29" s="40" t="s">
        <v>7</v>
      </c>
      <c r="F29" s="40" t="s">
        <v>363</v>
      </c>
      <c r="G29" s="41" t="s">
        <v>364</v>
      </c>
      <c r="H29" s="35">
        <v>200000</v>
      </c>
      <c r="I29" s="33">
        <v>0</v>
      </c>
      <c r="J29" s="34">
        <f t="shared" si="0"/>
        <v>200000</v>
      </c>
    </row>
    <row r="30" spans="1:11" ht="72.75" customHeight="1" thickBot="1" x14ac:dyDescent="0.3">
      <c r="B30" s="31">
        <v>4</v>
      </c>
      <c r="C30" s="38">
        <v>2502001</v>
      </c>
      <c r="D30" s="38">
        <v>42152424</v>
      </c>
      <c r="E30" s="40" t="s">
        <v>454</v>
      </c>
      <c r="F30" s="40" t="s">
        <v>345</v>
      </c>
      <c r="G30" s="41" t="s">
        <v>8</v>
      </c>
      <c r="H30" s="35">
        <v>500000</v>
      </c>
      <c r="I30" s="33">
        <v>0</v>
      </c>
      <c r="J30" s="34">
        <f t="shared" si="0"/>
        <v>500000</v>
      </c>
      <c r="K30" s="138" t="s">
        <v>500</v>
      </c>
    </row>
    <row r="31" spans="1:11" ht="66" customHeight="1" thickBot="1" x14ac:dyDescent="0.3">
      <c r="B31" s="31">
        <v>5</v>
      </c>
      <c r="C31" s="38">
        <v>2502001</v>
      </c>
      <c r="D31" s="38">
        <v>42152424</v>
      </c>
      <c r="E31" s="42" t="s">
        <v>343</v>
      </c>
      <c r="F31" s="42" t="s">
        <v>365</v>
      </c>
      <c r="G31" s="44" t="s">
        <v>9</v>
      </c>
      <c r="H31" s="35">
        <v>400000</v>
      </c>
      <c r="I31" s="33">
        <v>0</v>
      </c>
      <c r="J31" s="34">
        <f t="shared" si="0"/>
        <v>400000</v>
      </c>
      <c r="K31" s="54"/>
    </row>
    <row r="32" spans="1:11" ht="56.25" customHeight="1" thickBot="1" x14ac:dyDescent="0.3">
      <c r="B32" s="31">
        <v>6</v>
      </c>
      <c r="C32" s="38">
        <v>2502001</v>
      </c>
      <c r="D32" s="38">
        <v>42152424</v>
      </c>
      <c r="E32" s="42" t="s">
        <v>366</v>
      </c>
      <c r="F32" s="42" t="s">
        <v>367</v>
      </c>
      <c r="G32" s="44" t="s">
        <v>368</v>
      </c>
      <c r="H32" s="35">
        <v>300000</v>
      </c>
      <c r="I32" s="33">
        <v>0</v>
      </c>
      <c r="J32" s="34">
        <f t="shared" si="0"/>
        <v>300000</v>
      </c>
    </row>
    <row r="33" spans="2:14" ht="57" customHeight="1" thickBot="1" x14ac:dyDescent="0.3">
      <c r="B33" s="31">
        <v>7</v>
      </c>
      <c r="C33" s="38">
        <v>2501631</v>
      </c>
      <c r="D33" s="38">
        <v>42151810</v>
      </c>
      <c r="E33" s="39" t="s">
        <v>10</v>
      </c>
      <c r="F33" s="39" t="s">
        <v>369</v>
      </c>
      <c r="G33" s="41" t="s">
        <v>252</v>
      </c>
      <c r="H33" s="35">
        <v>21000</v>
      </c>
      <c r="I33" s="33">
        <f t="shared" ref="I33:I84" si="1">+H33*0.19</f>
        <v>3990</v>
      </c>
      <c r="J33" s="34">
        <f t="shared" si="0"/>
        <v>24990</v>
      </c>
    </row>
    <row r="34" spans="2:14" ht="40.5" customHeight="1" thickBot="1" x14ac:dyDescent="0.3">
      <c r="B34" s="31">
        <v>8</v>
      </c>
      <c r="C34" s="38">
        <v>2503373</v>
      </c>
      <c r="D34" s="38">
        <v>13111037</v>
      </c>
      <c r="E34" s="40" t="s">
        <v>370</v>
      </c>
      <c r="F34" s="40" t="s">
        <v>371</v>
      </c>
      <c r="G34" s="41" t="s">
        <v>11</v>
      </c>
      <c r="H34" s="35">
        <v>240000</v>
      </c>
      <c r="I34" s="33">
        <v>0</v>
      </c>
      <c r="J34" s="34">
        <f t="shared" si="0"/>
        <v>240000</v>
      </c>
      <c r="K34" s="54"/>
    </row>
    <row r="35" spans="2:14" ht="73.5" customHeight="1" thickBot="1" x14ac:dyDescent="0.3">
      <c r="B35" s="31">
        <v>9</v>
      </c>
      <c r="C35" s="38">
        <v>2502881</v>
      </c>
      <c r="D35" s="38">
        <v>42151807</v>
      </c>
      <c r="E35" s="39" t="s">
        <v>12</v>
      </c>
      <c r="F35" s="39" t="s">
        <v>306</v>
      </c>
      <c r="G35" s="41" t="s">
        <v>18</v>
      </c>
      <c r="H35" s="35">
        <v>10000</v>
      </c>
      <c r="I35" s="33">
        <f t="shared" si="1"/>
        <v>1900</v>
      </c>
      <c r="J35" s="34">
        <f t="shared" si="0"/>
        <v>11900</v>
      </c>
    </row>
    <row r="36" spans="2:14" ht="71.25" customHeight="1" thickBot="1" x14ac:dyDescent="0.3">
      <c r="B36" s="31">
        <v>10</v>
      </c>
      <c r="C36" s="38">
        <v>2505296</v>
      </c>
      <c r="D36" s="38">
        <v>13111037</v>
      </c>
      <c r="E36" s="39" t="s">
        <v>351</v>
      </c>
      <c r="F36" s="39" t="s">
        <v>349</v>
      </c>
      <c r="G36" s="41" t="s">
        <v>13</v>
      </c>
      <c r="H36" s="35">
        <v>50000</v>
      </c>
      <c r="I36" s="33">
        <v>0</v>
      </c>
      <c r="J36" s="34">
        <f t="shared" si="0"/>
        <v>50000</v>
      </c>
      <c r="K36" s="54"/>
    </row>
    <row r="37" spans="2:14" ht="72.75" customHeight="1" thickBot="1" x14ac:dyDescent="0.3">
      <c r="B37" s="31">
        <v>11</v>
      </c>
      <c r="C37" s="38">
        <v>2505297</v>
      </c>
      <c r="D37" s="38">
        <v>13111037</v>
      </c>
      <c r="E37" s="39" t="s">
        <v>352</v>
      </c>
      <c r="F37" s="39" t="s">
        <v>349</v>
      </c>
      <c r="G37" s="41" t="s">
        <v>13</v>
      </c>
      <c r="H37" s="35">
        <v>50000</v>
      </c>
      <c r="I37" s="33">
        <v>0</v>
      </c>
      <c r="J37" s="34">
        <f t="shared" si="0"/>
        <v>50000</v>
      </c>
    </row>
    <row r="38" spans="2:14" ht="77.25" customHeight="1" thickBot="1" x14ac:dyDescent="0.3">
      <c r="B38" s="31">
        <v>12</v>
      </c>
      <c r="C38" s="38">
        <v>2505304</v>
      </c>
      <c r="D38" s="38">
        <v>13111037</v>
      </c>
      <c r="E38" s="39" t="s">
        <v>353</v>
      </c>
      <c r="F38" s="39" t="s">
        <v>349</v>
      </c>
      <c r="G38" s="41" t="s">
        <v>13</v>
      </c>
      <c r="H38" s="35">
        <v>50000</v>
      </c>
      <c r="I38" s="33">
        <v>0</v>
      </c>
      <c r="J38" s="34">
        <f t="shared" si="0"/>
        <v>50000</v>
      </c>
    </row>
    <row r="39" spans="2:14" ht="79.5" customHeight="1" thickBot="1" x14ac:dyDescent="0.3">
      <c r="B39" s="31">
        <v>13</v>
      </c>
      <c r="C39" s="38">
        <v>2505296</v>
      </c>
      <c r="D39" s="38">
        <v>13111037</v>
      </c>
      <c r="E39" s="39" t="s">
        <v>372</v>
      </c>
      <c r="F39" s="39" t="s">
        <v>373</v>
      </c>
      <c r="G39" s="41" t="s">
        <v>374</v>
      </c>
      <c r="H39" s="35">
        <v>95000</v>
      </c>
      <c r="I39" s="33">
        <v>0</v>
      </c>
      <c r="J39" s="34">
        <f t="shared" si="0"/>
        <v>95000</v>
      </c>
    </row>
    <row r="40" spans="2:14" ht="79.5" customHeight="1" thickBot="1" x14ac:dyDescent="0.3">
      <c r="B40" s="31">
        <v>14</v>
      </c>
      <c r="C40" s="38">
        <v>2505297</v>
      </c>
      <c r="D40" s="38">
        <v>13111037</v>
      </c>
      <c r="E40" s="39" t="s">
        <v>375</v>
      </c>
      <c r="F40" s="39" t="s">
        <v>373</v>
      </c>
      <c r="G40" s="41" t="s">
        <v>374</v>
      </c>
      <c r="H40" s="35">
        <v>95000</v>
      </c>
      <c r="I40" s="33">
        <v>0</v>
      </c>
      <c r="J40" s="34">
        <f t="shared" si="0"/>
        <v>95000</v>
      </c>
      <c r="K40" s="55"/>
    </row>
    <row r="41" spans="2:14" ht="94.5" customHeight="1" thickBot="1" x14ac:dyDescent="0.3">
      <c r="B41" s="31">
        <v>15</v>
      </c>
      <c r="C41" s="38">
        <v>2505298</v>
      </c>
      <c r="D41" s="38">
        <v>13111037</v>
      </c>
      <c r="E41" s="39" t="s">
        <v>376</v>
      </c>
      <c r="F41" s="39" t="s">
        <v>373</v>
      </c>
      <c r="G41" s="41" t="s">
        <v>374</v>
      </c>
      <c r="H41" s="35">
        <v>95000</v>
      </c>
      <c r="I41" s="33">
        <v>0</v>
      </c>
      <c r="J41" s="34">
        <f t="shared" si="0"/>
        <v>95000</v>
      </c>
      <c r="K41" s="54"/>
    </row>
    <row r="42" spans="2:14" ht="88.5" customHeight="1" thickBot="1" x14ac:dyDescent="0.3">
      <c r="B42" s="31">
        <v>16</v>
      </c>
      <c r="C42" s="38">
        <v>2504644</v>
      </c>
      <c r="D42" s="38">
        <v>13111037</v>
      </c>
      <c r="E42" s="39" t="s">
        <v>323</v>
      </c>
      <c r="F42" s="39" t="s">
        <v>377</v>
      </c>
      <c r="G42" s="41" t="s">
        <v>324</v>
      </c>
      <c r="H42" s="35">
        <v>240000</v>
      </c>
      <c r="I42" s="33">
        <v>0</v>
      </c>
      <c r="J42" s="34">
        <f t="shared" si="0"/>
        <v>240000</v>
      </c>
    </row>
    <row r="43" spans="2:14" ht="76.5" customHeight="1" thickBot="1" x14ac:dyDescent="0.3">
      <c r="B43" s="31">
        <v>17</v>
      </c>
      <c r="C43" s="38">
        <v>2504644</v>
      </c>
      <c r="D43" s="38">
        <v>13111037</v>
      </c>
      <c r="E43" s="39" t="s">
        <v>325</v>
      </c>
      <c r="F43" s="39" t="s">
        <v>378</v>
      </c>
      <c r="G43" s="41" t="s">
        <v>324</v>
      </c>
      <c r="H43" s="35">
        <v>240000</v>
      </c>
      <c r="I43" s="33">
        <v>0</v>
      </c>
      <c r="J43" s="34">
        <f t="shared" si="0"/>
        <v>240000</v>
      </c>
    </row>
    <row r="44" spans="2:14" s="79" customFormat="1" ht="81" customHeight="1" thickBot="1" x14ac:dyDescent="0.3">
      <c r="B44" s="71">
        <v>18</v>
      </c>
      <c r="C44" s="72">
        <v>2500346</v>
      </c>
      <c r="D44" s="72">
        <v>13111037</v>
      </c>
      <c r="E44" s="73" t="s">
        <v>14</v>
      </c>
      <c r="F44" s="73" t="s">
        <v>356</v>
      </c>
      <c r="G44" s="74" t="s">
        <v>15</v>
      </c>
      <c r="H44" s="75">
        <v>140000</v>
      </c>
      <c r="I44" s="76">
        <v>0</v>
      </c>
      <c r="J44" s="77">
        <f t="shared" si="0"/>
        <v>140000</v>
      </c>
      <c r="K44" s="78"/>
      <c r="L44" s="4"/>
      <c r="M44" s="4"/>
      <c r="N44" s="4"/>
    </row>
    <row r="45" spans="2:14" s="79" customFormat="1" ht="54.75" customHeight="1" thickBot="1" x14ac:dyDescent="0.3">
      <c r="B45" s="71">
        <v>19</v>
      </c>
      <c r="C45" s="72">
        <v>2503874</v>
      </c>
      <c r="D45" s="72">
        <v>13111037</v>
      </c>
      <c r="E45" s="73" t="s">
        <v>16</v>
      </c>
      <c r="F45" s="73" t="s">
        <v>356</v>
      </c>
      <c r="G45" s="74" t="s">
        <v>15</v>
      </c>
      <c r="H45" s="75">
        <v>140000</v>
      </c>
      <c r="I45" s="76">
        <v>0</v>
      </c>
      <c r="J45" s="77">
        <f t="shared" si="0"/>
        <v>140000</v>
      </c>
      <c r="K45" s="78"/>
      <c r="L45" s="4"/>
      <c r="M45" s="4"/>
      <c r="N45" s="4"/>
    </row>
    <row r="46" spans="2:14" ht="64.5" customHeight="1" thickBot="1" x14ac:dyDescent="0.3">
      <c r="B46" s="31">
        <v>20</v>
      </c>
      <c r="C46" s="38">
        <v>2503874</v>
      </c>
      <c r="D46" s="38">
        <v>13111037</v>
      </c>
      <c r="E46" s="39" t="s">
        <v>350</v>
      </c>
      <c r="F46" s="39" t="s">
        <v>344</v>
      </c>
      <c r="G46" s="41" t="s">
        <v>15</v>
      </c>
      <c r="H46" s="35">
        <v>225000</v>
      </c>
      <c r="I46" s="33">
        <v>0</v>
      </c>
      <c r="J46" s="34">
        <f t="shared" si="0"/>
        <v>225000</v>
      </c>
      <c r="K46" s="54"/>
    </row>
    <row r="47" spans="2:14" ht="64.5" customHeight="1" thickBot="1" x14ac:dyDescent="0.3">
      <c r="B47" s="31">
        <v>21</v>
      </c>
      <c r="C47" s="38">
        <v>2503874</v>
      </c>
      <c r="D47" s="38">
        <v>13111037</v>
      </c>
      <c r="E47" s="39" t="s">
        <v>457</v>
      </c>
      <c r="F47" s="39" t="s">
        <v>458</v>
      </c>
      <c r="G47" s="41" t="s">
        <v>459</v>
      </c>
      <c r="H47" s="35">
        <v>95000</v>
      </c>
      <c r="I47" s="33">
        <v>0</v>
      </c>
      <c r="J47" s="34">
        <f t="shared" si="0"/>
        <v>95000</v>
      </c>
      <c r="K47" s="54"/>
    </row>
    <row r="48" spans="2:14" ht="137.25" customHeight="1" thickBot="1" x14ac:dyDescent="0.3">
      <c r="B48" s="31">
        <v>22</v>
      </c>
      <c r="C48" s="38">
        <v>2502102</v>
      </c>
      <c r="D48" s="38">
        <v>42152423</v>
      </c>
      <c r="E48" s="39" t="s">
        <v>321</v>
      </c>
      <c r="F48" s="39" t="s">
        <v>357</v>
      </c>
      <c r="G48" s="41" t="s">
        <v>379</v>
      </c>
      <c r="H48" s="35">
        <v>68000</v>
      </c>
      <c r="I48" s="33">
        <f t="shared" si="1"/>
        <v>12920</v>
      </c>
      <c r="J48" s="34">
        <f t="shared" si="0"/>
        <v>80920</v>
      </c>
    </row>
    <row r="49" spans="2:10" ht="116.25" customHeight="1" thickBot="1" x14ac:dyDescent="0.3">
      <c r="B49" s="31">
        <v>23</v>
      </c>
      <c r="C49" s="38">
        <v>2501966</v>
      </c>
      <c r="D49" s="38">
        <v>42151614</v>
      </c>
      <c r="E49" s="40" t="s">
        <v>17</v>
      </c>
      <c r="F49" s="39" t="s">
        <v>380</v>
      </c>
      <c r="G49" s="41" t="s">
        <v>18</v>
      </c>
      <c r="H49" s="35">
        <v>5000</v>
      </c>
      <c r="I49" s="33">
        <f t="shared" si="1"/>
        <v>950</v>
      </c>
      <c r="J49" s="34">
        <f t="shared" si="0"/>
        <v>5950</v>
      </c>
    </row>
    <row r="50" spans="2:10" ht="88.5" customHeight="1" thickBot="1" x14ac:dyDescent="0.3">
      <c r="B50" s="31">
        <v>24</v>
      </c>
      <c r="C50" s="38">
        <v>2501966</v>
      </c>
      <c r="D50" s="38">
        <v>42151614</v>
      </c>
      <c r="E50" s="40" t="s">
        <v>19</v>
      </c>
      <c r="F50" s="39" t="s">
        <v>381</v>
      </c>
      <c r="G50" s="41" t="s">
        <v>18</v>
      </c>
      <c r="H50" s="35">
        <v>5000</v>
      </c>
      <c r="I50" s="33">
        <f t="shared" si="1"/>
        <v>950</v>
      </c>
      <c r="J50" s="34">
        <f t="shared" si="0"/>
        <v>5950</v>
      </c>
    </row>
    <row r="51" spans="2:10" ht="91.5" customHeight="1" thickBot="1" x14ac:dyDescent="0.3">
      <c r="B51" s="31">
        <v>25</v>
      </c>
      <c r="C51" s="38">
        <v>2503002</v>
      </c>
      <c r="D51" s="38">
        <v>42151614</v>
      </c>
      <c r="E51" s="40" t="s">
        <v>20</v>
      </c>
      <c r="F51" s="40" t="s">
        <v>382</v>
      </c>
      <c r="G51" s="41" t="s">
        <v>18</v>
      </c>
      <c r="H51" s="35">
        <v>5000</v>
      </c>
      <c r="I51" s="33">
        <f t="shared" si="1"/>
        <v>950</v>
      </c>
      <c r="J51" s="34">
        <f t="shared" si="0"/>
        <v>5950</v>
      </c>
    </row>
    <row r="52" spans="2:10" ht="128.25" customHeight="1" thickBot="1" x14ac:dyDescent="0.3">
      <c r="B52" s="31">
        <v>26</v>
      </c>
      <c r="C52" s="38">
        <v>2503052</v>
      </c>
      <c r="D52" s="38">
        <v>42151614</v>
      </c>
      <c r="E52" s="42" t="s">
        <v>21</v>
      </c>
      <c r="F52" s="43" t="s">
        <v>383</v>
      </c>
      <c r="G52" s="44" t="s">
        <v>18</v>
      </c>
      <c r="H52" s="35">
        <v>5000</v>
      </c>
      <c r="I52" s="33">
        <f t="shared" si="1"/>
        <v>950</v>
      </c>
      <c r="J52" s="34">
        <f t="shared" si="0"/>
        <v>5950</v>
      </c>
    </row>
    <row r="53" spans="2:10" ht="105" customHeight="1" thickBot="1" x14ac:dyDescent="0.3">
      <c r="B53" s="31">
        <v>27</v>
      </c>
      <c r="C53" s="38">
        <v>2503002</v>
      </c>
      <c r="D53" s="38">
        <v>42151614</v>
      </c>
      <c r="E53" s="40" t="s">
        <v>22</v>
      </c>
      <c r="F53" s="39" t="s">
        <v>384</v>
      </c>
      <c r="G53" s="41" t="s">
        <v>18</v>
      </c>
      <c r="H53" s="35">
        <v>5000</v>
      </c>
      <c r="I53" s="33">
        <f t="shared" si="1"/>
        <v>950</v>
      </c>
      <c r="J53" s="34">
        <f t="shared" si="0"/>
        <v>5950</v>
      </c>
    </row>
    <row r="54" spans="2:10" ht="92.25" customHeight="1" thickBot="1" x14ac:dyDescent="0.3">
      <c r="B54" s="31">
        <v>28</v>
      </c>
      <c r="C54" s="38">
        <v>2501177</v>
      </c>
      <c r="D54" s="38">
        <v>42151614</v>
      </c>
      <c r="E54" s="40" t="s">
        <v>23</v>
      </c>
      <c r="F54" s="39" t="s">
        <v>385</v>
      </c>
      <c r="G54" s="41" t="s">
        <v>18</v>
      </c>
      <c r="H54" s="35">
        <v>5000</v>
      </c>
      <c r="I54" s="33">
        <f t="shared" si="1"/>
        <v>950</v>
      </c>
      <c r="J54" s="34">
        <f t="shared" si="0"/>
        <v>5950</v>
      </c>
    </row>
    <row r="55" spans="2:10" ht="62.25" customHeight="1" thickBot="1" x14ac:dyDescent="0.3">
      <c r="B55" s="31">
        <v>29</v>
      </c>
      <c r="C55" s="38">
        <v>2501178</v>
      </c>
      <c r="D55" s="38">
        <v>42151614</v>
      </c>
      <c r="E55" s="40" t="s">
        <v>24</v>
      </c>
      <c r="F55" s="39" t="s">
        <v>386</v>
      </c>
      <c r="G55" s="41" t="s">
        <v>18</v>
      </c>
      <c r="H55" s="35">
        <v>5000</v>
      </c>
      <c r="I55" s="33">
        <f t="shared" si="1"/>
        <v>950</v>
      </c>
      <c r="J55" s="34">
        <f t="shared" si="0"/>
        <v>5950</v>
      </c>
    </row>
    <row r="56" spans="2:10" ht="57" customHeight="1" thickBot="1" x14ac:dyDescent="0.3">
      <c r="B56" s="31">
        <v>30</v>
      </c>
      <c r="C56" s="38">
        <v>2501975</v>
      </c>
      <c r="D56" s="38">
        <v>42151614</v>
      </c>
      <c r="E56" s="40" t="s">
        <v>25</v>
      </c>
      <c r="F56" s="40" t="s">
        <v>26</v>
      </c>
      <c r="G56" s="41" t="s">
        <v>18</v>
      </c>
      <c r="H56" s="35">
        <v>38000</v>
      </c>
      <c r="I56" s="33">
        <f t="shared" si="1"/>
        <v>7220</v>
      </c>
      <c r="J56" s="34">
        <f t="shared" si="0"/>
        <v>45220</v>
      </c>
    </row>
    <row r="57" spans="2:10" ht="45" customHeight="1" thickBot="1" x14ac:dyDescent="0.3">
      <c r="B57" s="31">
        <v>31</v>
      </c>
      <c r="C57" s="38">
        <v>2501980</v>
      </c>
      <c r="D57" s="38">
        <v>42151614</v>
      </c>
      <c r="E57" s="40" t="s">
        <v>27</v>
      </c>
      <c r="F57" s="40" t="s">
        <v>28</v>
      </c>
      <c r="G57" s="41" t="s">
        <v>18</v>
      </c>
      <c r="H57" s="35">
        <v>85000</v>
      </c>
      <c r="I57" s="33">
        <f t="shared" si="1"/>
        <v>16150</v>
      </c>
      <c r="J57" s="34">
        <f t="shared" si="0"/>
        <v>101150</v>
      </c>
    </row>
    <row r="58" spans="2:10" ht="57" customHeight="1" thickBot="1" x14ac:dyDescent="0.3">
      <c r="B58" s="31">
        <v>32</v>
      </c>
      <c r="C58" s="38">
        <v>2501961</v>
      </c>
      <c r="D58" s="38">
        <v>42151614</v>
      </c>
      <c r="E58" s="40" t="s">
        <v>54</v>
      </c>
      <c r="F58" s="40" t="s">
        <v>387</v>
      </c>
      <c r="G58" s="41" t="s">
        <v>18</v>
      </c>
      <c r="H58" s="35">
        <v>18000</v>
      </c>
      <c r="I58" s="33">
        <f t="shared" si="1"/>
        <v>3420</v>
      </c>
      <c r="J58" s="34">
        <f t="shared" si="0"/>
        <v>21420</v>
      </c>
    </row>
    <row r="59" spans="2:10" ht="49.5" customHeight="1" thickBot="1" x14ac:dyDescent="0.3">
      <c r="B59" s="31">
        <v>33</v>
      </c>
      <c r="C59" s="38">
        <v>2501961</v>
      </c>
      <c r="D59" s="38">
        <v>42151614</v>
      </c>
      <c r="E59" s="40" t="s">
        <v>55</v>
      </c>
      <c r="F59" s="40" t="s">
        <v>56</v>
      </c>
      <c r="G59" s="41" t="s">
        <v>18</v>
      </c>
      <c r="H59" s="35">
        <v>18000</v>
      </c>
      <c r="I59" s="33">
        <f t="shared" si="1"/>
        <v>3420</v>
      </c>
      <c r="J59" s="34">
        <f t="shared" si="0"/>
        <v>21420</v>
      </c>
    </row>
    <row r="60" spans="2:10" ht="49.5" customHeight="1" thickBot="1" x14ac:dyDescent="0.3">
      <c r="B60" s="31">
        <v>34</v>
      </c>
      <c r="C60" s="38">
        <v>2502008</v>
      </c>
      <c r="D60" s="38">
        <v>42151806</v>
      </c>
      <c r="E60" s="40" t="s">
        <v>388</v>
      </c>
      <c r="F60" s="40" t="s">
        <v>389</v>
      </c>
      <c r="G60" s="41" t="s">
        <v>29</v>
      </c>
      <c r="H60" s="35">
        <v>15000</v>
      </c>
      <c r="I60" s="33">
        <f t="shared" si="1"/>
        <v>2850</v>
      </c>
      <c r="J60" s="34">
        <f t="shared" si="0"/>
        <v>17850</v>
      </c>
    </row>
    <row r="61" spans="2:10" ht="49.5" customHeight="1" thickBot="1" x14ac:dyDescent="0.3">
      <c r="B61" s="31">
        <v>35</v>
      </c>
      <c r="C61" s="38">
        <v>2502009</v>
      </c>
      <c r="D61" s="38">
        <v>42151806</v>
      </c>
      <c r="E61" s="40" t="s">
        <v>30</v>
      </c>
      <c r="F61" s="40" t="s">
        <v>31</v>
      </c>
      <c r="G61" s="41" t="s">
        <v>32</v>
      </c>
      <c r="H61" s="35">
        <v>30000</v>
      </c>
      <c r="I61" s="33">
        <f t="shared" si="1"/>
        <v>5700</v>
      </c>
      <c r="J61" s="34">
        <f t="shared" si="0"/>
        <v>35700</v>
      </c>
    </row>
    <row r="62" spans="2:10" ht="49.5" customHeight="1" thickBot="1" x14ac:dyDescent="0.3">
      <c r="B62" s="31">
        <v>36</v>
      </c>
      <c r="C62" s="38">
        <v>2584738</v>
      </c>
      <c r="D62" s="38">
        <v>42152220</v>
      </c>
      <c r="E62" s="40" t="s">
        <v>33</v>
      </c>
      <c r="F62" s="40" t="s">
        <v>34</v>
      </c>
      <c r="G62" s="41" t="s">
        <v>18</v>
      </c>
      <c r="H62" s="35">
        <v>4000</v>
      </c>
      <c r="I62" s="33">
        <f t="shared" si="1"/>
        <v>760</v>
      </c>
      <c r="J62" s="34">
        <f t="shared" si="0"/>
        <v>4760</v>
      </c>
    </row>
    <row r="63" spans="2:10" ht="49.5" customHeight="1" thickBot="1" x14ac:dyDescent="0.3">
      <c r="B63" s="31">
        <v>37</v>
      </c>
      <c r="C63" s="38">
        <v>2502069</v>
      </c>
      <c r="D63" s="38">
        <v>42152220</v>
      </c>
      <c r="E63" s="42" t="s">
        <v>35</v>
      </c>
      <c r="F63" s="42" t="s">
        <v>34</v>
      </c>
      <c r="G63" s="44" t="s">
        <v>18</v>
      </c>
      <c r="H63" s="35">
        <v>4000</v>
      </c>
      <c r="I63" s="33">
        <f t="shared" si="1"/>
        <v>760</v>
      </c>
      <c r="J63" s="34">
        <f t="shared" si="0"/>
        <v>4760</v>
      </c>
    </row>
    <row r="64" spans="2:10" ht="49.5" customHeight="1" thickBot="1" x14ac:dyDescent="0.3">
      <c r="B64" s="31">
        <v>38</v>
      </c>
      <c r="C64" s="38">
        <v>2584737</v>
      </c>
      <c r="D64" s="38">
        <v>42152220</v>
      </c>
      <c r="E64" s="40" t="s">
        <v>36</v>
      </c>
      <c r="F64" s="40" t="s">
        <v>34</v>
      </c>
      <c r="G64" s="41" t="s">
        <v>18</v>
      </c>
      <c r="H64" s="35">
        <v>5000</v>
      </c>
      <c r="I64" s="33">
        <f t="shared" si="1"/>
        <v>950</v>
      </c>
      <c r="J64" s="34">
        <f t="shared" si="0"/>
        <v>5950</v>
      </c>
    </row>
    <row r="65" spans="2:11" ht="49.5" customHeight="1" thickBot="1" x14ac:dyDescent="0.3">
      <c r="B65" s="31">
        <v>39</v>
      </c>
      <c r="C65" s="38">
        <v>2502071</v>
      </c>
      <c r="D65" s="38">
        <v>42151613</v>
      </c>
      <c r="E65" s="40" t="s">
        <v>37</v>
      </c>
      <c r="F65" s="40" t="s">
        <v>38</v>
      </c>
      <c r="G65" s="41" t="s">
        <v>18</v>
      </c>
      <c r="H65" s="35">
        <v>5000</v>
      </c>
      <c r="I65" s="33">
        <f t="shared" si="1"/>
        <v>950</v>
      </c>
      <c r="J65" s="34">
        <f t="shared" si="0"/>
        <v>5950</v>
      </c>
    </row>
    <row r="66" spans="2:11" ht="49.5" customHeight="1" thickBot="1" x14ac:dyDescent="0.3">
      <c r="B66" s="31">
        <v>40</v>
      </c>
      <c r="C66" s="38">
        <v>2501906</v>
      </c>
      <c r="D66" s="38">
        <v>42152457</v>
      </c>
      <c r="E66" s="40" t="s">
        <v>39</v>
      </c>
      <c r="F66" s="40" t="s">
        <v>40</v>
      </c>
      <c r="G66" s="41" t="s">
        <v>390</v>
      </c>
      <c r="H66" s="35">
        <v>152000</v>
      </c>
      <c r="I66" s="33">
        <v>0</v>
      </c>
      <c r="J66" s="34">
        <f t="shared" si="0"/>
        <v>152000</v>
      </c>
    </row>
    <row r="67" spans="2:11" ht="49.5" customHeight="1" thickBot="1" x14ac:dyDescent="0.3">
      <c r="B67" s="31">
        <v>41</v>
      </c>
      <c r="C67" s="38">
        <v>2502110</v>
      </c>
      <c r="D67" s="38">
        <v>42151800</v>
      </c>
      <c r="E67" s="40" t="s">
        <v>41</v>
      </c>
      <c r="F67" s="40" t="s">
        <v>42</v>
      </c>
      <c r="G67" s="41" t="s">
        <v>335</v>
      </c>
      <c r="H67" s="35">
        <v>3000</v>
      </c>
      <c r="I67" s="33">
        <f t="shared" si="1"/>
        <v>570</v>
      </c>
      <c r="J67" s="34">
        <f t="shared" si="0"/>
        <v>3570</v>
      </c>
    </row>
    <row r="68" spans="2:11" ht="49.5" customHeight="1" thickBot="1" x14ac:dyDescent="0.3">
      <c r="B68" s="31">
        <v>42</v>
      </c>
      <c r="C68" s="38">
        <v>2502113</v>
      </c>
      <c r="D68" s="38">
        <v>42151502</v>
      </c>
      <c r="E68" s="40" t="s">
        <v>43</v>
      </c>
      <c r="F68" s="40" t="s">
        <v>44</v>
      </c>
      <c r="G68" s="41" t="s">
        <v>18</v>
      </c>
      <c r="H68" s="35">
        <v>7000</v>
      </c>
      <c r="I68" s="33">
        <f t="shared" si="1"/>
        <v>1330</v>
      </c>
      <c r="J68" s="34">
        <f t="shared" si="0"/>
        <v>8330</v>
      </c>
    </row>
    <row r="69" spans="2:11" ht="49.5" customHeight="1" thickBot="1" x14ac:dyDescent="0.3">
      <c r="B69" s="31">
        <v>43</v>
      </c>
      <c r="C69" s="38">
        <v>2502115</v>
      </c>
      <c r="D69" s="38">
        <v>42152418</v>
      </c>
      <c r="E69" s="40" t="s">
        <v>45</v>
      </c>
      <c r="F69" s="40" t="s">
        <v>46</v>
      </c>
      <c r="G69" s="41" t="s">
        <v>47</v>
      </c>
      <c r="H69" s="35">
        <v>7500</v>
      </c>
      <c r="I69" s="33">
        <f t="shared" si="1"/>
        <v>1425</v>
      </c>
      <c r="J69" s="34">
        <f t="shared" si="0"/>
        <v>8925</v>
      </c>
      <c r="K69" s="54"/>
    </row>
    <row r="70" spans="2:11" ht="45" customHeight="1" thickBot="1" x14ac:dyDescent="0.3">
      <c r="B70" s="31">
        <v>44</v>
      </c>
      <c r="C70" s="38">
        <v>2502116</v>
      </c>
      <c r="D70" s="38">
        <v>42152418</v>
      </c>
      <c r="E70" s="40" t="s">
        <v>48</v>
      </c>
      <c r="F70" s="40" t="s">
        <v>49</v>
      </c>
      <c r="G70" s="41" t="s">
        <v>50</v>
      </c>
      <c r="H70" s="35">
        <v>11000</v>
      </c>
      <c r="I70" s="33">
        <f t="shared" si="1"/>
        <v>2090</v>
      </c>
      <c r="J70" s="34">
        <f t="shared" si="0"/>
        <v>13090</v>
      </c>
      <c r="K70" s="54"/>
    </row>
    <row r="71" spans="2:11" ht="42.75" customHeight="1" thickBot="1" x14ac:dyDescent="0.3">
      <c r="B71" s="31">
        <v>45</v>
      </c>
      <c r="C71" s="38">
        <v>2501904</v>
      </c>
      <c r="D71" s="38">
        <v>42151632</v>
      </c>
      <c r="E71" s="40" t="s">
        <v>51</v>
      </c>
      <c r="F71" s="40" t="s">
        <v>52</v>
      </c>
      <c r="G71" s="41" t="s">
        <v>53</v>
      </c>
      <c r="H71" s="35">
        <v>41000</v>
      </c>
      <c r="I71" s="33">
        <v>0</v>
      </c>
      <c r="J71" s="34">
        <f t="shared" si="0"/>
        <v>41000</v>
      </c>
      <c r="K71" s="54"/>
    </row>
    <row r="72" spans="2:11" ht="67.5" customHeight="1" thickBot="1" x14ac:dyDescent="0.3">
      <c r="B72" s="31">
        <v>46</v>
      </c>
      <c r="C72" s="38">
        <v>2584581</v>
      </c>
      <c r="D72" s="38">
        <v>42152457</v>
      </c>
      <c r="E72" s="40" t="s">
        <v>57</v>
      </c>
      <c r="F72" s="40" t="s">
        <v>58</v>
      </c>
      <c r="G72" s="41" t="s">
        <v>59</v>
      </c>
      <c r="H72" s="35">
        <v>15000</v>
      </c>
      <c r="I72" s="33">
        <f t="shared" si="1"/>
        <v>2850</v>
      </c>
      <c r="J72" s="34">
        <f t="shared" si="0"/>
        <v>17850</v>
      </c>
      <c r="K72" s="54"/>
    </row>
    <row r="73" spans="2:11" ht="39.75" customHeight="1" thickBot="1" x14ac:dyDescent="0.3">
      <c r="B73" s="31">
        <v>47</v>
      </c>
      <c r="C73" s="38">
        <v>2584582</v>
      </c>
      <c r="D73" s="38">
        <v>42152457</v>
      </c>
      <c r="E73" s="42" t="s">
        <v>339</v>
      </c>
      <c r="F73" s="42" t="s">
        <v>60</v>
      </c>
      <c r="G73" s="44" t="s">
        <v>59</v>
      </c>
      <c r="H73" s="35">
        <v>26000</v>
      </c>
      <c r="I73" s="33">
        <f t="shared" si="1"/>
        <v>4940</v>
      </c>
      <c r="J73" s="34">
        <f t="shared" si="0"/>
        <v>30940</v>
      </c>
      <c r="K73" s="54"/>
    </row>
    <row r="74" spans="2:11" ht="43.5" customHeight="1" thickBot="1" x14ac:dyDescent="0.3">
      <c r="B74" s="31">
        <v>48</v>
      </c>
      <c r="C74" s="38">
        <v>2584582</v>
      </c>
      <c r="D74" s="38">
        <v>42152457</v>
      </c>
      <c r="E74" s="40" t="s">
        <v>340</v>
      </c>
      <c r="F74" s="40" t="s">
        <v>60</v>
      </c>
      <c r="G74" s="41" t="s">
        <v>59</v>
      </c>
      <c r="H74" s="35">
        <v>26000</v>
      </c>
      <c r="I74" s="33">
        <f t="shared" si="1"/>
        <v>4940</v>
      </c>
      <c r="J74" s="34">
        <f t="shared" si="0"/>
        <v>30940</v>
      </c>
      <c r="K74" s="54"/>
    </row>
    <row r="75" spans="2:11" ht="59.25" customHeight="1" thickBot="1" x14ac:dyDescent="0.3">
      <c r="B75" s="31">
        <v>49</v>
      </c>
      <c r="C75" s="38">
        <v>2503088</v>
      </c>
      <c r="D75" s="38">
        <v>42152443</v>
      </c>
      <c r="E75" s="39" t="s">
        <v>61</v>
      </c>
      <c r="F75" s="39" t="s">
        <v>338</v>
      </c>
      <c r="G75" s="41" t="s">
        <v>391</v>
      </c>
      <c r="H75" s="35">
        <v>35000</v>
      </c>
      <c r="I75" s="33">
        <f t="shared" si="1"/>
        <v>6650</v>
      </c>
      <c r="J75" s="34">
        <f t="shared" si="0"/>
        <v>41650</v>
      </c>
    </row>
    <row r="76" spans="2:11" ht="73.5" customHeight="1" thickBot="1" x14ac:dyDescent="0.3">
      <c r="B76" s="31">
        <v>50</v>
      </c>
      <c r="C76" s="38">
        <v>2583804</v>
      </c>
      <c r="D76" s="38">
        <v>42151906</v>
      </c>
      <c r="E76" s="39" t="s">
        <v>62</v>
      </c>
      <c r="F76" s="39" t="s">
        <v>336</v>
      </c>
      <c r="G76" s="41" t="s">
        <v>63</v>
      </c>
      <c r="H76" s="35">
        <f>500000/100</f>
        <v>5000</v>
      </c>
      <c r="I76" s="33">
        <f t="shared" si="1"/>
        <v>950</v>
      </c>
      <c r="J76" s="34">
        <f t="shared" si="0"/>
        <v>5950</v>
      </c>
      <c r="K76" s="54" t="s">
        <v>496</v>
      </c>
    </row>
    <row r="77" spans="2:11" ht="46.5" customHeight="1" thickBot="1" x14ac:dyDescent="0.3">
      <c r="B77" s="31">
        <v>51</v>
      </c>
      <c r="C77" s="38">
        <v>2583804</v>
      </c>
      <c r="D77" s="38">
        <v>42151906</v>
      </c>
      <c r="E77" s="39" t="s">
        <v>62</v>
      </c>
      <c r="F77" s="39" t="s">
        <v>392</v>
      </c>
      <c r="G77" s="41" t="s">
        <v>63</v>
      </c>
      <c r="H77" s="35">
        <f>278000/50</f>
        <v>5560</v>
      </c>
      <c r="I77" s="33">
        <f t="shared" si="1"/>
        <v>1056.4000000000001</v>
      </c>
      <c r="J77" s="135">
        <f t="shared" si="0"/>
        <v>6616.4</v>
      </c>
      <c r="K77" s="54" t="s">
        <v>496</v>
      </c>
    </row>
    <row r="78" spans="2:11" ht="46.5" customHeight="1" x14ac:dyDescent="0.25">
      <c r="B78" s="148">
        <v>52</v>
      </c>
      <c r="C78" s="150">
        <v>2503250</v>
      </c>
      <c r="D78" s="152">
        <v>42151906</v>
      </c>
      <c r="E78" s="154" t="s">
        <v>64</v>
      </c>
      <c r="F78" s="158" t="s">
        <v>393</v>
      </c>
      <c r="G78" s="156" t="s">
        <v>330</v>
      </c>
      <c r="H78" s="35">
        <v>98000</v>
      </c>
      <c r="I78" s="33">
        <f t="shared" si="1"/>
        <v>18620</v>
      </c>
      <c r="J78" s="34">
        <f t="shared" si="0"/>
        <v>116620</v>
      </c>
    </row>
    <row r="79" spans="2:11" ht="15.75" thickBot="1" x14ac:dyDescent="0.3">
      <c r="B79" s="149"/>
      <c r="C79" s="151"/>
      <c r="D79" s="153"/>
      <c r="E79" s="155"/>
      <c r="F79" s="159"/>
      <c r="G79" s="157"/>
      <c r="H79" s="35"/>
      <c r="I79" s="33">
        <f t="shared" si="1"/>
        <v>0</v>
      </c>
      <c r="J79" s="34">
        <f t="shared" si="0"/>
        <v>0</v>
      </c>
    </row>
    <row r="80" spans="2:11" ht="34.5" customHeight="1" thickBot="1" x14ac:dyDescent="0.3">
      <c r="B80" s="31">
        <v>53</v>
      </c>
      <c r="C80" s="38">
        <v>2501933</v>
      </c>
      <c r="D80" s="38">
        <v>42151805</v>
      </c>
      <c r="E80" s="40" t="s">
        <v>65</v>
      </c>
      <c r="F80" s="40" t="s">
        <v>66</v>
      </c>
      <c r="G80" s="41" t="s">
        <v>67</v>
      </c>
      <c r="H80" s="35">
        <v>350000</v>
      </c>
      <c r="I80" s="33">
        <f t="shared" si="1"/>
        <v>66500</v>
      </c>
      <c r="J80" s="34">
        <f t="shared" si="0"/>
        <v>416500</v>
      </c>
    </row>
    <row r="81" spans="2:14" ht="34.5" customHeight="1" thickBot="1" x14ac:dyDescent="0.3">
      <c r="B81" s="31">
        <v>54</v>
      </c>
      <c r="C81" s="38">
        <v>2502071</v>
      </c>
      <c r="D81" s="38">
        <v>42151625</v>
      </c>
      <c r="E81" s="40" t="s">
        <v>68</v>
      </c>
      <c r="F81" s="40" t="s">
        <v>68</v>
      </c>
      <c r="G81" s="41" t="s">
        <v>337</v>
      </c>
      <c r="H81" s="35">
        <v>52000</v>
      </c>
      <c r="I81" s="33">
        <f t="shared" si="1"/>
        <v>9880</v>
      </c>
      <c r="J81" s="34">
        <f t="shared" si="0"/>
        <v>61880</v>
      </c>
    </row>
    <row r="82" spans="2:14" ht="115.5" customHeight="1" thickBot="1" x14ac:dyDescent="0.3">
      <c r="B82" s="31">
        <v>55</v>
      </c>
      <c r="C82" s="38"/>
      <c r="D82" s="38">
        <v>42152412</v>
      </c>
      <c r="E82" s="39" t="s">
        <v>69</v>
      </c>
      <c r="F82" s="39" t="s">
        <v>307</v>
      </c>
      <c r="G82" s="41" t="s">
        <v>70</v>
      </c>
      <c r="H82" s="35">
        <v>85000</v>
      </c>
      <c r="I82" s="33">
        <v>0</v>
      </c>
      <c r="J82" s="34">
        <f t="shared" si="0"/>
        <v>85000</v>
      </c>
    </row>
    <row r="83" spans="2:14" ht="34.5" customHeight="1" thickBot="1" x14ac:dyDescent="0.3">
      <c r="B83" s="31">
        <v>56</v>
      </c>
      <c r="C83" s="38"/>
      <c r="D83" s="38"/>
      <c r="E83" s="40" t="s">
        <v>71</v>
      </c>
      <c r="F83" s="58" t="s">
        <v>72</v>
      </c>
      <c r="G83" s="59" t="s">
        <v>73</v>
      </c>
      <c r="H83" s="60">
        <v>31000</v>
      </c>
      <c r="I83" s="33">
        <f t="shared" si="1"/>
        <v>5890</v>
      </c>
      <c r="J83" s="34">
        <f t="shared" si="0"/>
        <v>36890</v>
      </c>
    </row>
    <row r="84" spans="2:14" s="79" customFormat="1" ht="80.25" customHeight="1" thickBot="1" x14ac:dyDescent="0.3">
      <c r="B84" s="71">
        <v>57</v>
      </c>
      <c r="C84" s="72"/>
      <c r="D84" s="72"/>
      <c r="E84" s="80" t="s">
        <v>71</v>
      </c>
      <c r="F84" s="81" t="s">
        <v>461</v>
      </c>
      <c r="G84" s="82" t="s">
        <v>460</v>
      </c>
      <c r="H84" s="83">
        <v>82000</v>
      </c>
      <c r="I84" s="76">
        <f t="shared" si="1"/>
        <v>15580</v>
      </c>
      <c r="J84" s="77">
        <f t="shared" si="0"/>
        <v>97580</v>
      </c>
      <c r="K84" s="78"/>
      <c r="L84" s="4"/>
      <c r="M84" s="4"/>
      <c r="N84" s="4"/>
    </row>
    <row r="85" spans="2:14" ht="34.5" customHeight="1" x14ac:dyDescent="0.25">
      <c r="B85" s="14"/>
      <c r="C85" s="9"/>
      <c r="D85" s="9"/>
      <c r="E85" s="10"/>
      <c r="F85" s="11"/>
      <c r="G85" s="140" t="s">
        <v>474</v>
      </c>
      <c r="H85" s="140"/>
      <c r="I85" s="140"/>
      <c r="J85" s="87">
        <f>SUM(J27:J84)</f>
        <v>5035971.4000000004</v>
      </c>
    </row>
    <row r="86" spans="2:14" ht="34.5" customHeight="1" x14ac:dyDescent="0.25">
      <c r="B86" s="139" t="s">
        <v>487</v>
      </c>
      <c r="C86" s="139"/>
      <c r="D86" s="88"/>
      <c r="E86" s="10"/>
      <c r="F86" s="11"/>
      <c r="G86" s="12"/>
    </row>
    <row r="87" spans="2:14" ht="34.5" customHeight="1" x14ac:dyDescent="0.25">
      <c r="B87" s="89"/>
      <c r="C87" s="88"/>
      <c r="D87" s="88"/>
      <c r="E87" s="10"/>
      <c r="F87" s="11"/>
      <c r="G87" s="12"/>
    </row>
    <row r="88" spans="2:14" ht="34.5" customHeight="1" x14ac:dyDescent="0.25">
      <c r="B88" s="89"/>
      <c r="C88" s="88"/>
      <c r="D88" s="88"/>
      <c r="E88" s="10"/>
      <c r="F88" s="11"/>
      <c r="G88" s="12"/>
    </row>
    <row r="89" spans="2:14" ht="15.75" customHeight="1" x14ac:dyDescent="0.25">
      <c r="B89" s="89"/>
      <c r="C89" s="88"/>
      <c r="D89" s="88"/>
      <c r="E89" s="10"/>
      <c r="F89" s="11"/>
      <c r="G89" s="12"/>
    </row>
    <row r="90" spans="2:14" ht="15.75" customHeight="1" x14ac:dyDescent="0.25">
      <c r="B90" s="141" t="s">
        <v>477</v>
      </c>
      <c r="C90" s="141"/>
      <c r="D90" s="141"/>
      <c r="E90" s="10"/>
      <c r="F90" s="11"/>
      <c r="G90" s="12"/>
    </row>
    <row r="91" spans="2:14" ht="15.75" customHeight="1" x14ac:dyDescent="0.25">
      <c r="B91" s="139" t="s">
        <v>484</v>
      </c>
      <c r="C91" s="139"/>
      <c r="D91" s="139"/>
      <c r="F91" s="6"/>
      <c r="G91" s="56"/>
    </row>
    <row r="92" spans="2:14" ht="15.75" customHeight="1" x14ac:dyDescent="0.25">
      <c r="B92" s="141" t="s">
        <v>485</v>
      </c>
      <c r="C92" s="141"/>
      <c r="D92" s="141"/>
      <c r="F92" s="6"/>
      <c r="G92" s="56"/>
    </row>
    <row r="93" spans="2:14" ht="15.75" customHeight="1" x14ac:dyDescent="0.25">
      <c r="B93" s="139" t="s">
        <v>486</v>
      </c>
      <c r="C93" s="139"/>
      <c r="D93" s="139"/>
      <c r="F93" s="6"/>
      <c r="G93" s="56"/>
    </row>
    <row r="94" spans="2:14" ht="15.75" customHeight="1" x14ac:dyDescent="0.25">
      <c r="F94" s="6"/>
      <c r="G94" s="56"/>
    </row>
    <row r="95" spans="2:14" ht="15.75" customHeight="1" x14ac:dyDescent="0.25">
      <c r="F95" s="6"/>
      <c r="G95" s="56"/>
    </row>
    <row r="96" spans="2:14" ht="15.75" customHeight="1" x14ac:dyDescent="0.25">
      <c r="F96" s="6"/>
      <c r="G96" s="56"/>
    </row>
    <row r="97" spans="6:7" ht="15.75" customHeight="1" x14ac:dyDescent="0.25">
      <c r="F97" s="6"/>
      <c r="G97" s="56"/>
    </row>
    <row r="98" spans="6:7" ht="15.75" customHeight="1" x14ac:dyDescent="0.25">
      <c r="F98" s="6"/>
      <c r="G98" s="56"/>
    </row>
    <row r="99" spans="6:7" ht="15.75" customHeight="1" x14ac:dyDescent="0.25">
      <c r="F99" s="6"/>
      <c r="G99" s="56"/>
    </row>
    <row r="100" spans="6:7" ht="15.75" customHeight="1" x14ac:dyDescent="0.25">
      <c r="F100" s="6"/>
      <c r="G100" s="56"/>
    </row>
    <row r="101" spans="6:7" ht="15.75" customHeight="1" x14ac:dyDescent="0.25">
      <c r="F101" s="6"/>
      <c r="G101" s="56"/>
    </row>
    <row r="102" spans="6:7" ht="15.75" customHeight="1" x14ac:dyDescent="0.25">
      <c r="F102" s="6"/>
      <c r="G102" s="56"/>
    </row>
    <row r="103" spans="6:7" ht="15.75" customHeight="1" x14ac:dyDescent="0.25">
      <c r="F103" s="6"/>
      <c r="G103" s="56"/>
    </row>
    <row r="104" spans="6:7" ht="15.75" customHeight="1" x14ac:dyDescent="0.25">
      <c r="F104" s="6"/>
      <c r="G104" s="56"/>
    </row>
    <row r="105" spans="6:7" ht="15.75" customHeight="1" x14ac:dyDescent="0.25">
      <c r="F105" s="6"/>
      <c r="G105" s="56"/>
    </row>
    <row r="106" spans="6:7" ht="15.75" customHeight="1" x14ac:dyDescent="0.25">
      <c r="F106" s="6"/>
      <c r="G106" s="56"/>
    </row>
    <row r="107" spans="6:7" ht="15.75" customHeight="1" x14ac:dyDescent="0.25">
      <c r="F107" s="6"/>
      <c r="G107" s="56"/>
    </row>
    <row r="108" spans="6:7" ht="15.75" customHeight="1" x14ac:dyDescent="0.25">
      <c r="F108" s="6"/>
      <c r="G108" s="56"/>
    </row>
    <row r="109" spans="6:7" ht="15.75" customHeight="1" x14ac:dyDescent="0.25">
      <c r="F109" s="6"/>
      <c r="G109" s="56"/>
    </row>
    <row r="110" spans="6:7" ht="15.75" customHeight="1" x14ac:dyDescent="0.25">
      <c r="F110" s="6"/>
      <c r="G110" s="56"/>
    </row>
    <row r="111" spans="6:7" ht="15.75" customHeight="1" x14ac:dyDescent="0.25">
      <c r="F111" s="6"/>
      <c r="G111" s="56"/>
    </row>
    <row r="112" spans="6:7" ht="15.75" customHeight="1" x14ac:dyDescent="0.25">
      <c r="F112" s="6"/>
      <c r="G112" s="56"/>
    </row>
    <row r="113" spans="6:7" ht="15.75" customHeight="1" x14ac:dyDescent="0.25">
      <c r="F113" s="6"/>
      <c r="G113" s="56"/>
    </row>
    <row r="114" spans="6:7" ht="15.75" customHeight="1" x14ac:dyDescent="0.25">
      <c r="F114" s="6"/>
      <c r="G114" s="56"/>
    </row>
    <row r="115" spans="6:7" ht="15.75" customHeight="1" x14ac:dyDescent="0.25">
      <c r="F115" s="6"/>
      <c r="G115" s="56"/>
    </row>
    <row r="116" spans="6:7" ht="15.75" customHeight="1" x14ac:dyDescent="0.25">
      <c r="F116" s="6"/>
      <c r="G116" s="56"/>
    </row>
    <row r="117" spans="6:7" ht="15.75" customHeight="1" x14ac:dyDescent="0.25">
      <c r="F117" s="6"/>
      <c r="G117" s="56"/>
    </row>
    <row r="118" spans="6:7" ht="15.75" customHeight="1" x14ac:dyDescent="0.25">
      <c r="F118" s="6"/>
      <c r="G118" s="56"/>
    </row>
    <row r="119" spans="6:7" ht="15.75" customHeight="1" x14ac:dyDescent="0.25">
      <c r="F119" s="6"/>
      <c r="G119" s="56"/>
    </row>
    <row r="120" spans="6:7" ht="15.75" customHeight="1" x14ac:dyDescent="0.25">
      <c r="F120" s="6"/>
      <c r="G120" s="56"/>
    </row>
    <row r="121" spans="6:7" ht="15.75" customHeight="1" x14ac:dyDescent="0.25">
      <c r="F121" s="6"/>
      <c r="G121" s="56"/>
    </row>
    <row r="122" spans="6:7" ht="15.75" customHeight="1" x14ac:dyDescent="0.25">
      <c r="F122" s="6"/>
      <c r="G122" s="56"/>
    </row>
    <row r="123" spans="6:7" ht="15.75" customHeight="1" x14ac:dyDescent="0.25">
      <c r="F123" s="6"/>
      <c r="G123" s="56"/>
    </row>
    <row r="124" spans="6:7" ht="15.75" customHeight="1" x14ac:dyDescent="0.25">
      <c r="F124" s="6"/>
      <c r="G124" s="56"/>
    </row>
    <row r="125" spans="6:7" ht="15.75" customHeight="1" x14ac:dyDescent="0.25">
      <c r="F125" s="6"/>
      <c r="G125" s="56"/>
    </row>
    <row r="126" spans="6:7" ht="15.75" customHeight="1" x14ac:dyDescent="0.25">
      <c r="F126" s="6"/>
      <c r="G126" s="56"/>
    </row>
    <row r="127" spans="6:7" ht="15.75" customHeight="1" x14ac:dyDescent="0.25">
      <c r="F127" s="6"/>
      <c r="G127" s="56"/>
    </row>
    <row r="128" spans="6:7" ht="15.75" customHeight="1" x14ac:dyDescent="0.25">
      <c r="F128" s="6"/>
      <c r="G128" s="56"/>
    </row>
    <row r="129" spans="6:7" ht="15.75" customHeight="1" x14ac:dyDescent="0.25">
      <c r="F129" s="6"/>
      <c r="G129" s="56"/>
    </row>
    <row r="130" spans="6:7" ht="15.75" customHeight="1" x14ac:dyDescent="0.25">
      <c r="F130" s="6"/>
      <c r="G130" s="56"/>
    </row>
    <row r="131" spans="6:7" ht="15.75" customHeight="1" x14ac:dyDescent="0.25">
      <c r="F131" s="6"/>
      <c r="G131" s="56"/>
    </row>
    <row r="132" spans="6:7" ht="15.75" customHeight="1" x14ac:dyDescent="0.25">
      <c r="F132" s="6"/>
      <c r="G132" s="56"/>
    </row>
    <row r="133" spans="6:7" ht="15.75" customHeight="1" x14ac:dyDescent="0.25">
      <c r="F133" s="6"/>
      <c r="G133" s="56"/>
    </row>
    <row r="134" spans="6:7" ht="15.75" customHeight="1" x14ac:dyDescent="0.25">
      <c r="F134" s="6"/>
      <c r="G134" s="56"/>
    </row>
    <row r="135" spans="6:7" ht="15.75" customHeight="1" x14ac:dyDescent="0.25">
      <c r="F135" s="6"/>
      <c r="G135" s="56"/>
    </row>
    <row r="136" spans="6:7" ht="15.75" customHeight="1" x14ac:dyDescent="0.25">
      <c r="F136" s="6"/>
      <c r="G136" s="56"/>
    </row>
    <row r="137" spans="6:7" ht="15.75" customHeight="1" x14ac:dyDescent="0.25">
      <c r="F137" s="6"/>
      <c r="G137" s="56"/>
    </row>
    <row r="138" spans="6:7" ht="15.75" customHeight="1" x14ac:dyDescent="0.25">
      <c r="F138" s="6"/>
      <c r="G138" s="56"/>
    </row>
    <row r="139" spans="6:7" ht="15.75" customHeight="1" x14ac:dyDescent="0.25">
      <c r="F139" s="6"/>
      <c r="G139" s="56"/>
    </row>
    <row r="140" spans="6:7" ht="15.75" customHeight="1" x14ac:dyDescent="0.25">
      <c r="F140" s="6"/>
      <c r="G140" s="56"/>
    </row>
    <row r="141" spans="6:7" ht="15.75" customHeight="1" x14ac:dyDescent="0.25">
      <c r="F141" s="6"/>
      <c r="G141" s="56"/>
    </row>
    <row r="142" spans="6:7" ht="15.75" customHeight="1" x14ac:dyDescent="0.25">
      <c r="F142" s="6"/>
      <c r="G142" s="56"/>
    </row>
    <row r="143" spans="6:7" ht="15.75" customHeight="1" x14ac:dyDescent="0.25">
      <c r="F143" s="6"/>
      <c r="G143" s="56"/>
    </row>
    <row r="144" spans="6:7" ht="15.75" customHeight="1" x14ac:dyDescent="0.25">
      <c r="F144" s="6"/>
      <c r="G144" s="56"/>
    </row>
    <row r="145" spans="6:7" ht="15.75" customHeight="1" x14ac:dyDescent="0.25">
      <c r="F145" s="6"/>
      <c r="G145" s="56"/>
    </row>
    <row r="146" spans="6:7" ht="15.75" customHeight="1" x14ac:dyDescent="0.25">
      <c r="F146" s="6"/>
      <c r="G146" s="56"/>
    </row>
    <row r="147" spans="6:7" ht="15.75" customHeight="1" x14ac:dyDescent="0.25">
      <c r="F147" s="6"/>
      <c r="G147" s="56"/>
    </row>
    <row r="148" spans="6:7" ht="15.75" customHeight="1" x14ac:dyDescent="0.25">
      <c r="F148" s="6"/>
      <c r="G148" s="56"/>
    </row>
    <row r="149" spans="6:7" ht="15.75" customHeight="1" x14ac:dyDescent="0.25">
      <c r="F149" s="6"/>
      <c r="G149" s="56"/>
    </row>
    <row r="150" spans="6:7" ht="15.75" customHeight="1" x14ac:dyDescent="0.25">
      <c r="F150" s="6"/>
      <c r="G150" s="56"/>
    </row>
    <row r="151" spans="6:7" ht="15.75" customHeight="1" x14ac:dyDescent="0.25">
      <c r="F151" s="6"/>
      <c r="G151" s="56"/>
    </row>
    <row r="152" spans="6:7" ht="15.75" customHeight="1" x14ac:dyDescent="0.25">
      <c r="F152" s="6"/>
      <c r="G152" s="56"/>
    </row>
    <row r="153" spans="6:7" ht="15.75" customHeight="1" x14ac:dyDescent="0.25">
      <c r="F153" s="6"/>
      <c r="G153" s="56"/>
    </row>
    <row r="154" spans="6:7" ht="15.75" customHeight="1" x14ac:dyDescent="0.25">
      <c r="F154" s="6"/>
      <c r="G154" s="56"/>
    </row>
    <row r="155" spans="6:7" ht="15.75" customHeight="1" x14ac:dyDescent="0.25">
      <c r="F155" s="6"/>
      <c r="G155" s="56"/>
    </row>
    <row r="156" spans="6:7" ht="15.75" customHeight="1" x14ac:dyDescent="0.25">
      <c r="F156" s="6"/>
      <c r="G156" s="56"/>
    </row>
    <row r="157" spans="6:7" ht="15.75" customHeight="1" x14ac:dyDescent="0.25">
      <c r="F157" s="6"/>
      <c r="G157" s="56"/>
    </row>
    <row r="158" spans="6:7" ht="15.75" customHeight="1" x14ac:dyDescent="0.25">
      <c r="F158" s="6"/>
      <c r="G158" s="56"/>
    </row>
    <row r="159" spans="6:7" ht="15.75" customHeight="1" x14ac:dyDescent="0.25">
      <c r="F159" s="6"/>
      <c r="G159" s="56"/>
    </row>
    <row r="160" spans="6:7" ht="15.75" customHeight="1" x14ac:dyDescent="0.25">
      <c r="F160" s="6"/>
      <c r="G160" s="56"/>
    </row>
    <row r="161" spans="6:7" ht="15.75" customHeight="1" x14ac:dyDescent="0.25">
      <c r="F161" s="6"/>
      <c r="G161" s="56"/>
    </row>
    <row r="162" spans="6:7" ht="15.75" customHeight="1" x14ac:dyDescent="0.25">
      <c r="F162" s="6"/>
      <c r="G162" s="56"/>
    </row>
    <row r="163" spans="6:7" ht="15.75" customHeight="1" x14ac:dyDescent="0.25">
      <c r="F163" s="6"/>
      <c r="G163" s="56"/>
    </row>
    <row r="164" spans="6:7" ht="15.75" customHeight="1" x14ac:dyDescent="0.25">
      <c r="F164" s="6"/>
      <c r="G164" s="56"/>
    </row>
    <row r="165" spans="6:7" ht="15.75" customHeight="1" x14ac:dyDescent="0.25">
      <c r="F165" s="6"/>
      <c r="G165" s="56"/>
    </row>
    <row r="166" spans="6:7" ht="15.75" customHeight="1" x14ac:dyDescent="0.25">
      <c r="F166" s="6"/>
      <c r="G166" s="56"/>
    </row>
    <row r="167" spans="6:7" ht="15.75" customHeight="1" x14ac:dyDescent="0.25">
      <c r="F167" s="6"/>
      <c r="G167" s="56"/>
    </row>
    <row r="168" spans="6:7" ht="15.75" customHeight="1" x14ac:dyDescent="0.25">
      <c r="F168" s="6"/>
      <c r="G168" s="56"/>
    </row>
    <row r="169" spans="6:7" ht="15.75" customHeight="1" x14ac:dyDescent="0.25">
      <c r="F169" s="6"/>
      <c r="G169" s="56"/>
    </row>
    <row r="170" spans="6:7" ht="15.75" customHeight="1" x14ac:dyDescent="0.25">
      <c r="F170" s="6"/>
      <c r="G170" s="56"/>
    </row>
    <row r="171" spans="6:7" ht="15.75" customHeight="1" x14ac:dyDescent="0.25">
      <c r="F171" s="6"/>
      <c r="G171" s="56"/>
    </row>
    <row r="172" spans="6:7" ht="15.75" customHeight="1" x14ac:dyDescent="0.25">
      <c r="F172" s="6"/>
      <c r="G172" s="56"/>
    </row>
    <row r="173" spans="6:7" ht="15.75" customHeight="1" x14ac:dyDescent="0.25">
      <c r="F173" s="6"/>
      <c r="G173" s="56"/>
    </row>
    <row r="174" spans="6:7" ht="15.75" customHeight="1" x14ac:dyDescent="0.25">
      <c r="F174" s="6"/>
      <c r="G174" s="56"/>
    </row>
    <row r="175" spans="6:7" ht="15.75" customHeight="1" x14ac:dyDescent="0.25">
      <c r="F175" s="6"/>
      <c r="G175" s="56"/>
    </row>
    <row r="176" spans="6:7" ht="15.75" customHeight="1" x14ac:dyDescent="0.25">
      <c r="F176" s="6"/>
      <c r="G176" s="56"/>
    </row>
    <row r="177" spans="6:7" ht="15.75" customHeight="1" x14ac:dyDescent="0.25">
      <c r="F177" s="6"/>
      <c r="G177" s="56"/>
    </row>
    <row r="178" spans="6:7" ht="15.75" customHeight="1" x14ac:dyDescent="0.25">
      <c r="F178" s="6"/>
      <c r="G178" s="56"/>
    </row>
    <row r="179" spans="6:7" ht="15.75" customHeight="1" x14ac:dyDescent="0.25">
      <c r="F179" s="6"/>
      <c r="G179" s="56"/>
    </row>
    <row r="180" spans="6:7" ht="15.75" customHeight="1" x14ac:dyDescent="0.25">
      <c r="F180" s="6"/>
      <c r="G180" s="56"/>
    </row>
    <row r="181" spans="6:7" ht="15.75" customHeight="1" x14ac:dyDescent="0.25">
      <c r="F181" s="6"/>
      <c r="G181" s="56"/>
    </row>
    <row r="182" spans="6:7" ht="15.75" customHeight="1" x14ac:dyDescent="0.25">
      <c r="F182" s="6"/>
      <c r="G182" s="56"/>
    </row>
    <row r="183" spans="6:7" ht="15.75" customHeight="1" x14ac:dyDescent="0.25">
      <c r="F183" s="6"/>
      <c r="G183" s="56"/>
    </row>
    <row r="184" spans="6:7" ht="15.75" customHeight="1" x14ac:dyDescent="0.25">
      <c r="F184" s="6"/>
      <c r="G184" s="56"/>
    </row>
    <row r="185" spans="6:7" ht="15.75" customHeight="1" x14ac:dyDescent="0.25">
      <c r="F185" s="6"/>
      <c r="G185" s="56"/>
    </row>
    <row r="186" spans="6:7" ht="15.75" customHeight="1" x14ac:dyDescent="0.25">
      <c r="F186" s="6"/>
      <c r="G186" s="56"/>
    </row>
    <row r="187" spans="6:7" ht="15.75" customHeight="1" x14ac:dyDescent="0.25">
      <c r="F187" s="6"/>
      <c r="G187" s="56"/>
    </row>
    <row r="188" spans="6:7" ht="15.75" customHeight="1" x14ac:dyDescent="0.25">
      <c r="F188" s="6"/>
      <c r="G188" s="56"/>
    </row>
    <row r="189" spans="6:7" ht="15.75" customHeight="1" x14ac:dyDescent="0.25">
      <c r="F189" s="6"/>
      <c r="G189" s="56"/>
    </row>
    <row r="190" spans="6:7" ht="15.75" customHeight="1" x14ac:dyDescent="0.25">
      <c r="F190" s="6"/>
      <c r="G190" s="56"/>
    </row>
    <row r="191" spans="6:7" ht="15.75" customHeight="1" x14ac:dyDescent="0.25">
      <c r="F191" s="6"/>
      <c r="G191" s="56"/>
    </row>
    <row r="192" spans="6:7" ht="15.75" customHeight="1" x14ac:dyDescent="0.25">
      <c r="F192" s="6"/>
      <c r="G192" s="56"/>
    </row>
    <row r="193" spans="6:7" ht="15.75" customHeight="1" x14ac:dyDescent="0.25">
      <c r="F193" s="6"/>
      <c r="G193" s="56"/>
    </row>
    <row r="194" spans="6:7" ht="15.75" customHeight="1" x14ac:dyDescent="0.25">
      <c r="F194" s="6"/>
      <c r="G194" s="56"/>
    </row>
    <row r="195" spans="6:7" ht="15.75" customHeight="1" x14ac:dyDescent="0.25">
      <c r="F195" s="6"/>
      <c r="G195" s="56"/>
    </row>
    <row r="196" spans="6:7" ht="15.75" customHeight="1" x14ac:dyDescent="0.25">
      <c r="F196" s="6"/>
      <c r="G196" s="56"/>
    </row>
    <row r="197" spans="6:7" ht="15.75" customHeight="1" x14ac:dyDescent="0.25">
      <c r="F197" s="6"/>
      <c r="G197" s="56"/>
    </row>
    <row r="198" spans="6:7" ht="15.75" customHeight="1" x14ac:dyDescent="0.25">
      <c r="F198" s="6"/>
      <c r="G198" s="56"/>
    </row>
    <row r="199" spans="6:7" ht="15.75" customHeight="1" x14ac:dyDescent="0.25">
      <c r="F199" s="6"/>
      <c r="G199" s="56"/>
    </row>
    <row r="200" spans="6:7" ht="15.75" customHeight="1" x14ac:dyDescent="0.25">
      <c r="F200" s="6"/>
      <c r="G200" s="56"/>
    </row>
    <row r="201" spans="6:7" ht="15.75" customHeight="1" x14ac:dyDescent="0.25">
      <c r="F201" s="6"/>
      <c r="G201" s="56"/>
    </row>
    <row r="202" spans="6:7" ht="15.75" customHeight="1" x14ac:dyDescent="0.25">
      <c r="F202" s="6"/>
      <c r="G202" s="56"/>
    </row>
    <row r="203" spans="6:7" ht="15.75" customHeight="1" x14ac:dyDescent="0.25">
      <c r="F203" s="6"/>
      <c r="G203" s="56"/>
    </row>
    <row r="204" spans="6:7" ht="15.75" customHeight="1" x14ac:dyDescent="0.25">
      <c r="F204" s="6"/>
      <c r="G204" s="56"/>
    </row>
    <row r="205" spans="6:7" ht="15.75" customHeight="1" x14ac:dyDescent="0.25">
      <c r="F205" s="6"/>
      <c r="G205" s="56"/>
    </row>
    <row r="206" spans="6:7" ht="15.75" customHeight="1" x14ac:dyDescent="0.25">
      <c r="F206" s="6"/>
      <c r="G206" s="56"/>
    </row>
    <row r="207" spans="6:7" ht="15.75" customHeight="1" x14ac:dyDescent="0.25">
      <c r="F207" s="6"/>
      <c r="G207" s="56"/>
    </row>
    <row r="208" spans="6:7" ht="15.75" customHeight="1" x14ac:dyDescent="0.25">
      <c r="F208" s="6"/>
      <c r="G208" s="56"/>
    </row>
    <row r="209" spans="6:7" ht="15.75" customHeight="1" x14ac:dyDescent="0.25">
      <c r="F209" s="6"/>
      <c r="G209" s="56"/>
    </row>
    <row r="210" spans="6:7" ht="15.75" customHeight="1" x14ac:dyDescent="0.25">
      <c r="F210" s="6"/>
      <c r="G210" s="56"/>
    </row>
    <row r="211" spans="6:7" ht="15.75" customHeight="1" x14ac:dyDescent="0.25">
      <c r="F211" s="6"/>
      <c r="G211" s="56"/>
    </row>
    <row r="212" spans="6:7" ht="15.75" customHeight="1" x14ac:dyDescent="0.25">
      <c r="F212" s="6"/>
      <c r="G212" s="56"/>
    </row>
    <row r="213" spans="6:7" ht="15.75" customHeight="1" x14ac:dyDescent="0.25">
      <c r="F213" s="6"/>
      <c r="G213" s="56"/>
    </row>
    <row r="214" spans="6:7" ht="15.75" customHeight="1" x14ac:dyDescent="0.25">
      <c r="F214" s="6"/>
      <c r="G214" s="56"/>
    </row>
    <row r="215" spans="6:7" ht="15.75" customHeight="1" x14ac:dyDescent="0.25">
      <c r="F215" s="6"/>
      <c r="G215" s="56"/>
    </row>
    <row r="216" spans="6:7" ht="15.75" customHeight="1" x14ac:dyDescent="0.25">
      <c r="F216" s="6"/>
      <c r="G216" s="56"/>
    </row>
    <row r="217" spans="6:7" ht="15.75" customHeight="1" x14ac:dyDescent="0.25">
      <c r="F217" s="6"/>
      <c r="G217" s="56"/>
    </row>
    <row r="218" spans="6:7" ht="15.75" customHeight="1" x14ac:dyDescent="0.25">
      <c r="F218" s="6"/>
      <c r="G218" s="56"/>
    </row>
    <row r="219" spans="6:7" ht="15.75" customHeight="1" x14ac:dyDescent="0.25">
      <c r="F219" s="6"/>
      <c r="G219" s="56"/>
    </row>
    <row r="220" spans="6:7" ht="15.75" customHeight="1" x14ac:dyDescent="0.25">
      <c r="F220" s="6"/>
      <c r="G220" s="56"/>
    </row>
    <row r="221" spans="6:7" ht="15.75" customHeight="1" x14ac:dyDescent="0.25">
      <c r="F221" s="6"/>
      <c r="G221" s="56"/>
    </row>
    <row r="222" spans="6:7" ht="15.75" customHeight="1" x14ac:dyDescent="0.25">
      <c r="F222" s="6"/>
      <c r="G222" s="56"/>
    </row>
    <row r="223" spans="6:7" ht="15.75" customHeight="1" x14ac:dyDescent="0.25">
      <c r="F223" s="6"/>
      <c r="G223" s="56"/>
    </row>
    <row r="224" spans="6:7" ht="15.75" customHeight="1" x14ac:dyDescent="0.25">
      <c r="F224" s="6"/>
      <c r="G224" s="56"/>
    </row>
    <row r="225" spans="6:7" ht="15.75" customHeight="1" x14ac:dyDescent="0.25">
      <c r="F225" s="6"/>
      <c r="G225" s="56"/>
    </row>
    <row r="226" spans="6:7" ht="15.75" customHeight="1" x14ac:dyDescent="0.25">
      <c r="F226" s="6"/>
      <c r="G226" s="56"/>
    </row>
    <row r="227" spans="6:7" ht="15.75" customHeight="1" x14ac:dyDescent="0.25">
      <c r="F227" s="6"/>
      <c r="G227" s="56"/>
    </row>
    <row r="228" spans="6:7" ht="15.75" customHeight="1" x14ac:dyDescent="0.25">
      <c r="F228" s="6"/>
      <c r="G228" s="56"/>
    </row>
    <row r="229" spans="6:7" ht="15.75" customHeight="1" x14ac:dyDescent="0.25">
      <c r="F229" s="6"/>
      <c r="G229" s="56"/>
    </row>
    <row r="230" spans="6:7" ht="15.75" customHeight="1" x14ac:dyDescent="0.25">
      <c r="F230" s="6"/>
      <c r="G230" s="56"/>
    </row>
    <row r="231" spans="6:7" ht="15.75" customHeight="1" x14ac:dyDescent="0.25">
      <c r="F231" s="6"/>
      <c r="G231" s="56"/>
    </row>
    <row r="232" spans="6:7" ht="15.75" customHeight="1" x14ac:dyDescent="0.25">
      <c r="F232" s="6"/>
      <c r="G232" s="56"/>
    </row>
    <row r="233" spans="6:7" ht="15.75" customHeight="1" x14ac:dyDescent="0.25">
      <c r="F233" s="6"/>
      <c r="G233" s="56"/>
    </row>
    <row r="234" spans="6:7" ht="15.75" customHeight="1" x14ac:dyDescent="0.25">
      <c r="F234" s="6"/>
      <c r="G234" s="56"/>
    </row>
    <row r="235" spans="6:7" ht="15.75" customHeight="1" x14ac:dyDescent="0.25">
      <c r="F235" s="6"/>
      <c r="G235" s="56"/>
    </row>
    <row r="236" spans="6:7" ht="15.75" customHeight="1" x14ac:dyDescent="0.25">
      <c r="F236" s="6"/>
      <c r="G236" s="56"/>
    </row>
    <row r="237" spans="6:7" ht="15.75" customHeight="1" x14ac:dyDescent="0.25">
      <c r="F237" s="6"/>
      <c r="G237" s="56"/>
    </row>
    <row r="238" spans="6:7" ht="15.75" customHeight="1" x14ac:dyDescent="0.25">
      <c r="F238" s="6"/>
      <c r="G238" s="56"/>
    </row>
    <row r="239" spans="6:7" ht="15.75" customHeight="1" x14ac:dyDescent="0.25">
      <c r="F239" s="6"/>
      <c r="G239" s="56"/>
    </row>
    <row r="240" spans="6:7" ht="15.75" customHeight="1" x14ac:dyDescent="0.25">
      <c r="F240" s="6"/>
      <c r="G240" s="56"/>
    </row>
    <row r="241" spans="6:7" ht="15.75" customHeight="1" x14ac:dyDescent="0.25">
      <c r="F241" s="6"/>
      <c r="G241" s="56"/>
    </row>
    <row r="242" spans="6:7" ht="15.75" customHeight="1" x14ac:dyDescent="0.25">
      <c r="F242" s="6"/>
      <c r="G242" s="56"/>
    </row>
    <row r="243" spans="6:7" ht="15.75" customHeight="1" x14ac:dyDescent="0.25">
      <c r="F243" s="6"/>
      <c r="G243" s="56"/>
    </row>
    <row r="244" spans="6:7" ht="15.75" customHeight="1" x14ac:dyDescent="0.25">
      <c r="F244" s="6"/>
      <c r="G244" s="56"/>
    </row>
    <row r="245" spans="6:7" ht="15.75" customHeight="1" x14ac:dyDescent="0.25">
      <c r="F245" s="6"/>
      <c r="G245" s="56"/>
    </row>
    <row r="246" spans="6:7" ht="15.75" customHeight="1" x14ac:dyDescent="0.25">
      <c r="F246" s="6"/>
      <c r="G246" s="56"/>
    </row>
    <row r="247" spans="6:7" ht="15.75" customHeight="1" x14ac:dyDescent="0.25">
      <c r="F247" s="6"/>
      <c r="G247" s="56"/>
    </row>
    <row r="248" spans="6:7" ht="15.75" customHeight="1" x14ac:dyDescent="0.25">
      <c r="F248" s="6"/>
      <c r="G248" s="56"/>
    </row>
    <row r="249" spans="6:7" ht="15.75" customHeight="1" x14ac:dyDescent="0.25">
      <c r="F249" s="6"/>
      <c r="G249" s="56"/>
    </row>
    <row r="250" spans="6:7" ht="15.75" customHeight="1" x14ac:dyDescent="0.25">
      <c r="F250" s="6"/>
      <c r="G250" s="56"/>
    </row>
    <row r="251" spans="6:7" ht="15.75" customHeight="1" x14ac:dyDescent="0.25">
      <c r="F251" s="6"/>
      <c r="G251" s="56"/>
    </row>
    <row r="252" spans="6:7" ht="15.75" customHeight="1" x14ac:dyDescent="0.25">
      <c r="F252" s="6"/>
      <c r="G252" s="56"/>
    </row>
    <row r="253" spans="6:7" ht="15.75" customHeight="1" x14ac:dyDescent="0.25">
      <c r="F253" s="6"/>
      <c r="G253" s="56"/>
    </row>
    <row r="254" spans="6:7" ht="15.75" customHeight="1" x14ac:dyDescent="0.25">
      <c r="F254" s="6"/>
      <c r="G254" s="56"/>
    </row>
    <row r="255" spans="6:7" ht="15.75" customHeight="1" x14ac:dyDescent="0.25">
      <c r="F255" s="6"/>
      <c r="G255" s="56"/>
    </row>
    <row r="256" spans="6:7" ht="15.75" customHeight="1" x14ac:dyDescent="0.25">
      <c r="F256" s="6"/>
      <c r="G256" s="56"/>
    </row>
    <row r="257" spans="6:7" ht="15.75" customHeight="1" x14ac:dyDescent="0.25">
      <c r="F257" s="6"/>
      <c r="G257" s="56"/>
    </row>
    <row r="258" spans="6:7" ht="15.75" customHeight="1" x14ac:dyDescent="0.25">
      <c r="F258" s="6"/>
      <c r="G258" s="56"/>
    </row>
    <row r="259" spans="6:7" ht="15.75" customHeight="1" x14ac:dyDescent="0.25">
      <c r="F259" s="6"/>
      <c r="G259" s="56"/>
    </row>
    <row r="260" spans="6:7" ht="15.75" customHeight="1" x14ac:dyDescent="0.25">
      <c r="F260" s="6"/>
      <c r="G260" s="56"/>
    </row>
    <row r="261" spans="6:7" ht="15.75" customHeight="1" x14ac:dyDescent="0.25">
      <c r="F261" s="6"/>
      <c r="G261" s="56"/>
    </row>
    <row r="262" spans="6:7" ht="15.75" customHeight="1" x14ac:dyDescent="0.25">
      <c r="F262" s="6"/>
      <c r="G262" s="56"/>
    </row>
    <row r="263" spans="6:7" ht="15.75" customHeight="1" x14ac:dyDescent="0.25">
      <c r="F263" s="6"/>
      <c r="G263" s="56"/>
    </row>
    <row r="264" spans="6:7" ht="15.75" customHeight="1" x14ac:dyDescent="0.25">
      <c r="F264" s="6"/>
      <c r="G264" s="56"/>
    </row>
    <row r="265" spans="6:7" ht="15.75" customHeight="1" x14ac:dyDescent="0.25">
      <c r="F265" s="6"/>
      <c r="G265" s="56"/>
    </row>
    <row r="266" spans="6:7" ht="15.75" customHeight="1" x14ac:dyDescent="0.25">
      <c r="F266" s="6"/>
      <c r="G266" s="56"/>
    </row>
    <row r="267" spans="6:7" ht="15.75" customHeight="1" x14ac:dyDescent="0.25">
      <c r="F267" s="6"/>
      <c r="G267" s="56"/>
    </row>
    <row r="268" spans="6:7" ht="15.75" customHeight="1" x14ac:dyDescent="0.25">
      <c r="F268" s="6"/>
      <c r="G268" s="56"/>
    </row>
    <row r="269" spans="6:7" ht="15.75" customHeight="1" x14ac:dyDescent="0.25">
      <c r="F269" s="6"/>
      <c r="G269" s="56"/>
    </row>
    <row r="270" spans="6:7" ht="15.75" customHeight="1" x14ac:dyDescent="0.25">
      <c r="F270" s="6"/>
      <c r="G270" s="56"/>
    </row>
    <row r="271" spans="6:7" ht="15.75" customHeight="1" x14ac:dyDescent="0.25">
      <c r="F271" s="6"/>
      <c r="G271" s="56"/>
    </row>
    <row r="272" spans="6:7" ht="15.75" customHeight="1" x14ac:dyDescent="0.25">
      <c r="F272" s="6"/>
      <c r="G272" s="56"/>
    </row>
    <row r="273" spans="6:7" ht="15.75" customHeight="1" x14ac:dyDescent="0.25">
      <c r="F273" s="6"/>
      <c r="G273" s="56"/>
    </row>
    <row r="274" spans="6:7" ht="15.75" customHeight="1" x14ac:dyDescent="0.25">
      <c r="F274" s="6"/>
      <c r="G274" s="56"/>
    </row>
    <row r="275" spans="6:7" ht="15.75" customHeight="1" x14ac:dyDescent="0.25">
      <c r="F275" s="6"/>
      <c r="G275" s="56"/>
    </row>
    <row r="276" spans="6:7" ht="15.75" customHeight="1" x14ac:dyDescent="0.25">
      <c r="F276" s="6"/>
      <c r="G276" s="56"/>
    </row>
    <row r="277" spans="6:7" ht="15.75" customHeight="1" x14ac:dyDescent="0.25">
      <c r="F277" s="6"/>
      <c r="G277" s="56"/>
    </row>
    <row r="278" spans="6:7" ht="15.75" customHeight="1" x14ac:dyDescent="0.25">
      <c r="F278" s="6"/>
      <c r="G278" s="56"/>
    </row>
    <row r="279" spans="6:7" ht="15.75" customHeight="1" x14ac:dyDescent="0.25">
      <c r="F279" s="6"/>
      <c r="G279" s="56"/>
    </row>
    <row r="280" spans="6:7" ht="15.75" customHeight="1" x14ac:dyDescent="0.25">
      <c r="F280" s="6"/>
      <c r="G280" s="56"/>
    </row>
    <row r="281" spans="6:7" ht="15.75" customHeight="1" x14ac:dyDescent="0.25">
      <c r="F281" s="6"/>
      <c r="G281" s="56"/>
    </row>
    <row r="282" spans="6:7" ht="15.75" customHeight="1" x14ac:dyDescent="0.25">
      <c r="F282" s="6"/>
      <c r="G282" s="56"/>
    </row>
    <row r="283" spans="6:7" ht="15.75" customHeight="1" x14ac:dyDescent="0.25">
      <c r="F283" s="6"/>
      <c r="G283" s="56"/>
    </row>
    <row r="284" spans="6:7" ht="15.75" customHeight="1" x14ac:dyDescent="0.25">
      <c r="F284" s="6"/>
      <c r="G284" s="56"/>
    </row>
    <row r="285" spans="6:7" ht="15.75" customHeight="1" x14ac:dyDescent="0.25">
      <c r="F285" s="6"/>
      <c r="G285" s="56"/>
    </row>
    <row r="286" spans="6:7" ht="15.75" customHeight="1" x14ac:dyDescent="0.25">
      <c r="F286" s="6"/>
      <c r="G286" s="56"/>
    </row>
    <row r="287" spans="6:7" ht="15.75" customHeight="1" x14ac:dyDescent="0.25">
      <c r="F287" s="6"/>
      <c r="G287" s="56"/>
    </row>
    <row r="288" spans="6:7" ht="15.75" customHeight="1" x14ac:dyDescent="0.25">
      <c r="F288" s="6"/>
      <c r="G288" s="56"/>
    </row>
    <row r="289" spans="6:7" ht="15.75" customHeight="1" x14ac:dyDescent="0.25">
      <c r="F289" s="6"/>
      <c r="G289" s="56"/>
    </row>
    <row r="290" spans="6:7" ht="15.75" customHeight="1" x14ac:dyDescent="0.25">
      <c r="F290" s="6"/>
      <c r="G290" s="56"/>
    </row>
    <row r="291" spans="6:7" ht="15.75" customHeight="1" x14ac:dyDescent="0.25">
      <c r="F291" s="6"/>
      <c r="G291" s="56"/>
    </row>
    <row r="292" spans="6:7" ht="15.75" customHeight="1" x14ac:dyDescent="0.25">
      <c r="F292" s="6"/>
      <c r="G292" s="56"/>
    </row>
    <row r="293" spans="6:7" ht="15.75" customHeight="1" x14ac:dyDescent="0.25">
      <c r="F293" s="6"/>
      <c r="G293" s="56"/>
    </row>
    <row r="294" spans="6:7" ht="15.75" customHeight="1" x14ac:dyDescent="0.25">
      <c r="F294" s="6"/>
      <c r="G294" s="56"/>
    </row>
    <row r="295" spans="6:7" ht="15.75" customHeight="1" x14ac:dyDescent="0.25">
      <c r="F295" s="6"/>
      <c r="G295" s="56"/>
    </row>
    <row r="296" spans="6:7" ht="15.75" customHeight="1" x14ac:dyDescent="0.25">
      <c r="F296" s="6"/>
      <c r="G296" s="56"/>
    </row>
    <row r="297" spans="6:7" ht="15.75" customHeight="1" x14ac:dyDescent="0.25">
      <c r="F297" s="6"/>
      <c r="G297" s="56"/>
    </row>
    <row r="298" spans="6:7" ht="15.75" customHeight="1" x14ac:dyDescent="0.25">
      <c r="F298" s="6"/>
      <c r="G298" s="56"/>
    </row>
    <row r="299" spans="6:7" ht="15.75" customHeight="1" x14ac:dyDescent="0.25">
      <c r="F299" s="6"/>
      <c r="G299" s="56"/>
    </row>
    <row r="300" spans="6:7" ht="15.75" customHeight="1" x14ac:dyDescent="0.25">
      <c r="F300" s="6"/>
      <c r="G300" s="56"/>
    </row>
    <row r="301" spans="6:7" ht="15.75" customHeight="1" x14ac:dyDescent="0.25">
      <c r="F301" s="6"/>
      <c r="G301" s="56"/>
    </row>
    <row r="302" spans="6:7" ht="15.75" customHeight="1" x14ac:dyDescent="0.25">
      <c r="F302" s="6"/>
      <c r="G302" s="56"/>
    </row>
    <row r="303" spans="6:7" ht="15.75" customHeight="1" x14ac:dyDescent="0.25">
      <c r="F303" s="6"/>
      <c r="G303" s="56"/>
    </row>
    <row r="304" spans="6:7" ht="15.75" customHeight="1" x14ac:dyDescent="0.25">
      <c r="F304" s="6"/>
      <c r="G304" s="56"/>
    </row>
    <row r="305" spans="6:7" ht="15.75" customHeight="1" x14ac:dyDescent="0.25">
      <c r="F305" s="6"/>
      <c r="G305" s="56"/>
    </row>
    <row r="306" spans="6:7" ht="15.75" customHeight="1" x14ac:dyDescent="0.25">
      <c r="F306" s="6"/>
      <c r="G306" s="56"/>
    </row>
    <row r="307" spans="6:7" ht="15.75" customHeight="1" x14ac:dyDescent="0.25">
      <c r="F307" s="6"/>
      <c r="G307" s="56"/>
    </row>
    <row r="308" spans="6:7" ht="15.75" customHeight="1" x14ac:dyDescent="0.25">
      <c r="F308" s="6"/>
      <c r="G308" s="56"/>
    </row>
    <row r="309" spans="6:7" ht="15.75" customHeight="1" x14ac:dyDescent="0.25">
      <c r="F309" s="6"/>
      <c r="G309" s="56"/>
    </row>
    <row r="310" spans="6:7" ht="15.75" customHeight="1" x14ac:dyDescent="0.25">
      <c r="F310" s="6"/>
      <c r="G310" s="56"/>
    </row>
    <row r="311" spans="6:7" ht="15.75" customHeight="1" x14ac:dyDescent="0.25">
      <c r="F311" s="6"/>
      <c r="G311" s="56"/>
    </row>
    <row r="312" spans="6:7" ht="15.75" customHeight="1" x14ac:dyDescent="0.25">
      <c r="F312" s="6"/>
      <c r="G312" s="56"/>
    </row>
    <row r="313" spans="6:7" ht="15.75" customHeight="1" x14ac:dyDescent="0.25">
      <c r="F313" s="6"/>
      <c r="G313" s="56"/>
    </row>
    <row r="314" spans="6:7" ht="15.75" customHeight="1" x14ac:dyDescent="0.25">
      <c r="F314" s="6"/>
      <c r="G314" s="56"/>
    </row>
    <row r="315" spans="6:7" ht="15.75" customHeight="1" x14ac:dyDescent="0.25">
      <c r="F315" s="6"/>
      <c r="G315" s="56"/>
    </row>
    <row r="316" spans="6:7" ht="15.75" customHeight="1" x14ac:dyDescent="0.25">
      <c r="F316" s="6"/>
      <c r="G316" s="56"/>
    </row>
    <row r="317" spans="6:7" ht="15.75" customHeight="1" x14ac:dyDescent="0.25">
      <c r="F317" s="6"/>
      <c r="G317" s="56"/>
    </row>
    <row r="318" spans="6:7" ht="15.75" customHeight="1" x14ac:dyDescent="0.25">
      <c r="F318" s="6"/>
      <c r="G318" s="56"/>
    </row>
    <row r="319" spans="6:7" ht="15.75" customHeight="1" x14ac:dyDescent="0.25">
      <c r="F319" s="6"/>
      <c r="G319" s="56"/>
    </row>
    <row r="320" spans="6:7" ht="15.75" customHeight="1" x14ac:dyDescent="0.25">
      <c r="F320" s="6"/>
      <c r="G320" s="56"/>
    </row>
    <row r="321" spans="6:7" ht="15.75" customHeight="1" x14ac:dyDescent="0.25">
      <c r="F321" s="6"/>
      <c r="G321" s="56"/>
    </row>
    <row r="322" spans="6:7" ht="15.75" customHeight="1" x14ac:dyDescent="0.25">
      <c r="F322" s="6"/>
      <c r="G322" s="56"/>
    </row>
    <row r="323" spans="6:7" ht="15.75" customHeight="1" x14ac:dyDescent="0.25">
      <c r="F323" s="6"/>
      <c r="G323" s="56"/>
    </row>
    <row r="324" spans="6:7" ht="15.75" customHeight="1" x14ac:dyDescent="0.25">
      <c r="F324" s="6"/>
      <c r="G324" s="56"/>
    </row>
    <row r="325" spans="6:7" ht="15.75" customHeight="1" x14ac:dyDescent="0.25">
      <c r="F325" s="6"/>
      <c r="G325" s="56"/>
    </row>
    <row r="326" spans="6:7" ht="15.75" customHeight="1" x14ac:dyDescent="0.25">
      <c r="F326" s="6"/>
      <c r="G326" s="56"/>
    </row>
    <row r="327" spans="6:7" ht="15.75" customHeight="1" x14ac:dyDescent="0.25">
      <c r="F327" s="6"/>
      <c r="G327" s="56"/>
    </row>
    <row r="328" spans="6:7" ht="15.75" customHeight="1" x14ac:dyDescent="0.25">
      <c r="F328" s="6"/>
      <c r="G328" s="56"/>
    </row>
    <row r="329" spans="6:7" ht="15.75" customHeight="1" x14ac:dyDescent="0.25">
      <c r="F329" s="6"/>
      <c r="G329" s="56"/>
    </row>
    <row r="330" spans="6:7" ht="15.75" customHeight="1" x14ac:dyDescent="0.25">
      <c r="F330" s="6"/>
      <c r="G330" s="56"/>
    </row>
    <row r="331" spans="6:7" ht="15.75" customHeight="1" x14ac:dyDescent="0.25">
      <c r="F331" s="6"/>
      <c r="G331" s="56"/>
    </row>
    <row r="332" spans="6:7" ht="15.75" customHeight="1" x14ac:dyDescent="0.25">
      <c r="F332" s="6"/>
      <c r="G332" s="56"/>
    </row>
    <row r="333" spans="6:7" ht="15.75" customHeight="1" x14ac:dyDescent="0.25">
      <c r="F333" s="6"/>
      <c r="G333" s="56"/>
    </row>
    <row r="334" spans="6:7" ht="15.75" customHeight="1" x14ac:dyDescent="0.25">
      <c r="F334" s="6"/>
      <c r="G334" s="56"/>
    </row>
    <row r="335" spans="6:7" ht="15.75" customHeight="1" x14ac:dyDescent="0.25">
      <c r="F335" s="6"/>
      <c r="G335" s="56"/>
    </row>
    <row r="336" spans="6:7" ht="15.75" customHeight="1" x14ac:dyDescent="0.25">
      <c r="F336" s="6"/>
      <c r="G336" s="56"/>
    </row>
    <row r="337" spans="6:7" ht="15.75" customHeight="1" x14ac:dyDescent="0.25">
      <c r="F337" s="6"/>
      <c r="G337" s="56"/>
    </row>
    <row r="338" spans="6:7" ht="15.75" customHeight="1" x14ac:dyDescent="0.25">
      <c r="F338" s="6"/>
      <c r="G338" s="56"/>
    </row>
    <row r="339" spans="6:7" ht="15.75" customHeight="1" x14ac:dyDescent="0.25">
      <c r="F339" s="6"/>
      <c r="G339" s="56"/>
    </row>
    <row r="340" spans="6:7" ht="15.75" customHeight="1" x14ac:dyDescent="0.25">
      <c r="F340" s="6"/>
      <c r="G340" s="56"/>
    </row>
    <row r="341" spans="6:7" ht="15.75" customHeight="1" x14ac:dyDescent="0.25">
      <c r="F341" s="6"/>
      <c r="G341" s="56"/>
    </row>
    <row r="342" spans="6:7" ht="15.75" customHeight="1" x14ac:dyDescent="0.25">
      <c r="F342" s="6"/>
      <c r="G342" s="56"/>
    </row>
    <row r="343" spans="6:7" ht="15.75" customHeight="1" x14ac:dyDescent="0.25">
      <c r="F343" s="6"/>
      <c r="G343" s="56"/>
    </row>
    <row r="344" spans="6:7" ht="15.75" customHeight="1" x14ac:dyDescent="0.25">
      <c r="F344" s="6"/>
      <c r="G344" s="56"/>
    </row>
    <row r="345" spans="6:7" ht="15.75" customHeight="1" x14ac:dyDescent="0.25">
      <c r="F345" s="6"/>
      <c r="G345" s="56"/>
    </row>
    <row r="346" spans="6:7" ht="15.75" customHeight="1" x14ac:dyDescent="0.25">
      <c r="F346" s="6"/>
      <c r="G346" s="56"/>
    </row>
    <row r="347" spans="6:7" ht="15.75" customHeight="1" x14ac:dyDescent="0.25">
      <c r="F347" s="6"/>
      <c r="G347" s="56"/>
    </row>
    <row r="348" spans="6:7" ht="15.75" customHeight="1" x14ac:dyDescent="0.25">
      <c r="F348" s="6"/>
      <c r="G348" s="56"/>
    </row>
    <row r="349" spans="6:7" ht="15.75" customHeight="1" x14ac:dyDescent="0.25">
      <c r="F349" s="6"/>
      <c r="G349" s="56"/>
    </row>
    <row r="350" spans="6:7" ht="15.75" customHeight="1" x14ac:dyDescent="0.25">
      <c r="F350" s="6"/>
      <c r="G350" s="56"/>
    </row>
    <row r="351" spans="6:7" ht="15.75" customHeight="1" x14ac:dyDescent="0.25">
      <c r="F351" s="6"/>
      <c r="G351" s="56"/>
    </row>
    <row r="352" spans="6:7" ht="15.75" customHeight="1" x14ac:dyDescent="0.25">
      <c r="F352" s="6"/>
      <c r="G352" s="56"/>
    </row>
    <row r="353" spans="6:7" ht="15.75" customHeight="1" x14ac:dyDescent="0.25">
      <c r="F353" s="6"/>
      <c r="G353" s="56"/>
    </row>
    <row r="354" spans="6:7" ht="15.75" customHeight="1" x14ac:dyDescent="0.25">
      <c r="F354" s="6"/>
      <c r="G354" s="56"/>
    </row>
    <row r="355" spans="6:7" ht="15.75" customHeight="1" x14ac:dyDescent="0.25">
      <c r="F355" s="6"/>
      <c r="G355" s="56"/>
    </row>
    <row r="356" spans="6:7" ht="15.75" customHeight="1" x14ac:dyDescent="0.25">
      <c r="F356" s="6"/>
      <c r="G356" s="56"/>
    </row>
    <row r="357" spans="6:7" ht="15.75" customHeight="1" x14ac:dyDescent="0.25">
      <c r="F357" s="6"/>
      <c r="G357" s="56"/>
    </row>
    <row r="358" spans="6:7" ht="15.75" customHeight="1" x14ac:dyDescent="0.25">
      <c r="F358" s="6"/>
      <c r="G358" s="56"/>
    </row>
    <row r="359" spans="6:7" ht="15.75" customHeight="1" x14ac:dyDescent="0.25">
      <c r="F359" s="6"/>
      <c r="G359" s="56"/>
    </row>
    <row r="360" spans="6:7" ht="15.75" customHeight="1" x14ac:dyDescent="0.25">
      <c r="F360" s="6"/>
      <c r="G360" s="56"/>
    </row>
    <row r="361" spans="6:7" ht="15.75" customHeight="1" x14ac:dyDescent="0.25">
      <c r="F361" s="6"/>
      <c r="G361" s="56"/>
    </row>
    <row r="362" spans="6:7" ht="15.75" customHeight="1" x14ac:dyDescent="0.25">
      <c r="F362" s="6"/>
      <c r="G362" s="56"/>
    </row>
    <row r="363" spans="6:7" ht="15.75" customHeight="1" x14ac:dyDescent="0.25">
      <c r="F363" s="6"/>
      <c r="G363" s="56"/>
    </row>
    <row r="364" spans="6:7" ht="15.75" customHeight="1" x14ac:dyDescent="0.25">
      <c r="F364" s="6"/>
      <c r="G364" s="56"/>
    </row>
    <row r="365" spans="6:7" ht="15.75" customHeight="1" x14ac:dyDescent="0.25">
      <c r="F365" s="6"/>
      <c r="G365" s="56"/>
    </row>
    <row r="366" spans="6:7" ht="15.75" customHeight="1" x14ac:dyDescent="0.25">
      <c r="F366" s="6"/>
      <c r="G366" s="56"/>
    </row>
    <row r="367" spans="6:7" ht="15.75" customHeight="1" x14ac:dyDescent="0.25">
      <c r="F367" s="6"/>
      <c r="G367" s="56"/>
    </row>
    <row r="368" spans="6:7" ht="15.75" customHeight="1" x14ac:dyDescent="0.25">
      <c r="F368" s="6"/>
      <c r="G368" s="56"/>
    </row>
    <row r="369" spans="6:7" ht="15.75" customHeight="1" x14ac:dyDescent="0.25">
      <c r="F369" s="6"/>
      <c r="G369" s="56"/>
    </row>
    <row r="370" spans="6:7" ht="15.75" customHeight="1" x14ac:dyDescent="0.25">
      <c r="F370" s="6"/>
      <c r="G370" s="56"/>
    </row>
    <row r="371" spans="6:7" ht="15.75" customHeight="1" x14ac:dyDescent="0.25">
      <c r="F371" s="6"/>
      <c r="G371" s="56"/>
    </row>
    <row r="372" spans="6:7" ht="15.75" customHeight="1" x14ac:dyDescent="0.25">
      <c r="F372" s="6"/>
      <c r="G372" s="56"/>
    </row>
    <row r="373" spans="6:7" ht="15.75" customHeight="1" x14ac:dyDescent="0.25">
      <c r="F373" s="6"/>
      <c r="G373" s="56"/>
    </row>
    <row r="374" spans="6:7" ht="15.75" customHeight="1" x14ac:dyDescent="0.25">
      <c r="F374" s="6"/>
      <c r="G374" s="56"/>
    </row>
    <row r="375" spans="6:7" ht="15.75" customHeight="1" x14ac:dyDescent="0.25">
      <c r="F375" s="6"/>
      <c r="G375" s="56"/>
    </row>
    <row r="376" spans="6:7" ht="15.75" customHeight="1" x14ac:dyDescent="0.25">
      <c r="F376" s="6"/>
      <c r="G376" s="56"/>
    </row>
    <row r="377" spans="6:7" ht="15.75" customHeight="1" x14ac:dyDescent="0.25">
      <c r="F377" s="6"/>
      <c r="G377" s="56"/>
    </row>
    <row r="378" spans="6:7" ht="15.75" customHeight="1" x14ac:dyDescent="0.25">
      <c r="F378" s="6"/>
      <c r="G378" s="56"/>
    </row>
    <row r="379" spans="6:7" ht="15.75" customHeight="1" x14ac:dyDescent="0.25">
      <c r="F379" s="6"/>
      <c r="G379" s="56"/>
    </row>
    <row r="380" spans="6:7" ht="15.75" customHeight="1" x14ac:dyDescent="0.25">
      <c r="F380" s="6"/>
      <c r="G380" s="56"/>
    </row>
    <row r="381" spans="6:7" ht="15.75" customHeight="1" x14ac:dyDescent="0.25">
      <c r="F381" s="6"/>
      <c r="G381" s="56"/>
    </row>
    <row r="382" spans="6:7" ht="15.75" customHeight="1" x14ac:dyDescent="0.25">
      <c r="F382" s="6"/>
      <c r="G382" s="56"/>
    </row>
    <row r="383" spans="6:7" ht="15.75" customHeight="1" x14ac:dyDescent="0.25">
      <c r="F383" s="6"/>
      <c r="G383" s="56"/>
    </row>
    <row r="384" spans="6:7" ht="15.75" customHeight="1" x14ac:dyDescent="0.25">
      <c r="F384" s="6"/>
      <c r="G384" s="56"/>
    </row>
    <row r="385" spans="6:7" ht="15.75" customHeight="1" x14ac:dyDescent="0.25">
      <c r="F385" s="6"/>
      <c r="G385" s="56"/>
    </row>
    <row r="386" spans="6:7" ht="15.75" customHeight="1" x14ac:dyDescent="0.25">
      <c r="F386" s="6"/>
      <c r="G386" s="56"/>
    </row>
    <row r="387" spans="6:7" ht="15.75" customHeight="1" x14ac:dyDescent="0.25">
      <c r="F387" s="6"/>
      <c r="G387" s="56"/>
    </row>
    <row r="388" spans="6:7" ht="15.75" customHeight="1" x14ac:dyDescent="0.25">
      <c r="F388" s="6"/>
      <c r="G388" s="56"/>
    </row>
    <row r="389" spans="6:7" ht="15.75" customHeight="1" x14ac:dyDescent="0.25">
      <c r="F389" s="6"/>
      <c r="G389" s="56"/>
    </row>
    <row r="390" spans="6:7" ht="15.75" customHeight="1" x14ac:dyDescent="0.25">
      <c r="F390" s="6"/>
      <c r="G390" s="56"/>
    </row>
    <row r="391" spans="6:7" ht="15.75" customHeight="1" x14ac:dyDescent="0.25">
      <c r="F391" s="6"/>
      <c r="G391" s="56"/>
    </row>
    <row r="392" spans="6:7" ht="15.75" customHeight="1" x14ac:dyDescent="0.25">
      <c r="F392" s="6"/>
      <c r="G392" s="56"/>
    </row>
    <row r="393" spans="6:7" ht="15.75" customHeight="1" x14ac:dyDescent="0.25">
      <c r="F393" s="6"/>
      <c r="G393" s="56"/>
    </row>
    <row r="394" spans="6:7" ht="15.75" customHeight="1" x14ac:dyDescent="0.25">
      <c r="F394" s="6"/>
      <c r="G394" s="56"/>
    </row>
    <row r="395" spans="6:7" ht="15.75" customHeight="1" x14ac:dyDescent="0.25">
      <c r="F395" s="6"/>
      <c r="G395" s="56"/>
    </row>
    <row r="396" spans="6:7" ht="15.75" customHeight="1" x14ac:dyDescent="0.25">
      <c r="F396" s="6"/>
      <c r="G396" s="56"/>
    </row>
    <row r="397" spans="6:7" ht="15.75" customHeight="1" x14ac:dyDescent="0.25">
      <c r="F397" s="6"/>
      <c r="G397" s="56"/>
    </row>
    <row r="398" spans="6:7" ht="15.75" customHeight="1" x14ac:dyDescent="0.25">
      <c r="F398" s="6"/>
      <c r="G398" s="56"/>
    </row>
    <row r="399" spans="6:7" ht="15.75" customHeight="1" x14ac:dyDescent="0.25">
      <c r="F399" s="6"/>
      <c r="G399" s="56"/>
    </row>
    <row r="400" spans="6:7" ht="15.75" customHeight="1" x14ac:dyDescent="0.25">
      <c r="F400" s="6"/>
      <c r="G400" s="56"/>
    </row>
    <row r="401" spans="6:7" ht="15.75" customHeight="1" x14ac:dyDescent="0.25">
      <c r="F401" s="6"/>
      <c r="G401" s="56"/>
    </row>
    <row r="402" spans="6:7" ht="15.75" customHeight="1" x14ac:dyDescent="0.25">
      <c r="F402" s="6"/>
      <c r="G402" s="56"/>
    </row>
    <row r="403" spans="6:7" ht="15.75" customHeight="1" x14ac:dyDescent="0.25">
      <c r="F403" s="6"/>
      <c r="G403" s="56"/>
    </row>
    <row r="404" spans="6:7" ht="15.75" customHeight="1" x14ac:dyDescent="0.25">
      <c r="F404" s="6"/>
      <c r="G404" s="56"/>
    </row>
    <row r="405" spans="6:7" ht="15.75" customHeight="1" x14ac:dyDescent="0.25">
      <c r="F405" s="6"/>
      <c r="G405" s="56"/>
    </row>
    <row r="406" spans="6:7" ht="15.75" customHeight="1" x14ac:dyDescent="0.25">
      <c r="F406" s="6"/>
      <c r="G406" s="56"/>
    </row>
    <row r="407" spans="6:7" ht="15.75" customHeight="1" x14ac:dyDescent="0.25">
      <c r="F407" s="6"/>
      <c r="G407" s="56"/>
    </row>
    <row r="408" spans="6:7" ht="15.75" customHeight="1" x14ac:dyDescent="0.25">
      <c r="F408" s="6"/>
      <c r="G408" s="56"/>
    </row>
    <row r="409" spans="6:7" ht="15.75" customHeight="1" x14ac:dyDescent="0.25">
      <c r="F409" s="6"/>
      <c r="G409" s="56"/>
    </row>
    <row r="410" spans="6:7" ht="15.75" customHeight="1" x14ac:dyDescent="0.25">
      <c r="F410" s="6"/>
      <c r="G410" s="56"/>
    </row>
    <row r="411" spans="6:7" ht="15.75" customHeight="1" x14ac:dyDescent="0.25">
      <c r="F411" s="6"/>
      <c r="G411" s="56"/>
    </row>
    <row r="412" spans="6:7" ht="15.75" customHeight="1" x14ac:dyDescent="0.25">
      <c r="F412" s="6"/>
      <c r="G412" s="56"/>
    </row>
    <row r="413" spans="6:7" ht="15.75" customHeight="1" x14ac:dyDescent="0.25">
      <c r="F413" s="6"/>
      <c r="G413" s="56"/>
    </row>
    <row r="414" spans="6:7" ht="15.75" customHeight="1" x14ac:dyDescent="0.25">
      <c r="F414" s="6"/>
      <c r="G414" s="56"/>
    </row>
    <row r="415" spans="6:7" ht="15.75" customHeight="1" x14ac:dyDescent="0.25">
      <c r="F415" s="6"/>
      <c r="G415" s="56"/>
    </row>
    <row r="416" spans="6:7" ht="15.75" customHeight="1" x14ac:dyDescent="0.25">
      <c r="F416" s="6"/>
      <c r="G416" s="56"/>
    </row>
    <row r="417" spans="6:7" ht="15.75" customHeight="1" x14ac:dyDescent="0.25">
      <c r="F417" s="6"/>
      <c r="G417" s="56"/>
    </row>
    <row r="418" spans="6:7" ht="15.75" customHeight="1" x14ac:dyDescent="0.25">
      <c r="F418" s="6"/>
      <c r="G418" s="56"/>
    </row>
    <row r="419" spans="6:7" ht="15.75" customHeight="1" x14ac:dyDescent="0.25">
      <c r="F419" s="6"/>
      <c r="G419" s="56"/>
    </row>
    <row r="420" spans="6:7" ht="15.75" customHeight="1" x14ac:dyDescent="0.25">
      <c r="F420" s="6"/>
      <c r="G420" s="56"/>
    </row>
    <row r="421" spans="6:7" ht="15.75" customHeight="1" x14ac:dyDescent="0.25">
      <c r="F421" s="6"/>
      <c r="G421" s="56"/>
    </row>
    <row r="422" spans="6:7" ht="15.75" customHeight="1" x14ac:dyDescent="0.25">
      <c r="F422" s="6"/>
      <c r="G422" s="56"/>
    </row>
    <row r="423" spans="6:7" ht="15.75" customHeight="1" x14ac:dyDescent="0.25">
      <c r="F423" s="6"/>
      <c r="G423" s="56"/>
    </row>
    <row r="424" spans="6:7" ht="15.75" customHeight="1" x14ac:dyDescent="0.25">
      <c r="F424" s="6"/>
      <c r="G424" s="56"/>
    </row>
    <row r="425" spans="6:7" ht="15.75" customHeight="1" x14ac:dyDescent="0.25">
      <c r="F425" s="6"/>
      <c r="G425" s="56"/>
    </row>
    <row r="426" spans="6:7" ht="15.75" customHeight="1" x14ac:dyDescent="0.25">
      <c r="F426" s="6"/>
      <c r="G426" s="56"/>
    </row>
    <row r="427" spans="6:7" ht="15.75" customHeight="1" x14ac:dyDescent="0.25">
      <c r="F427" s="6"/>
      <c r="G427" s="56"/>
    </row>
    <row r="428" spans="6:7" ht="15.75" customHeight="1" x14ac:dyDescent="0.25">
      <c r="F428" s="6"/>
      <c r="G428" s="56"/>
    </row>
    <row r="429" spans="6:7" ht="15.75" customHeight="1" x14ac:dyDescent="0.25">
      <c r="F429" s="6"/>
      <c r="G429" s="56"/>
    </row>
    <row r="430" spans="6:7" ht="15.75" customHeight="1" x14ac:dyDescent="0.25">
      <c r="F430" s="6"/>
      <c r="G430" s="56"/>
    </row>
    <row r="431" spans="6:7" ht="15.75" customHeight="1" x14ac:dyDescent="0.25">
      <c r="F431" s="6"/>
      <c r="G431" s="56"/>
    </row>
    <row r="432" spans="6:7" ht="15.75" customHeight="1" x14ac:dyDescent="0.25">
      <c r="F432" s="6"/>
      <c r="G432" s="56"/>
    </row>
    <row r="433" spans="6:7" ht="15.75" customHeight="1" x14ac:dyDescent="0.25">
      <c r="F433" s="6"/>
      <c r="G433" s="56"/>
    </row>
    <row r="434" spans="6:7" ht="15.75" customHeight="1" x14ac:dyDescent="0.25">
      <c r="F434" s="6"/>
      <c r="G434" s="56"/>
    </row>
    <row r="435" spans="6:7" ht="15.75" customHeight="1" x14ac:dyDescent="0.25">
      <c r="F435" s="6"/>
      <c r="G435" s="56"/>
    </row>
    <row r="436" spans="6:7" ht="15.75" customHeight="1" x14ac:dyDescent="0.25">
      <c r="F436" s="6"/>
      <c r="G436" s="56"/>
    </row>
    <row r="437" spans="6:7" ht="15.75" customHeight="1" x14ac:dyDescent="0.25">
      <c r="F437" s="6"/>
      <c r="G437" s="56"/>
    </row>
    <row r="438" spans="6:7" ht="15.75" customHeight="1" x14ac:dyDescent="0.25">
      <c r="F438" s="6"/>
      <c r="G438" s="56"/>
    </row>
    <row r="439" spans="6:7" ht="15.75" customHeight="1" x14ac:dyDescent="0.25">
      <c r="F439" s="6"/>
      <c r="G439" s="56"/>
    </row>
    <row r="440" spans="6:7" ht="15.75" customHeight="1" x14ac:dyDescent="0.25">
      <c r="F440" s="6"/>
      <c r="G440" s="56"/>
    </row>
    <row r="441" spans="6:7" ht="15.75" customHeight="1" x14ac:dyDescent="0.25">
      <c r="F441" s="6"/>
      <c r="G441" s="56"/>
    </row>
    <row r="442" spans="6:7" ht="15.75" customHeight="1" x14ac:dyDescent="0.25">
      <c r="F442" s="6"/>
      <c r="G442" s="56"/>
    </row>
    <row r="443" spans="6:7" ht="15.75" customHeight="1" x14ac:dyDescent="0.25">
      <c r="F443" s="6"/>
      <c r="G443" s="56"/>
    </row>
    <row r="444" spans="6:7" ht="15.75" customHeight="1" x14ac:dyDescent="0.25">
      <c r="F444" s="6"/>
      <c r="G444" s="56"/>
    </row>
    <row r="445" spans="6:7" ht="15.75" customHeight="1" x14ac:dyDescent="0.25">
      <c r="F445" s="6"/>
      <c r="G445" s="56"/>
    </row>
    <row r="446" spans="6:7" ht="15.75" customHeight="1" x14ac:dyDescent="0.25">
      <c r="F446" s="6"/>
      <c r="G446" s="56"/>
    </row>
    <row r="447" spans="6:7" ht="15.75" customHeight="1" x14ac:dyDescent="0.25">
      <c r="F447" s="6"/>
      <c r="G447" s="56"/>
    </row>
    <row r="448" spans="6:7" ht="15.75" customHeight="1" x14ac:dyDescent="0.25">
      <c r="F448" s="6"/>
      <c r="G448" s="56"/>
    </row>
    <row r="449" spans="6:7" ht="15.75" customHeight="1" x14ac:dyDescent="0.25">
      <c r="F449" s="6"/>
      <c r="G449" s="56"/>
    </row>
    <row r="450" spans="6:7" ht="15.75" customHeight="1" x14ac:dyDescent="0.25">
      <c r="F450" s="6"/>
      <c r="G450" s="56"/>
    </row>
    <row r="451" spans="6:7" ht="15.75" customHeight="1" x14ac:dyDescent="0.25">
      <c r="F451" s="6"/>
      <c r="G451" s="56"/>
    </row>
    <row r="452" spans="6:7" ht="15.75" customHeight="1" x14ac:dyDescent="0.25">
      <c r="F452" s="6"/>
      <c r="G452" s="56"/>
    </row>
    <row r="453" spans="6:7" ht="15.75" customHeight="1" x14ac:dyDescent="0.25">
      <c r="F453" s="6"/>
      <c r="G453" s="56"/>
    </row>
    <row r="454" spans="6:7" ht="15.75" customHeight="1" x14ac:dyDescent="0.25">
      <c r="F454" s="6"/>
      <c r="G454" s="56"/>
    </row>
    <row r="455" spans="6:7" ht="15.75" customHeight="1" x14ac:dyDescent="0.25">
      <c r="F455" s="6"/>
      <c r="G455" s="56"/>
    </row>
    <row r="456" spans="6:7" ht="15.75" customHeight="1" x14ac:dyDescent="0.25">
      <c r="F456" s="6"/>
      <c r="G456" s="56"/>
    </row>
    <row r="457" spans="6:7" ht="15.75" customHeight="1" x14ac:dyDescent="0.25">
      <c r="F457" s="6"/>
      <c r="G457" s="56"/>
    </row>
    <row r="458" spans="6:7" ht="15.75" customHeight="1" x14ac:dyDescent="0.25">
      <c r="F458" s="6"/>
      <c r="G458" s="56"/>
    </row>
    <row r="459" spans="6:7" ht="15.75" customHeight="1" x14ac:dyDescent="0.25">
      <c r="F459" s="6"/>
      <c r="G459" s="56"/>
    </row>
    <row r="460" spans="6:7" ht="15.75" customHeight="1" x14ac:dyDescent="0.25">
      <c r="F460" s="6"/>
      <c r="G460" s="56"/>
    </row>
    <row r="461" spans="6:7" ht="15.75" customHeight="1" x14ac:dyDescent="0.25">
      <c r="F461" s="6"/>
      <c r="G461" s="56"/>
    </row>
    <row r="462" spans="6:7" ht="15.75" customHeight="1" x14ac:dyDescent="0.25">
      <c r="F462" s="6"/>
      <c r="G462" s="56"/>
    </row>
    <row r="463" spans="6:7" ht="15.75" customHeight="1" x14ac:dyDescent="0.25">
      <c r="F463" s="6"/>
      <c r="G463" s="56"/>
    </row>
    <row r="464" spans="6:7" ht="15.75" customHeight="1" x14ac:dyDescent="0.25">
      <c r="F464" s="6"/>
      <c r="G464" s="56"/>
    </row>
    <row r="465" spans="6:7" ht="15.75" customHeight="1" x14ac:dyDescent="0.25">
      <c r="F465" s="6"/>
      <c r="G465" s="56"/>
    </row>
    <row r="466" spans="6:7" ht="15.75" customHeight="1" x14ac:dyDescent="0.25">
      <c r="F466" s="6"/>
      <c r="G466" s="56"/>
    </row>
    <row r="467" spans="6:7" ht="15.75" customHeight="1" x14ac:dyDescent="0.25">
      <c r="F467" s="6"/>
      <c r="G467" s="56"/>
    </row>
    <row r="468" spans="6:7" ht="15.75" customHeight="1" x14ac:dyDescent="0.25">
      <c r="F468" s="6"/>
      <c r="G468" s="56"/>
    </row>
    <row r="469" spans="6:7" ht="15.75" customHeight="1" x14ac:dyDescent="0.25">
      <c r="F469" s="6"/>
      <c r="G469" s="56"/>
    </row>
    <row r="470" spans="6:7" ht="15.75" customHeight="1" x14ac:dyDescent="0.25">
      <c r="F470" s="6"/>
      <c r="G470" s="56"/>
    </row>
    <row r="471" spans="6:7" ht="15.75" customHeight="1" x14ac:dyDescent="0.25">
      <c r="F471" s="6"/>
      <c r="G471" s="56"/>
    </row>
    <row r="472" spans="6:7" ht="15.75" customHeight="1" x14ac:dyDescent="0.25">
      <c r="F472" s="6"/>
      <c r="G472" s="56"/>
    </row>
    <row r="473" spans="6:7" ht="15.75" customHeight="1" x14ac:dyDescent="0.25">
      <c r="F473" s="6"/>
      <c r="G473" s="56"/>
    </row>
    <row r="474" spans="6:7" ht="15.75" customHeight="1" x14ac:dyDescent="0.25">
      <c r="F474" s="6"/>
      <c r="G474" s="56"/>
    </row>
    <row r="475" spans="6:7" ht="15.75" customHeight="1" x14ac:dyDescent="0.25">
      <c r="F475" s="6"/>
      <c r="G475" s="56"/>
    </row>
    <row r="476" spans="6:7" ht="15.75" customHeight="1" x14ac:dyDescent="0.25">
      <c r="F476" s="6"/>
      <c r="G476" s="56"/>
    </row>
    <row r="477" spans="6:7" ht="15.75" customHeight="1" x14ac:dyDescent="0.25">
      <c r="F477" s="6"/>
      <c r="G477" s="56"/>
    </row>
    <row r="478" spans="6:7" ht="15.75" customHeight="1" x14ac:dyDescent="0.25">
      <c r="F478" s="6"/>
      <c r="G478" s="56"/>
    </row>
    <row r="479" spans="6:7" ht="15.75" customHeight="1" x14ac:dyDescent="0.25">
      <c r="F479" s="6"/>
      <c r="G479" s="56"/>
    </row>
    <row r="480" spans="6:7" ht="15.75" customHeight="1" x14ac:dyDescent="0.25">
      <c r="F480" s="6"/>
      <c r="G480" s="56"/>
    </row>
    <row r="481" spans="6:7" ht="15.75" customHeight="1" x14ac:dyDescent="0.25">
      <c r="F481" s="6"/>
      <c r="G481" s="56"/>
    </row>
    <row r="482" spans="6:7" ht="15.75" customHeight="1" x14ac:dyDescent="0.25">
      <c r="F482" s="6"/>
      <c r="G482" s="56"/>
    </row>
    <row r="483" spans="6:7" ht="15.75" customHeight="1" x14ac:dyDescent="0.25">
      <c r="F483" s="6"/>
      <c r="G483" s="56"/>
    </row>
    <row r="484" spans="6:7" ht="15.75" customHeight="1" x14ac:dyDescent="0.25">
      <c r="F484" s="6"/>
      <c r="G484" s="56"/>
    </row>
    <row r="485" spans="6:7" ht="15.75" customHeight="1" x14ac:dyDescent="0.25">
      <c r="F485" s="6"/>
      <c r="G485" s="56"/>
    </row>
    <row r="486" spans="6:7" ht="15.75" customHeight="1" x14ac:dyDescent="0.25">
      <c r="F486" s="6"/>
      <c r="G486" s="56"/>
    </row>
    <row r="487" spans="6:7" ht="15.75" customHeight="1" x14ac:dyDescent="0.25">
      <c r="F487" s="6"/>
      <c r="G487" s="56"/>
    </row>
    <row r="488" spans="6:7" ht="15.75" customHeight="1" x14ac:dyDescent="0.25">
      <c r="F488" s="6"/>
      <c r="G488" s="56"/>
    </row>
    <row r="489" spans="6:7" ht="15.75" customHeight="1" x14ac:dyDescent="0.25">
      <c r="F489" s="6"/>
      <c r="G489" s="56"/>
    </row>
    <row r="490" spans="6:7" ht="15.75" customHeight="1" x14ac:dyDescent="0.25">
      <c r="F490" s="6"/>
      <c r="G490" s="56"/>
    </row>
    <row r="491" spans="6:7" ht="15.75" customHeight="1" x14ac:dyDescent="0.25">
      <c r="F491" s="6"/>
      <c r="G491" s="56"/>
    </row>
    <row r="492" spans="6:7" ht="15.75" customHeight="1" x14ac:dyDescent="0.25">
      <c r="F492" s="6"/>
      <c r="G492" s="56"/>
    </row>
    <row r="493" spans="6:7" ht="15.75" customHeight="1" x14ac:dyDescent="0.25">
      <c r="F493" s="6"/>
      <c r="G493" s="56"/>
    </row>
    <row r="494" spans="6:7" ht="15.75" customHeight="1" x14ac:dyDescent="0.25">
      <c r="F494" s="6"/>
      <c r="G494" s="56"/>
    </row>
    <row r="495" spans="6:7" ht="15.75" customHeight="1" x14ac:dyDescent="0.25">
      <c r="F495" s="6"/>
      <c r="G495" s="56"/>
    </row>
    <row r="496" spans="6:7" ht="15.75" customHeight="1" x14ac:dyDescent="0.25">
      <c r="F496" s="6"/>
      <c r="G496" s="56"/>
    </row>
    <row r="497" spans="6:7" ht="15.75" customHeight="1" x14ac:dyDescent="0.25">
      <c r="F497" s="6"/>
      <c r="G497" s="56"/>
    </row>
    <row r="498" spans="6:7" ht="15.75" customHeight="1" x14ac:dyDescent="0.25">
      <c r="F498" s="6"/>
      <c r="G498" s="56"/>
    </row>
    <row r="499" spans="6:7" ht="15.75" customHeight="1" x14ac:dyDescent="0.25">
      <c r="F499" s="6"/>
      <c r="G499" s="56"/>
    </row>
    <row r="500" spans="6:7" ht="15.75" customHeight="1" x14ac:dyDescent="0.25">
      <c r="F500" s="6"/>
      <c r="G500" s="56"/>
    </row>
    <row r="501" spans="6:7" ht="15.75" customHeight="1" x14ac:dyDescent="0.25">
      <c r="F501" s="6"/>
      <c r="G501" s="56"/>
    </row>
    <row r="502" spans="6:7" ht="15.75" customHeight="1" x14ac:dyDescent="0.25">
      <c r="F502" s="6"/>
      <c r="G502" s="56"/>
    </row>
    <row r="503" spans="6:7" ht="15.75" customHeight="1" x14ac:dyDescent="0.25">
      <c r="F503" s="6"/>
      <c r="G503" s="56"/>
    </row>
    <row r="504" spans="6:7" ht="15.75" customHeight="1" x14ac:dyDescent="0.25">
      <c r="F504" s="6"/>
      <c r="G504" s="56"/>
    </row>
    <row r="505" spans="6:7" ht="15.75" customHeight="1" x14ac:dyDescent="0.25">
      <c r="F505" s="6"/>
      <c r="G505" s="56"/>
    </row>
    <row r="506" spans="6:7" ht="15.75" customHeight="1" x14ac:dyDescent="0.25">
      <c r="F506" s="6"/>
      <c r="G506" s="56"/>
    </row>
    <row r="507" spans="6:7" ht="15.75" customHeight="1" x14ac:dyDescent="0.25">
      <c r="F507" s="6"/>
      <c r="G507" s="56"/>
    </row>
    <row r="508" spans="6:7" ht="15.75" customHeight="1" x14ac:dyDescent="0.25">
      <c r="F508" s="6"/>
      <c r="G508" s="56"/>
    </row>
    <row r="509" spans="6:7" ht="15.75" customHeight="1" x14ac:dyDescent="0.25">
      <c r="F509" s="6"/>
      <c r="G509" s="56"/>
    </row>
    <row r="510" spans="6:7" ht="15.75" customHeight="1" x14ac:dyDescent="0.25">
      <c r="F510" s="6"/>
      <c r="G510" s="56"/>
    </row>
    <row r="511" spans="6:7" ht="15.75" customHeight="1" x14ac:dyDescent="0.25">
      <c r="F511" s="6"/>
      <c r="G511" s="56"/>
    </row>
    <row r="512" spans="6:7" ht="15.75" customHeight="1" x14ac:dyDescent="0.25">
      <c r="F512" s="6"/>
      <c r="G512" s="56"/>
    </row>
    <row r="513" spans="6:7" ht="15.75" customHeight="1" x14ac:dyDescent="0.25">
      <c r="F513" s="6"/>
      <c r="G513" s="56"/>
    </row>
    <row r="514" spans="6:7" ht="15.75" customHeight="1" x14ac:dyDescent="0.25">
      <c r="F514" s="6"/>
      <c r="G514" s="56"/>
    </row>
    <row r="515" spans="6:7" ht="15.75" customHeight="1" x14ac:dyDescent="0.25">
      <c r="F515" s="6"/>
      <c r="G515" s="56"/>
    </row>
    <row r="516" spans="6:7" ht="15.75" customHeight="1" x14ac:dyDescent="0.25">
      <c r="F516" s="6"/>
      <c r="G516" s="56"/>
    </row>
    <row r="517" spans="6:7" ht="15.75" customHeight="1" x14ac:dyDescent="0.25">
      <c r="F517" s="6"/>
      <c r="G517" s="56"/>
    </row>
    <row r="518" spans="6:7" ht="15.75" customHeight="1" x14ac:dyDescent="0.25">
      <c r="F518" s="6"/>
      <c r="G518" s="56"/>
    </row>
    <row r="519" spans="6:7" ht="15.75" customHeight="1" x14ac:dyDescent="0.25">
      <c r="F519" s="6"/>
      <c r="G519" s="56"/>
    </row>
    <row r="520" spans="6:7" ht="15.75" customHeight="1" x14ac:dyDescent="0.25">
      <c r="F520" s="6"/>
      <c r="G520" s="56"/>
    </row>
    <row r="521" spans="6:7" ht="15.75" customHeight="1" x14ac:dyDescent="0.25">
      <c r="F521" s="6"/>
      <c r="G521" s="56"/>
    </row>
    <row r="522" spans="6:7" ht="15.75" customHeight="1" x14ac:dyDescent="0.25">
      <c r="F522" s="6"/>
      <c r="G522" s="56"/>
    </row>
    <row r="523" spans="6:7" ht="15.75" customHeight="1" x14ac:dyDescent="0.25">
      <c r="F523" s="6"/>
      <c r="G523" s="56"/>
    </row>
    <row r="524" spans="6:7" ht="15.75" customHeight="1" x14ac:dyDescent="0.25">
      <c r="F524" s="6"/>
      <c r="G524" s="56"/>
    </row>
    <row r="525" spans="6:7" ht="15.75" customHeight="1" x14ac:dyDescent="0.25">
      <c r="F525" s="6"/>
      <c r="G525" s="56"/>
    </row>
    <row r="526" spans="6:7" ht="15.75" customHeight="1" x14ac:dyDescent="0.25">
      <c r="F526" s="6"/>
      <c r="G526" s="56"/>
    </row>
    <row r="527" spans="6:7" ht="15.75" customHeight="1" x14ac:dyDescent="0.25">
      <c r="F527" s="6"/>
      <c r="G527" s="56"/>
    </row>
    <row r="528" spans="6:7" ht="15.75" customHeight="1" x14ac:dyDescent="0.25">
      <c r="F528" s="6"/>
      <c r="G528" s="56"/>
    </row>
    <row r="529" spans="6:7" ht="15.75" customHeight="1" x14ac:dyDescent="0.25">
      <c r="F529" s="6"/>
      <c r="G529" s="56"/>
    </row>
    <row r="530" spans="6:7" ht="15.75" customHeight="1" x14ac:dyDescent="0.25">
      <c r="F530" s="6"/>
      <c r="G530" s="56"/>
    </row>
    <row r="531" spans="6:7" ht="15.75" customHeight="1" x14ac:dyDescent="0.25">
      <c r="F531" s="6"/>
      <c r="G531" s="56"/>
    </row>
    <row r="532" spans="6:7" ht="15.75" customHeight="1" x14ac:dyDescent="0.25">
      <c r="F532" s="6"/>
      <c r="G532" s="56"/>
    </row>
    <row r="533" spans="6:7" ht="15.75" customHeight="1" x14ac:dyDescent="0.25">
      <c r="F533" s="6"/>
      <c r="G533" s="56"/>
    </row>
    <row r="534" spans="6:7" ht="15.75" customHeight="1" x14ac:dyDescent="0.25">
      <c r="F534" s="6"/>
      <c r="G534" s="56"/>
    </row>
    <row r="535" spans="6:7" ht="15.75" customHeight="1" x14ac:dyDescent="0.25">
      <c r="F535" s="6"/>
      <c r="G535" s="56"/>
    </row>
    <row r="536" spans="6:7" ht="15.75" customHeight="1" x14ac:dyDescent="0.25">
      <c r="F536" s="6"/>
      <c r="G536" s="56"/>
    </row>
    <row r="537" spans="6:7" ht="15.75" customHeight="1" x14ac:dyDescent="0.25">
      <c r="F537" s="6"/>
      <c r="G537" s="56"/>
    </row>
    <row r="538" spans="6:7" ht="15.75" customHeight="1" x14ac:dyDescent="0.25">
      <c r="F538" s="6"/>
      <c r="G538" s="56"/>
    </row>
    <row r="539" spans="6:7" ht="15.75" customHeight="1" x14ac:dyDescent="0.25">
      <c r="F539" s="6"/>
      <c r="G539" s="56"/>
    </row>
    <row r="540" spans="6:7" ht="15.75" customHeight="1" x14ac:dyDescent="0.25">
      <c r="F540" s="6"/>
      <c r="G540" s="56"/>
    </row>
    <row r="541" spans="6:7" ht="15.75" customHeight="1" x14ac:dyDescent="0.25">
      <c r="F541" s="6"/>
      <c r="G541" s="56"/>
    </row>
    <row r="542" spans="6:7" ht="15.75" customHeight="1" x14ac:dyDescent="0.25">
      <c r="F542" s="6"/>
      <c r="G542" s="56"/>
    </row>
    <row r="543" spans="6:7" ht="15.75" customHeight="1" x14ac:dyDescent="0.25">
      <c r="F543" s="6"/>
      <c r="G543" s="56"/>
    </row>
    <row r="544" spans="6:7" ht="15.75" customHeight="1" x14ac:dyDescent="0.25">
      <c r="F544" s="6"/>
      <c r="G544" s="56"/>
    </row>
    <row r="545" spans="6:7" ht="15.75" customHeight="1" x14ac:dyDescent="0.25">
      <c r="F545" s="6"/>
      <c r="G545" s="56"/>
    </row>
    <row r="546" spans="6:7" ht="15.75" customHeight="1" x14ac:dyDescent="0.25">
      <c r="F546" s="6"/>
      <c r="G546" s="56"/>
    </row>
    <row r="547" spans="6:7" ht="15.75" customHeight="1" x14ac:dyDescent="0.25">
      <c r="F547" s="6"/>
      <c r="G547" s="56"/>
    </row>
    <row r="548" spans="6:7" ht="15.75" customHeight="1" x14ac:dyDescent="0.25">
      <c r="F548" s="6"/>
      <c r="G548" s="56"/>
    </row>
    <row r="549" spans="6:7" ht="15.75" customHeight="1" x14ac:dyDescent="0.25">
      <c r="F549" s="6"/>
      <c r="G549" s="56"/>
    </row>
    <row r="550" spans="6:7" ht="15.75" customHeight="1" x14ac:dyDescent="0.25">
      <c r="F550" s="6"/>
      <c r="G550" s="56"/>
    </row>
    <row r="551" spans="6:7" ht="15.75" customHeight="1" x14ac:dyDescent="0.25">
      <c r="F551" s="6"/>
      <c r="G551" s="56"/>
    </row>
    <row r="552" spans="6:7" ht="15.75" customHeight="1" x14ac:dyDescent="0.25">
      <c r="F552" s="6"/>
      <c r="G552" s="56"/>
    </row>
    <row r="553" spans="6:7" ht="15.75" customHeight="1" x14ac:dyDescent="0.25">
      <c r="F553" s="6"/>
      <c r="G553" s="56"/>
    </row>
    <row r="554" spans="6:7" ht="15.75" customHeight="1" x14ac:dyDescent="0.25">
      <c r="F554" s="6"/>
      <c r="G554" s="56"/>
    </row>
    <row r="555" spans="6:7" ht="15.75" customHeight="1" x14ac:dyDescent="0.25">
      <c r="F555" s="6"/>
      <c r="G555" s="56"/>
    </row>
    <row r="556" spans="6:7" ht="15.75" customHeight="1" x14ac:dyDescent="0.25">
      <c r="F556" s="6"/>
      <c r="G556" s="56"/>
    </row>
    <row r="557" spans="6:7" ht="15.75" customHeight="1" x14ac:dyDescent="0.25">
      <c r="F557" s="6"/>
      <c r="G557" s="56"/>
    </row>
    <row r="558" spans="6:7" ht="15.75" customHeight="1" x14ac:dyDescent="0.25">
      <c r="F558" s="6"/>
      <c r="G558" s="56"/>
    </row>
    <row r="559" spans="6:7" ht="15.75" customHeight="1" x14ac:dyDescent="0.25">
      <c r="F559" s="6"/>
      <c r="G559" s="56"/>
    </row>
    <row r="560" spans="6:7" ht="15.75" customHeight="1" x14ac:dyDescent="0.25">
      <c r="F560" s="6"/>
      <c r="G560" s="56"/>
    </row>
    <row r="561" spans="6:7" ht="15.75" customHeight="1" x14ac:dyDescent="0.25">
      <c r="F561" s="6"/>
      <c r="G561" s="56"/>
    </row>
    <row r="562" spans="6:7" ht="15.75" customHeight="1" x14ac:dyDescent="0.25">
      <c r="F562" s="6"/>
      <c r="G562" s="56"/>
    </row>
    <row r="563" spans="6:7" ht="15.75" customHeight="1" x14ac:dyDescent="0.25">
      <c r="F563" s="6"/>
      <c r="G563" s="56"/>
    </row>
    <row r="564" spans="6:7" ht="15.75" customHeight="1" x14ac:dyDescent="0.25">
      <c r="F564" s="6"/>
      <c r="G564" s="56"/>
    </row>
    <row r="565" spans="6:7" ht="15.75" customHeight="1" x14ac:dyDescent="0.25">
      <c r="F565" s="6"/>
      <c r="G565" s="56"/>
    </row>
    <row r="566" spans="6:7" ht="15.75" customHeight="1" x14ac:dyDescent="0.25">
      <c r="F566" s="6"/>
      <c r="G566" s="56"/>
    </row>
    <row r="567" spans="6:7" ht="15.75" customHeight="1" x14ac:dyDescent="0.25">
      <c r="F567" s="6"/>
      <c r="G567" s="56"/>
    </row>
    <row r="568" spans="6:7" ht="15.75" customHeight="1" x14ac:dyDescent="0.25">
      <c r="F568" s="6"/>
      <c r="G568" s="56"/>
    </row>
    <row r="569" spans="6:7" ht="15.75" customHeight="1" x14ac:dyDescent="0.25">
      <c r="F569" s="6"/>
      <c r="G569" s="56"/>
    </row>
    <row r="570" spans="6:7" ht="15.75" customHeight="1" x14ac:dyDescent="0.25">
      <c r="F570" s="6"/>
      <c r="G570" s="56"/>
    </row>
    <row r="571" spans="6:7" ht="15.75" customHeight="1" x14ac:dyDescent="0.25">
      <c r="F571" s="6"/>
      <c r="G571" s="56"/>
    </row>
    <row r="572" spans="6:7" ht="15.75" customHeight="1" x14ac:dyDescent="0.25">
      <c r="F572" s="6"/>
      <c r="G572" s="56"/>
    </row>
    <row r="573" spans="6:7" ht="15.75" customHeight="1" x14ac:dyDescent="0.25">
      <c r="F573" s="6"/>
      <c r="G573" s="56"/>
    </row>
    <row r="574" spans="6:7" ht="15.75" customHeight="1" x14ac:dyDescent="0.25">
      <c r="F574" s="6"/>
      <c r="G574" s="56"/>
    </row>
    <row r="575" spans="6:7" ht="15.75" customHeight="1" x14ac:dyDescent="0.25">
      <c r="F575" s="6"/>
      <c r="G575" s="56"/>
    </row>
    <row r="576" spans="6:7" ht="15.75" customHeight="1" x14ac:dyDescent="0.25">
      <c r="F576" s="6"/>
      <c r="G576" s="56"/>
    </row>
    <row r="577" spans="6:7" ht="15.75" customHeight="1" x14ac:dyDescent="0.25">
      <c r="F577" s="6"/>
      <c r="G577" s="56"/>
    </row>
    <row r="578" spans="6:7" ht="15.75" customHeight="1" x14ac:dyDescent="0.25">
      <c r="F578" s="6"/>
      <c r="G578" s="56"/>
    </row>
    <row r="579" spans="6:7" ht="15.75" customHeight="1" x14ac:dyDescent="0.25">
      <c r="F579" s="6"/>
      <c r="G579" s="56"/>
    </row>
    <row r="580" spans="6:7" ht="15.75" customHeight="1" x14ac:dyDescent="0.25">
      <c r="F580" s="6"/>
      <c r="G580" s="56"/>
    </row>
    <row r="581" spans="6:7" ht="15.75" customHeight="1" x14ac:dyDescent="0.25">
      <c r="F581" s="6"/>
      <c r="G581" s="56"/>
    </row>
    <row r="582" spans="6:7" ht="15.75" customHeight="1" x14ac:dyDescent="0.25">
      <c r="F582" s="6"/>
      <c r="G582" s="56"/>
    </row>
    <row r="583" spans="6:7" ht="15.75" customHeight="1" x14ac:dyDescent="0.25">
      <c r="F583" s="6"/>
      <c r="G583" s="56"/>
    </row>
    <row r="584" spans="6:7" ht="15.75" customHeight="1" x14ac:dyDescent="0.25">
      <c r="F584" s="6"/>
      <c r="G584" s="56"/>
    </row>
    <row r="585" spans="6:7" ht="15.75" customHeight="1" x14ac:dyDescent="0.25">
      <c r="F585" s="6"/>
      <c r="G585" s="56"/>
    </row>
    <row r="586" spans="6:7" ht="15.75" customHeight="1" x14ac:dyDescent="0.25">
      <c r="F586" s="6"/>
      <c r="G586" s="56"/>
    </row>
    <row r="587" spans="6:7" ht="15.75" customHeight="1" x14ac:dyDescent="0.25">
      <c r="F587" s="6"/>
      <c r="G587" s="56"/>
    </row>
    <row r="588" spans="6:7" ht="15.75" customHeight="1" x14ac:dyDescent="0.25">
      <c r="F588" s="6"/>
      <c r="G588" s="56"/>
    </row>
    <row r="589" spans="6:7" ht="15.75" customHeight="1" x14ac:dyDescent="0.25">
      <c r="F589" s="6"/>
      <c r="G589" s="56"/>
    </row>
    <row r="590" spans="6:7" ht="15.75" customHeight="1" x14ac:dyDescent="0.25">
      <c r="F590" s="6"/>
      <c r="G590" s="56"/>
    </row>
    <row r="591" spans="6:7" ht="15.75" customHeight="1" x14ac:dyDescent="0.25">
      <c r="F591" s="6"/>
      <c r="G591" s="56"/>
    </row>
    <row r="592" spans="6:7" ht="15.75" customHeight="1" x14ac:dyDescent="0.25">
      <c r="F592" s="6"/>
      <c r="G592" s="56"/>
    </row>
    <row r="593" spans="6:7" ht="15.75" customHeight="1" x14ac:dyDescent="0.25">
      <c r="F593" s="6"/>
      <c r="G593" s="56"/>
    </row>
    <row r="594" spans="6:7" ht="15.75" customHeight="1" x14ac:dyDescent="0.25">
      <c r="F594" s="6"/>
      <c r="G594" s="56"/>
    </row>
    <row r="595" spans="6:7" ht="15.75" customHeight="1" x14ac:dyDescent="0.25">
      <c r="F595" s="6"/>
      <c r="G595" s="56"/>
    </row>
    <row r="596" spans="6:7" ht="15.75" customHeight="1" x14ac:dyDescent="0.25">
      <c r="F596" s="6"/>
      <c r="G596" s="56"/>
    </row>
    <row r="597" spans="6:7" ht="15.75" customHeight="1" x14ac:dyDescent="0.25">
      <c r="F597" s="6"/>
      <c r="G597" s="56"/>
    </row>
    <row r="598" spans="6:7" ht="15.75" customHeight="1" x14ac:dyDescent="0.25">
      <c r="F598" s="6"/>
      <c r="G598" s="56"/>
    </row>
    <row r="599" spans="6:7" ht="15.75" customHeight="1" x14ac:dyDescent="0.25">
      <c r="F599" s="6"/>
      <c r="G599" s="56"/>
    </row>
    <row r="600" spans="6:7" ht="15.75" customHeight="1" x14ac:dyDescent="0.25">
      <c r="F600" s="6"/>
      <c r="G600" s="56"/>
    </row>
    <row r="601" spans="6:7" ht="15.75" customHeight="1" x14ac:dyDescent="0.25">
      <c r="F601" s="6"/>
      <c r="G601" s="56"/>
    </row>
    <row r="602" spans="6:7" ht="15.75" customHeight="1" x14ac:dyDescent="0.25">
      <c r="F602" s="6"/>
      <c r="G602" s="56"/>
    </row>
    <row r="603" spans="6:7" ht="15.75" customHeight="1" x14ac:dyDescent="0.25">
      <c r="F603" s="6"/>
      <c r="G603" s="56"/>
    </row>
    <row r="604" spans="6:7" ht="15.75" customHeight="1" x14ac:dyDescent="0.25">
      <c r="F604" s="6"/>
      <c r="G604" s="56"/>
    </row>
    <row r="605" spans="6:7" ht="15.75" customHeight="1" x14ac:dyDescent="0.25">
      <c r="F605" s="6"/>
      <c r="G605" s="56"/>
    </row>
    <row r="606" spans="6:7" ht="15.75" customHeight="1" x14ac:dyDescent="0.25">
      <c r="F606" s="6"/>
      <c r="G606" s="56"/>
    </row>
    <row r="607" spans="6:7" ht="15.75" customHeight="1" x14ac:dyDescent="0.25">
      <c r="F607" s="6"/>
      <c r="G607" s="56"/>
    </row>
    <row r="608" spans="6:7" ht="15.75" customHeight="1" x14ac:dyDescent="0.25">
      <c r="F608" s="6"/>
      <c r="G608" s="56"/>
    </row>
    <row r="609" spans="6:7" ht="15.75" customHeight="1" x14ac:dyDescent="0.25">
      <c r="F609" s="6"/>
      <c r="G609" s="56"/>
    </row>
    <row r="610" spans="6:7" ht="15.75" customHeight="1" x14ac:dyDescent="0.25">
      <c r="F610" s="6"/>
      <c r="G610" s="56"/>
    </row>
    <row r="611" spans="6:7" ht="15.75" customHeight="1" x14ac:dyDescent="0.25">
      <c r="F611" s="6"/>
      <c r="G611" s="56"/>
    </row>
    <row r="612" spans="6:7" ht="15.75" customHeight="1" x14ac:dyDescent="0.25">
      <c r="F612" s="6"/>
      <c r="G612" s="56"/>
    </row>
    <row r="613" spans="6:7" ht="15.75" customHeight="1" x14ac:dyDescent="0.25">
      <c r="F613" s="6"/>
      <c r="G613" s="56"/>
    </row>
    <row r="614" spans="6:7" ht="15.75" customHeight="1" x14ac:dyDescent="0.25">
      <c r="F614" s="6"/>
      <c r="G614" s="56"/>
    </row>
    <row r="615" spans="6:7" ht="15.75" customHeight="1" x14ac:dyDescent="0.25">
      <c r="F615" s="6"/>
      <c r="G615" s="56"/>
    </row>
    <row r="616" spans="6:7" ht="15.75" customHeight="1" x14ac:dyDescent="0.25">
      <c r="F616" s="6"/>
      <c r="G616" s="56"/>
    </row>
    <row r="617" spans="6:7" ht="15.75" customHeight="1" x14ac:dyDescent="0.25">
      <c r="F617" s="6"/>
      <c r="G617" s="56"/>
    </row>
    <row r="618" spans="6:7" ht="15.75" customHeight="1" x14ac:dyDescent="0.25">
      <c r="F618" s="6"/>
      <c r="G618" s="56"/>
    </row>
    <row r="619" spans="6:7" ht="15.75" customHeight="1" x14ac:dyDescent="0.25">
      <c r="F619" s="6"/>
      <c r="G619" s="56"/>
    </row>
    <row r="620" spans="6:7" ht="15.75" customHeight="1" x14ac:dyDescent="0.25">
      <c r="F620" s="6"/>
      <c r="G620" s="56"/>
    </row>
    <row r="621" spans="6:7" ht="15.75" customHeight="1" x14ac:dyDescent="0.25">
      <c r="F621" s="6"/>
      <c r="G621" s="56"/>
    </row>
    <row r="622" spans="6:7" ht="15.75" customHeight="1" x14ac:dyDescent="0.25">
      <c r="F622" s="6"/>
      <c r="G622" s="56"/>
    </row>
    <row r="623" spans="6:7" ht="15.75" customHeight="1" x14ac:dyDescent="0.25">
      <c r="F623" s="6"/>
      <c r="G623" s="56"/>
    </row>
    <row r="624" spans="6:7" ht="15.75" customHeight="1" x14ac:dyDescent="0.25">
      <c r="F624" s="6"/>
      <c r="G624" s="56"/>
    </row>
    <row r="625" spans="6:7" ht="15.75" customHeight="1" x14ac:dyDescent="0.25">
      <c r="F625" s="6"/>
      <c r="G625" s="56"/>
    </row>
    <row r="626" spans="6:7" ht="15.75" customHeight="1" x14ac:dyDescent="0.25">
      <c r="F626" s="6"/>
      <c r="G626" s="56"/>
    </row>
    <row r="627" spans="6:7" ht="15.75" customHeight="1" x14ac:dyDescent="0.25">
      <c r="F627" s="6"/>
      <c r="G627" s="56"/>
    </row>
    <row r="628" spans="6:7" ht="15.75" customHeight="1" x14ac:dyDescent="0.25">
      <c r="F628" s="6"/>
      <c r="G628" s="56"/>
    </row>
    <row r="629" spans="6:7" ht="15.75" customHeight="1" x14ac:dyDescent="0.25">
      <c r="F629" s="6"/>
      <c r="G629" s="56"/>
    </row>
    <row r="630" spans="6:7" ht="15.75" customHeight="1" x14ac:dyDescent="0.25">
      <c r="F630" s="6"/>
      <c r="G630" s="56"/>
    </row>
    <row r="631" spans="6:7" ht="15.75" customHeight="1" x14ac:dyDescent="0.25">
      <c r="F631" s="6"/>
      <c r="G631" s="56"/>
    </row>
    <row r="632" spans="6:7" ht="15.75" customHeight="1" x14ac:dyDescent="0.25">
      <c r="F632" s="6"/>
      <c r="G632" s="56"/>
    </row>
    <row r="633" spans="6:7" ht="15.75" customHeight="1" x14ac:dyDescent="0.25">
      <c r="F633" s="6"/>
      <c r="G633" s="56"/>
    </row>
    <row r="634" spans="6:7" ht="15.75" customHeight="1" x14ac:dyDescent="0.25">
      <c r="F634" s="6"/>
      <c r="G634" s="56"/>
    </row>
    <row r="635" spans="6:7" ht="15.75" customHeight="1" x14ac:dyDescent="0.25">
      <c r="F635" s="6"/>
      <c r="G635" s="56"/>
    </row>
    <row r="636" spans="6:7" ht="15.75" customHeight="1" x14ac:dyDescent="0.25">
      <c r="F636" s="6"/>
      <c r="G636" s="56"/>
    </row>
    <row r="637" spans="6:7" ht="15.75" customHeight="1" x14ac:dyDescent="0.25">
      <c r="F637" s="6"/>
      <c r="G637" s="56"/>
    </row>
    <row r="638" spans="6:7" ht="15.75" customHeight="1" x14ac:dyDescent="0.25">
      <c r="F638" s="6"/>
      <c r="G638" s="56"/>
    </row>
    <row r="639" spans="6:7" ht="15.75" customHeight="1" x14ac:dyDescent="0.25">
      <c r="F639" s="6"/>
      <c r="G639" s="56"/>
    </row>
    <row r="640" spans="6:7" ht="15.75" customHeight="1" x14ac:dyDescent="0.25">
      <c r="F640" s="6"/>
      <c r="G640" s="56"/>
    </row>
    <row r="641" spans="6:7" ht="15.75" customHeight="1" x14ac:dyDescent="0.25">
      <c r="F641" s="6"/>
      <c r="G641" s="56"/>
    </row>
    <row r="642" spans="6:7" ht="15.75" customHeight="1" x14ac:dyDescent="0.25">
      <c r="F642" s="6"/>
      <c r="G642" s="56"/>
    </row>
    <row r="643" spans="6:7" ht="15.75" customHeight="1" x14ac:dyDescent="0.25">
      <c r="F643" s="6"/>
      <c r="G643" s="56"/>
    </row>
    <row r="644" spans="6:7" ht="15.75" customHeight="1" x14ac:dyDescent="0.25">
      <c r="F644" s="6"/>
      <c r="G644" s="56"/>
    </row>
    <row r="645" spans="6:7" ht="15.75" customHeight="1" x14ac:dyDescent="0.25">
      <c r="F645" s="6"/>
      <c r="G645" s="56"/>
    </row>
    <row r="646" spans="6:7" ht="15.75" customHeight="1" x14ac:dyDescent="0.25">
      <c r="F646" s="6"/>
      <c r="G646" s="56"/>
    </row>
    <row r="647" spans="6:7" ht="15.75" customHeight="1" x14ac:dyDescent="0.25">
      <c r="F647" s="6"/>
      <c r="G647" s="56"/>
    </row>
    <row r="648" spans="6:7" ht="15.75" customHeight="1" x14ac:dyDescent="0.25">
      <c r="F648" s="6"/>
      <c r="G648" s="56"/>
    </row>
    <row r="649" spans="6:7" ht="15.75" customHeight="1" x14ac:dyDescent="0.25">
      <c r="F649" s="6"/>
      <c r="G649" s="56"/>
    </row>
    <row r="650" spans="6:7" ht="15.75" customHeight="1" x14ac:dyDescent="0.25">
      <c r="F650" s="6"/>
      <c r="G650" s="56"/>
    </row>
    <row r="651" spans="6:7" ht="15.75" customHeight="1" x14ac:dyDescent="0.25">
      <c r="F651" s="6"/>
      <c r="G651" s="56"/>
    </row>
    <row r="652" spans="6:7" ht="15.75" customHeight="1" x14ac:dyDescent="0.25">
      <c r="F652" s="6"/>
      <c r="G652" s="56"/>
    </row>
    <row r="653" spans="6:7" ht="15.75" customHeight="1" x14ac:dyDescent="0.25">
      <c r="F653" s="6"/>
      <c r="G653" s="56"/>
    </row>
    <row r="654" spans="6:7" ht="15.75" customHeight="1" x14ac:dyDescent="0.25">
      <c r="F654" s="6"/>
      <c r="G654" s="56"/>
    </row>
    <row r="655" spans="6:7" ht="15.75" customHeight="1" x14ac:dyDescent="0.25">
      <c r="F655" s="6"/>
      <c r="G655" s="56"/>
    </row>
    <row r="656" spans="6:7" ht="15.75" customHeight="1" x14ac:dyDescent="0.25">
      <c r="F656" s="6"/>
      <c r="G656" s="56"/>
    </row>
    <row r="657" spans="6:7" ht="15.75" customHeight="1" x14ac:dyDescent="0.25">
      <c r="F657" s="6"/>
      <c r="G657" s="56"/>
    </row>
    <row r="658" spans="6:7" ht="15.75" customHeight="1" x14ac:dyDescent="0.25">
      <c r="F658" s="6"/>
      <c r="G658" s="56"/>
    </row>
    <row r="659" spans="6:7" ht="15.75" customHeight="1" x14ac:dyDescent="0.25">
      <c r="F659" s="6"/>
      <c r="G659" s="56"/>
    </row>
    <row r="660" spans="6:7" ht="15.75" customHeight="1" x14ac:dyDescent="0.25">
      <c r="F660" s="6"/>
      <c r="G660" s="56"/>
    </row>
    <row r="661" spans="6:7" ht="15.75" customHeight="1" x14ac:dyDescent="0.25">
      <c r="F661" s="6"/>
      <c r="G661" s="56"/>
    </row>
    <row r="662" spans="6:7" ht="15.75" customHeight="1" x14ac:dyDescent="0.25">
      <c r="F662" s="6"/>
      <c r="G662" s="56"/>
    </row>
    <row r="663" spans="6:7" ht="15.75" customHeight="1" x14ac:dyDescent="0.25">
      <c r="F663" s="6"/>
      <c r="G663" s="56"/>
    </row>
    <row r="664" spans="6:7" ht="15.75" customHeight="1" x14ac:dyDescent="0.25">
      <c r="F664" s="6"/>
      <c r="G664" s="56"/>
    </row>
    <row r="665" spans="6:7" ht="15.75" customHeight="1" x14ac:dyDescent="0.25">
      <c r="F665" s="6"/>
      <c r="G665" s="56"/>
    </row>
    <row r="666" spans="6:7" ht="15.75" customHeight="1" x14ac:dyDescent="0.25">
      <c r="F666" s="6"/>
      <c r="G666" s="56"/>
    </row>
    <row r="667" spans="6:7" ht="15.75" customHeight="1" x14ac:dyDescent="0.25">
      <c r="F667" s="6"/>
      <c r="G667" s="56"/>
    </row>
    <row r="668" spans="6:7" ht="15.75" customHeight="1" x14ac:dyDescent="0.25">
      <c r="F668" s="6"/>
      <c r="G668" s="56"/>
    </row>
    <row r="669" spans="6:7" ht="15.75" customHeight="1" x14ac:dyDescent="0.25">
      <c r="F669" s="6"/>
      <c r="G669" s="56"/>
    </row>
    <row r="670" spans="6:7" ht="15.75" customHeight="1" x14ac:dyDescent="0.25">
      <c r="F670" s="6"/>
      <c r="G670" s="56"/>
    </row>
    <row r="671" spans="6:7" ht="15.75" customHeight="1" x14ac:dyDescent="0.25">
      <c r="F671" s="6"/>
      <c r="G671" s="56"/>
    </row>
    <row r="672" spans="6:7" ht="15.75" customHeight="1" x14ac:dyDescent="0.25">
      <c r="F672" s="6"/>
      <c r="G672" s="56"/>
    </row>
    <row r="673" spans="6:7" ht="15.75" customHeight="1" x14ac:dyDescent="0.25">
      <c r="F673" s="6"/>
      <c r="G673" s="56"/>
    </row>
    <row r="674" spans="6:7" ht="15.75" customHeight="1" x14ac:dyDescent="0.25">
      <c r="F674" s="6"/>
      <c r="G674" s="56"/>
    </row>
    <row r="675" spans="6:7" ht="15.75" customHeight="1" x14ac:dyDescent="0.25">
      <c r="F675" s="6"/>
      <c r="G675" s="56"/>
    </row>
    <row r="676" spans="6:7" ht="15.75" customHeight="1" x14ac:dyDescent="0.25">
      <c r="F676" s="6"/>
      <c r="G676" s="56"/>
    </row>
    <row r="677" spans="6:7" ht="15.75" customHeight="1" x14ac:dyDescent="0.25">
      <c r="F677" s="6"/>
      <c r="G677" s="56"/>
    </row>
    <row r="678" spans="6:7" ht="15.75" customHeight="1" x14ac:dyDescent="0.25">
      <c r="F678" s="6"/>
      <c r="G678" s="56"/>
    </row>
    <row r="679" spans="6:7" ht="15.75" customHeight="1" x14ac:dyDescent="0.25">
      <c r="F679" s="6"/>
      <c r="G679" s="56"/>
    </row>
    <row r="680" spans="6:7" ht="15.75" customHeight="1" x14ac:dyDescent="0.25">
      <c r="F680" s="6"/>
      <c r="G680" s="56"/>
    </row>
    <row r="681" spans="6:7" ht="15.75" customHeight="1" x14ac:dyDescent="0.25">
      <c r="F681" s="6"/>
      <c r="G681" s="56"/>
    </row>
    <row r="682" spans="6:7" ht="15.75" customHeight="1" x14ac:dyDescent="0.25">
      <c r="F682" s="6"/>
      <c r="G682" s="56"/>
    </row>
    <row r="683" spans="6:7" ht="15.75" customHeight="1" x14ac:dyDescent="0.25">
      <c r="F683" s="6"/>
      <c r="G683" s="56"/>
    </row>
    <row r="684" spans="6:7" ht="15.75" customHeight="1" x14ac:dyDescent="0.25">
      <c r="F684" s="6"/>
      <c r="G684" s="56"/>
    </row>
    <row r="685" spans="6:7" ht="15.75" customHeight="1" x14ac:dyDescent="0.25">
      <c r="F685" s="6"/>
      <c r="G685" s="56"/>
    </row>
    <row r="686" spans="6:7" ht="15.75" customHeight="1" x14ac:dyDescent="0.25">
      <c r="F686" s="6"/>
      <c r="G686" s="56"/>
    </row>
    <row r="687" spans="6:7" ht="15.75" customHeight="1" x14ac:dyDescent="0.25">
      <c r="F687" s="6"/>
      <c r="G687" s="56"/>
    </row>
    <row r="688" spans="6:7" ht="15.75" customHeight="1" x14ac:dyDescent="0.25">
      <c r="F688" s="6"/>
      <c r="G688" s="56"/>
    </row>
    <row r="689" spans="6:7" ht="15.75" customHeight="1" x14ac:dyDescent="0.25">
      <c r="F689" s="6"/>
      <c r="G689" s="56"/>
    </row>
    <row r="690" spans="6:7" ht="15.75" customHeight="1" x14ac:dyDescent="0.25">
      <c r="F690" s="6"/>
      <c r="G690" s="56"/>
    </row>
    <row r="691" spans="6:7" ht="15.75" customHeight="1" x14ac:dyDescent="0.25">
      <c r="F691" s="6"/>
      <c r="G691" s="56"/>
    </row>
    <row r="692" spans="6:7" ht="15.75" customHeight="1" x14ac:dyDescent="0.25">
      <c r="F692" s="6"/>
      <c r="G692" s="56"/>
    </row>
    <row r="693" spans="6:7" ht="15.75" customHeight="1" x14ac:dyDescent="0.25">
      <c r="F693" s="6"/>
      <c r="G693" s="56"/>
    </row>
    <row r="694" spans="6:7" ht="15.75" customHeight="1" x14ac:dyDescent="0.25">
      <c r="F694" s="6"/>
      <c r="G694" s="56"/>
    </row>
    <row r="695" spans="6:7" ht="15.75" customHeight="1" x14ac:dyDescent="0.25">
      <c r="F695" s="6"/>
      <c r="G695" s="56"/>
    </row>
    <row r="696" spans="6:7" ht="15.75" customHeight="1" x14ac:dyDescent="0.25">
      <c r="F696" s="6"/>
      <c r="G696" s="56"/>
    </row>
    <row r="697" spans="6:7" ht="15.75" customHeight="1" x14ac:dyDescent="0.25">
      <c r="F697" s="6"/>
      <c r="G697" s="56"/>
    </row>
    <row r="698" spans="6:7" ht="15.75" customHeight="1" x14ac:dyDescent="0.25">
      <c r="F698" s="6"/>
      <c r="G698" s="56"/>
    </row>
    <row r="699" spans="6:7" ht="15.75" customHeight="1" x14ac:dyDescent="0.25">
      <c r="F699" s="6"/>
      <c r="G699" s="56"/>
    </row>
    <row r="700" spans="6:7" ht="15.75" customHeight="1" x14ac:dyDescent="0.25">
      <c r="F700" s="6"/>
      <c r="G700" s="56"/>
    </row>
    <row r="701" spans="6:7" ht="15.75" customHeight="1" x14ac:dyDescent="0.25">
      <c r="F701" s="6"/>
      <c r="G701" s="56"/>
    </row>
    <row r="702" spans="6:7" ht="15.75" customHeight="1" x14ac:dyDescent="0.25">
      <c r="F702" s="6"/>
      <c r="G702" s="56"/>
    </row>
    <row r="703" spans="6:7" ht="15.75" customHeight="1" x14ac:dyDescent="0.25">
      <c r="F703" s="6"/>
      <c r="G703" s="56"/>
    </row>
    <row r="704" spans="6:7" ht="15.75" customHeight="1" x14ac:dyDescent="0.25">
      <c r="F704" s="6"/>
      <c r="G704" s="56"/>
    </row>
    <row r="705" spans="6:7" ht="15.75" customHeight="1" x14ac:dyDescent="0.25">
      <c r="F705" s="6"/>
      <c r="G705" s="56"/>
    </row>
    <row r="706" spans="6:7" ht="15.75" customHeight="1" x14ac:dyDescent="0.25">
      <c r="F706" s="6"/>
      <c r="G706" s="56"/>
    </row>
    <row r="707" spans="6:7" ht="15.75" customHeight="1" x14ac:dyDescent="0.25">
      <c r="F707" s="6"/>
      <c r="G707" s="56"/>
    </row>
    <row r="708" spans="6:7" ht="15.75" customHeight="1" x14ac:dyDescent="0.25">
      <c r="F708" s="6"/>
      <c r="G708" s="56"/>
    </row>
    <row r="709" spans="6:7" ht="15.75" customHeight="1" x14ac:dyDescent="0.25">
      <c r="F709" s="6"/>
      <c r="G709" s="56"/>
    </row>
    <row r="710" spans="6:7" ht="15.75" customHeight="1" x14ac:dyDescent="0.25">
      <c r="F710" s="6"/>
      <c r="G710" s="56"/>
    </row>
    <row r="711" spans="6:7" ht="15.75" customHeight="1" x14ac:dyDescent="0.25">
      <c r="F711" s="6"/>
      <c r="G711" s="56"/>
    </row>
    <row r="712" spans="6:7" ht="15.75" customHeight="1" x14ac:dyDescent="0.25">
      <c r="F712" s="6"/>
      <c r="G712" s="56"/>
    </row>
    <row r="713" spans="6:7" ht="15.75" customHeight="1" x14ac:dyDescent="0.25">
      <c r="F713" s="6"/>
      <c r="G713" s="56"/>
    </row>
    <row r="714" spans="6:7" ht="15.75" customHeight="1" x14ac:dyDescent="0.25">
      <c r="F714" s="6"/>
      <c r="G714" s="56"/>
    </row>
    <row r="715" spans="6:7" ht="15.75" customHeight="1" x14ac:dyDescent="0.25">
      <c r="F715" s="6"/>
      <c r="G715" s="56"/>
    </row>
    <row r="716" spans="6:7" ht="15.75" customHeight="1" x14ac:dyDescent="0.25">
      <c r="F716" s="6"/>
      <c r="G716" s="56"/>
    </row>
    <row r="717" spans="6:7" ht="15.75" customHeight="1" x14ac:dyDescent="0.25">
      <c r="F717" s="6"/>
      <c r="G717" s="56"/>
    </row>
    <row r="718" spans="6:7" ht="15.75" customHeight="1" x14ac:dyDescent="0.25">
      <c r="F718" s="6"/>
      <c r="G718" s="56"/>
    </row>
    <row r="719" spans="6:7" ht="15.75" customHeight="1" x14ac:dyDescent="0.25">
      <c r="F719" s="6"/>
      <c r="G719" s="56"/>
    </row>
    <row r="720" spans="6:7" ht="15.75" customHeight="1" x14ac:dyDescent="0.25">
      <c r="F720" s="6"/>
      <c r="G720" s="56"/>
    </row>
    <row r="721" spans="6:7" ht="15.75" customHeight="1" x14ac:dyDescent="0.25">
      <c r="F721" s="6"/>
      <c r="G721" s="56"/>
    </row>
    <row r="722" spans="6:7" ht="15.75" customHeight="1" x14ac:dyDescent="0.25">
      <c r="F722" s="6"/>
      <c r="G722" s="56"/>
    </row>
    <row r="723" spans="6:7" ht="15.75" customHeight="1" x14ac:dyDescent="0.25">
      <c r="F723" s="6"/>
      <c r="G723" s="56"/>
    </row>
    <row r="724" spans="6:7" ht="15.75" customHeight="1" x14ac:dyDescent="0.25">
      <c r="F724" s="6"/>
      <c r="G724" s="56"/>
    </row>
    <row r="725" spans="6:7" ht="15.75" customHeight="1" x14ac:dyDescent="0.25">
      <c r="F725" s="6"/>
      <c r="G725" s="56"/>
    </row>
    <row r="726" spans="6:7" ht="15.75" customHeight="1" x14ac:dyDescent="0.25">
      <c r="F726" s="6"/>
      <c r="G726" s="56"/>
    </row>
    <row r="727" spans="6:7" ht="15.75" customHeight="1" x14ac:dyDescent="0.25">
      <c r="F727" s="6"/>
      <c r="G727" s="56"/>
    </row>
    <row r="728" spans="6:7" ht="15.75" customHeight="1" x14ac:dyDescent="0.25">
      <c r="F728" s="6"/>
      <c r="G728" s="56"/>
    </row>
    <row r="729" spans="6:7" ht="15.75" customHeight="1" x14ac:dyDescent="0.25">
      <c r="F729" s="6"/>
      <c r="G729" s="56"/>
    </row>
    <row r="730" spans="6:7" ht="15.75" customHeight="1" x14ac:dyDescent="0.25">
      <c r="F730" s="6"/>
      <c r="G730" s="56"/>
    </row>
    <row r="731" spans="6:7" ht="15.75" customHeight="1" x14ac:dyDescent="0.25">
      <c r="F731" s="6"/>
      <c r="G731" s="56"/>
    </row>
    <row r="732" spans="6:7" ht="15.75" customHeight="1" x14ac:dyDescent="0.25">
      <c r="F732" s="6"/>
      <c r="G732" s="56"/>
    </row>
    <row r="733" spans="6:7" ht="15.75" customHeight="1" x14ac:dyDescent="0.25">
      <c r="F733" s="6"/>
      <c r="G733" s="56"/>
    </row>
    <row r="734" spans="6:7" ht="15.75" customHeight="1" x14ac:dyDescent="0.25">
      <c r="F734" s="6"/>
      <c r="G734" s="56"/>
    </row>
    <row r="735" spans="6:7" ht="15.75" customHeight="1" x14ac:dyDescent="0.25">
      <c r="F735" s="6"/>
      <c r="G735" s="56"/>
    </row>
    <row r="736" spans="6:7" ht="15.75" customHeight="1" x14ac:dyDescent="0.25">
      <c r="F736" s="6"/>
      <c r="G736" s="56"/>
    </row>
    <row r="737" spans="6:7" ht="15.75" customHeight="1" x14ac:dyDescent="0.25">
      <c r="F737" s="6"/>
      <c r="G737" s="56"/>
    </row>
    <row r="738" spans="6:7" ht="15.75" customHeight="1" x14ac:dyDescent="0.25">
      <c r="F738" s="6"/>
      <c r="G738" s="56"/>
    </row>
    <row r="739" spans="6:7" ht="15.75" customHeight="1" x14ac:dyDescent="0.25">
      <c r="F739" s="6"/>
      <c r="G739" s="56"/>
    </row>
    <row r="740" spans="6:7" ht="15.75" customHeight="1" x14ac:dyDescent="0.25">
      <c r="F740" s="6"/>
      <c r="G740" s="56"/>
    </row>
    <row r="741" spans="6:7" ht="15.75" customHeight="1" x14ac:dyDescent="0.25">
      <c r="F741" s="6"/>
      <c r="G741" s="56"/>
    </row>
    <row r="742" spans="6:7" ht="15.75" customHeight="1" x14ac:dyDescent="0.25">
      <c r="F742" s="6"/>
      <c r="G742" s="56"/>
    </row>
    <row r="743" spans="6:7" ht="15.75" customHeight="1" x14ac:dyDescent="0.25">
      <c r="F743" s="6"/>
      <c r="G743" s="56"/>
    </row>
    <row r="744" spans="6:7" ht="15.75" customHeight="1" x14ac:dyDescent="0.25">
      <c r="F744" s="6"/>
      <c r="G744" s="56"/>
    </row>
    <row r="745" spans="6:7" ht="15.75" customHeight="1" x14ac:dyDescent="0.25">
      <c r="F745" s="6"/>
      <c r="G745" s="56"/>
    </row>
    <row r="746" spans="6:7" ht="15.75" customHeight="1" x14ac:dyDescent="0.25">
      <c r="F746" s="6"/>
      <c r="G746" s="56"/>
    </row>
    <row r="747" spans="6:7" ht="15.75" customHeight="1" x14ac:dyDescent="0.25">
      <c r="F747" s="6"/>
      <c r="G747" s="56"/>
    </row>
    <row r="748" spans="6:7" ht="15.75" customHeight="1" x14ac:dyDescent="0.25">
      <c r="F748" s="6"/>
      <c r="G748" s="56"/>
    </row>
    <row r="749" spans="6:7" ht="15.75" customHeight="1" x14ac:dyDescent="0.25">
      <c r="F749" s="6"/>
      <c r="G749" s="56"/>
    </row>
    <row r="750" spans="6:7" ht="15.75" customHeight="1" x14ac:dyDescent="0.25">
      <c r="F750" s="6"/>
      <c r="G750" s="56"/>
    </row>
    <row r="751" spans="6:7" ht="15.75" customHeight="1" x14ac:dyDescent="0.25">
      <c r="F751" s="6"/>
      <c r="G751" s="56"/>
    </row>
    <row r="752" spans="6:7" ht="15.75" customHeight="1" x14ac:dyDescent="0.25">
      <c r="F752" s="6"/>
      <c r="G752" s="56"/>
    </row>
    <row r="753" spans="6:7" ht="15.75" customHeight="1" x14ac:dyDescent="0.25">
      <c r="F753" s="6"/>
      <c r="G753" s="56"/>
    </row>
    <row r="754" spans="6:7" ht="15.75" customHeight="1" x14ac:dyDescent="0.25">
      <c r="F754" s="6"/>
      <c r="G754" s="56"/>
    </row>
    <row r="755" spans="6:7" ht="15.75" customHeight="1" x14ac:dyDescent="0.25">
      <c r="F755" s="6"/>
      <c r="G755" s="56"/>
    </row>
    <row r="756" spans="6:7" ht="15.75" customHeight="1" x14ac:dyDescent="0.25">
      <c r="F756" s="6"/>
      <c r="G756" s="56"/>
    </row>
    <row r="757" spans="6:7" ht="15.75" customHeight="1" x14ac:dyDescent="0.25">
      <c r="F757" s="6"/>
      <c r="G757" s="56"/>
    </row>
    <row r="758" spans="6:7" ht="15.75" customHeight="1" x14ac:dyDescent="0.25">
      <c r="F758" s="6"/>
      <c r="G758" s="56"/>
    </row>
    <row r="759" spans="6:7" ht="15.75" customHeight="1" x14ac:dyDescent="0.25">
      <c r="F759" s="6"/>
      <c r="G759" s="56"/>
    </row>
    <row r="760" spans="6:7" ht="15.75" customHeight="1" x14ac:dyDescent="0.25">
      <c r="F760" s="6"/>
      <c r="G760" s="56"/>
    </row>
    <row r="761" spans="6:7" ht="15.75" customHeight="1" x14ac:dyDescent="0.25">
      <c r="F761" s="6"/>
      <c r="G761" s="56"/>
    </row>
    <row r="762" spans="6:7" ht="15.75" customHeight="1" x14ac:dyDescent="0.25">
      <c r="F762" s="6"/>
      <c r="G762" s="56"/>
    </row>
    <row r="763" spans="6:7" ht="15.75" customHeight="1" x14ac:dyDescent="0.25">
      <c r="F763" s="6"/>
      <c r="G763" s="56"/>
    </row>
    <row r="764" spans="6:7" ht="15.75" customHeight="1" x14ac:dyDescent="0.25">
      <c r="F764" s="6"/>
      <c r="G764" s="56"/>
    </row>
    <row r="765" spans="6:7" ht="15.75" customHeight="1" x14ac:dyDescent="0.25">
      <c r="F765" s="6"/>
      <c r="G765" s="56"/>
    </row>
    <row r="766" spans="6:7" ht="15.75" customHeight="1" x14ac:dyDescent="0.25">
      <c r="F766" s="6"/>
      <c r="G766" s="56"/>
    </row>
    <row r="767" spans="6:7" ht="15.75" customHeight="1" x14ac:dyDescent="0.25">
      <c r="F767" s="6"/>
      <c r="G767" s="56"/>
    </row>
    <row r="768" spans="6:7" ht="15.75" customHeight="1" x14ac:dyDescent="0.25">
      <c r="F768" s="6"/>
      <c r="G768" s="56"/>
    </row>
    <row r="769" spans="6:7" ht="15.75" customHeight="1" x14ac:dyDescent="0.25">
      <c r="F769" s="6"/>
      <c r="G769" s="56"/>
    </row>
    <row r="770" spans="6:7" ht="15.75" customHeight="1" x14ac:dyDescent="0.25">
      <c r="F770" s="6"/>
      <c r="G770" s="56"/>
    </row>
    <row r="771" spans="6:7" ht="15.75" customHeight="1" x14ac:dyDescent="0.25">
      <c r="F771" s="6"/>
      <c r="G771" s="56"/>
    </row>
    <row r="772" spans="6:7" ht="15.75" customHeight="1" x14ac:dyDescent="0.25">
      <c r="F772" s="6"/>
      <c r="G772" s="56"/>
    </row>
    <row r="773" spans="6:7" ht="15.75" customHeight="1" x14ac:dyDescent="0.25">
      <c r="F773" s="6"/>
      <c r="G773" s="56"/>
    </row>
    <row r="774" spans="6:7" ht="15.75" customHeight="1" x14ac:dyDescent="0.25">
      <c r="F774" s="6"/>
      <c r="G774" s="56"/>
    </row>
    <row r="775" spans="6:7" ht="15.75" customHeight="1" x14ac:dyDescent="0.25">
      <c r="F775" s="6"/>
      <c r="G775" s="56"/>
    </row>
    <row r="776" spans="6:7" ht="15.75" customHeight="1" x14ac:dyDescent="0.25">
      <c r="F776" s="6"/>
      <c r="G776" s="56"/>
    </row>
    <row r="777" spans="6:7" ht="15.75" customHeight="1" x14ac:dyDescent="0.25">
      <c r="F777" s="6"/>
      <c r="G777" s="56"/>
    </row>
    <row r="778" spans="6:7" ht="15.75" customHeight="1" x14ac:dyDescent="0.25">
      <c r="F778" s="6"/>
      <c r="G778" s="56"/>
    </row>
    <row r="779" spans="6:7" ht="15.75" customHeight="1" x14ac:dyDescent="0.25">
      <c r="F779" s="6"/>
      <c r="G779" s="56"/>
    </row>
    <row r="780" spans="6:7" ht="15.75" customHeight="1" x14ac:dyDescent="0.25">
      <c r="F780" s="6"/>
      <c r="G780" s="56"/>
    </row>
    <row r="781" spans="6:7" ht="15.75" customHeight="1" x14ac:dyDescent="0.25">
      <c r="F781" s="6"/>
      <c r="G781" s="56"/>
    </row>
    <row r="782" spans="6:7" ht="15.75" customHeight="1" x14ac:dyDescent="0.25">
      <c r="F782" s="6"/>
      <c r="G782" s="56"/>
    </row>
    <row r="783" spans="6:7" ht="15.75" customHeight="1" x14ac:dyDescent="0.25">
      <c r="F783" s="6"/>
      <c r="G783" s="56"/>
    </row>
    <row r="784" spans="6:7" ht="15.75" customHeight="1" x14ac:dyDescent="0.25">
      <c r="F784" s="6"/>
      <c r="G784" s="56"/>
    </row>
    <row r="785" spans="6:7" ht="15.75" customHeight="1" x14ac:dyDescent="0.25">
      <c r="F785" s="6"/>
      <c r="G785" s="56"/>
    </row>
    <row r="786" spans="6:7" ht="15.75" customHeight="1" x14ac:dyDescent="0.25">
      <c r="F786" s="6"/>
      <c r="G786" s="56"/>
    </row>
    <row r="787" spans="6:7" ht="15.75" customHeight="1" x14ac:dyDescent="0.25">
      <c r="F787" s="6"/>
      <c r="G787" s="56"/>
    </row>
    <row r="788" spans="6:7" ht="15.75" customHeight="1" x14ac:dyDescent="0.25">
      <c r="F788" s="6"/>
      <c r="G788" s="56"/>
    </row>
    <row r="789" spans="6:7" ht="15.75" customHeight="1" x14ac:dyDescent="0.25">
      <c r="F789" s="6"/>
      <c r="G789" s="56"/>
    </row>
    <row r="790" spans="6:7" ht="15.75" customHeight="1" x14ac:dyDescent="0.25">
      <c r="F790" s="6"/>
      <c r="G790" s="56"/>
    </row>
    <row r="791" spans="6:7" ht="15.75" customHeight="1" x14ac:dyDescent="0.25">
      <c r="F791" s="6"/>
      <c r="G791" s="56"/>
    </row>
    <row r="792" spans="6:7" ht="15.75" customHeight="1" x14ac:dyDescent="0.25">
      <c r="F792" s="6"/>
      <c r="G792" s="56"/>
    </row>
    <row r="793" spans="6:7" ht="15.75" customHeight="1" x14ac:dyDescent="0.25">
      <c r="F793" s="6"/>
      <c r="G793" s="56"/>
    </row>
    <row r="794" spans="6:7" ht="15.75" customHeight="1" x14ac:dyDescent="0.25">
      <c r="F794" s="6"/>
      <c r="G794" s="56"/>
    </row>
    <row r="795" spans="6:7" ht="15.75" customHeight="1" x14ac:dyDescent="0.25">
      <c r="F795" s="6"/>
      <c r="G795" s="56"/>
    </row>
    <row r="796" spans="6:7" ht="15.75" customHeight="1" x14ac:dyDescent="0.25">
      <c r="F796" s="6"/>
      <c r="G796" s="56"/>
    </row>
    <row r="797" spans="6:7" ht="15.75" customHeight="1" x14ac:dyDescent="0.25">
      <c r="F797" s="6"/>
      <c r="G797" s="56"/>
    </row>
    <row r="798" spans="6:7" ht="15.75" customHeight="1" x14ac:dyDescent="0.25">
      <c r="F798" s="6"/>
      <c r="G798" s="56"/>
    </row>
    <row r="799" spans="6:7" ht="15.75" customHeight="1" x14ac:dyDescent="0.25">
      <c r="F799" s="6"/>
      <c r="G799" s="56"/>
    </row>
    <row r="800" spans="6:7" ht="15.75" customHeight="1" x14ac:dyDescent="0.25">
      <c r="F800" s="6"/>
      <c r="G800" s="56"/>
    </row>
    <row r="801" spans="6:7" ht="15.75" customHeight="1" x14ac:dyDescent="0.25">
      <c r="F801" s="6"/>
      <c r="G801" s="56"/>
    </row>
    <row r="802" spans="6:7" ht="15.75" customHeight="1" x14ac:dyDescent="0.25">
      <c r="F802" s="6"/>
      <c r="G802" s="56"/>
    </row>
    <row r="803" spans="6:7" ht="15.75" customHeight="1" x14ac:dyDescent="0.25">
      <c r="F803" s="6"/>
      <c r="G803" s="56"/>
    </row>
    <row r="804" spans="6:7" ht="15.75" customHeight="1" x14ac:dyDescent="0.25">
      <c r="F804" s="6"/>
      <c r="G804" s="56"/>
    </row>
    <row r="805" spans="6:7" ht="15.75" customHeight="1" x14ac:dyDescent="0.25">
      <c r="F805" s="6"/>
      <c r="G805" s="56"/>
    </row>
    <row r="806" spans="6:7" ht="15.75" customHeight="1" x14ac:dyDescent="0.25">
      <c r="F806" s="6"/>
      <c r="G806" s="56"/>
    </row>
    <row r="807" spans="6:7" ht="15.75" customHeight="1" x14ac:dyDescent="0.25">
      <c r="F807" s="6"/>
      <c r="G807" s="56"/>
    </row>
    <row r="808" spans="6:7" ht="15.75" customHeight="1" x14ac:dyDescent="0.25">
      <c r="F808" s="6"/>
      <c r="G808" s="56"/>
    </row>
    <row r="809" spans="6:7" ht="15.75" customHeight="1" x14ac:dyDescent="0.25">
      <c r="F809" s="6"/>
      <c r="G809" s="56"/>
    </row>
    <row r="810" spans="6:7" ht="15.75" customHeight="1" x14ac:dyDescent="0.25">
      <c r="F810" s="6"/>
      <c r="G810" s="56"/>
    </row>
    <row r="811" spans="6:7" ht="15.75" customHeight="1" x14ac:dyDescent="0.25">
      <c r="F811" s="6"/>
      <c r="G811" s="56"/>
    </row>
    <row r="812" spans="6:7" ht="15.75" customHeight="1" x14ac:dyDescent="0.25">
      <c r="F812" s="6"/>
      <c r="G812" s="56"/>
    </row>
    <row r="813" spans="6:7" ht="15.75" customHeight="1" x14ac:dyDescent="0.25">
      <c r="F813" s="6"/>
      <c r="G813" s="56"/>
    </row>
    <row r="814" spans="6:7" ht="15.75" customHeight="1" x14ac:dyDescent="0.25">
      <c r="F814" s="6"/>
      <c r="G814" s="56"/>
    </row>
    <row r="815" spans="6:7" ht="15.75" customHeight="1" x14ac:dyDescent="0.25">
      <c r="F815" s="6"/>
      <c r="G815" s="56"/>
    </row>
    <row r="816" spans="6:7" ht="15.75" customHeight="1" x14ac:dyDescent="0.25">
      <c r="F816" s="6"/>
      <c r="G816" s="56"/>
    </row>
    <row r="817" spans="6:7" ht="15.75" customHeight="1" x14ac:dyDescent="0.25">
      <c r="F817" s="6"/>
      <c r="G817" s="56"/>
    </row>
    <row r="818" spans="6:7" ht="15.75" customHeight="1" x14ac:dyDescent="0.25">
      <c r="F818" s="6"/>
      <c r="G818" s="56"/>
    </row>
    <row r="819" spans="6:7" ht="15.75" customHeight="1" x14ac:dyDescent="0.25">
      <c r="F819" s="6"/>
      <c r="G819" s="56"/>
    </row>
    <row r="820" spans="6:7" ht="15.75" customHeight="1" x14ac:dyDescent="0.25">
      <c r="F820" s="6"/>
      <c r="G820" s="56"/>
    </row>
    <row r="821" spans="6:7" ht="15.75" customHeight="1" x14ac:dyDescent="0.25">
      <c r="F821" s="6"/>
      <c r="G821" s="56"/>
    </row>
    <row r="822" spans="6:7" ht="15.75" customHeight="1" x14ac:dyDescent="0.25">
      <c r="F822" s="6"/>
      <c r="G822" s="56"/>
    </row>
    <row r="823" spans="6:7" ht="15.75" customHeight="1" x14ac:dyDescent="0.25">
      <c r="F823" s="6"/>
      <c r="G823" s="56"/>
    </row>
    <row r="824" spans="6:7" ht="15.75" customHeight="1" x14ac:dyDescent="0.25">
      <c r="F824" s="6"/>
      <c r="G824" s="56"/>
    </row>
    <row r="825" spans="6:7" ht="15.75" customHeight="1" x14ac:dyDescent="0.25">
      <c r="F825" s="6"/>
      <c r="G825" s="56"/>
    </row>
    <row r="826" spans="6:7" ht="15.75" customHeight="1" x14ac:dyDescent="0.25">
      <c r="F826" s="6"/>
      <c r="G826" s="56"/>
    </row>
    <row r="827" spans="6:7" ht="15.75" customHeight="1" x14ac:dyDescent="0.25">
      <c r="F827" s="6"/>
      <c r="G827" s="56"/>
    </row>
    <row r="828" spans="6:7" ht="15.75" customHeight="1" x14ac:dyDescent="0.25">
      <c r="F828" s="6"/>
      <c r="G828" s="56"/>
    </row>
    <row r="829" spans="6:7" ht="15.75" customHeight="1" x14ac:dyDescent="0.25">
      <c r="F829" s="6"/>
      <c r="G829" s="56"/>
    </row>
    <row r="830" spans="6:7" ht="15.75" customHeight="1" x14ac:dyDescent="0.25">
      <c r="F830" s="6"/>
      <c r="G830" s="56"/>
    </row>
    <row r="831" spans="6:7" ht="15.75" customHeight="1" x14ac:dyDescent="0.25">
      <c r="F831" s="6"/>
      <c r="G831" s="56"/>
    </row>
    <row r="832" spans="6:7" ht="15.75" customHeight="1" x14ac:dyDescent="0.25">
      <c r="F832" s="6"/>
      <c r="G832" s="56"/>
    </row>
    <row r="833" spans="6:7" ht="15.75" customHeight="1" x14ac:dyDescent="0.25">
      <c r="F833" s="6"/>
      <c r="G833" s="56"/>
    </row>
    <row r="834" spans="6:7" ht="15.75" customHeight="1" x14ac:dyDescent="0.25">
      <c r="F834" s="6"/>
      <c r="G834" s="56"/>
    </row>
    <row r="835" spans="6:7" ht="15.75" customHeight="1" x14ac:dyDescent="0.25">
      <c r="F835" s="6"/>
      <c r="G835" s="56"/>
    </row>
    <row r="836" spans="6:7" ht="15.75" customHeight="1" x14ac:dyDescent="0.25">
      <c r="F836" s="6"/>
      <c r="G836" s="56"/>
    </row>
    <row r="837" spans="6:7" ht="15.75" customHeight="1" x14ac:dyDescent="0.25">
      <c r="F837" s="6"/>
      <c r="G837" s="56"/>
    </row>
    <row r="838" spans="6:7" ht="15.75" customHeight="1" x14ac:dyDescent="0.25">
      <c r="F838" s="6"/>
      <c r="G838" s="56"/>
    </row>
    <row r="839" spans="6:7" ht="15.75" customHeight="1" x14ac:dyDescent="0.25">
      <c r="F839" s="6"/>
      <c r="G839" s="56"/>
    </row>
    <row r="840" spans="6:7" ht="15.75" customHeight="1" x14ac:dyDescent="0.25">
      <c r="F840" s="6"/>
      <c r="G840" s="56"/>
    </row>
    <row r="841" spans="6:7" ht="15.75" customHeight="1" x14ac:dyDescent="0.25">
      <c r="F841" s="6"/>
      <c r="G841" s="56"/>
    </row>
    <row r="842" spans="6:7" ht="15.75" customHeight="1" x14ac:dyDescent="0.25">
      <c r="F842" s="6"/>
      <c r="G842" s="56"/>
    </row>
    <row r="843" spans="6:7" ht="15.75" customHeight="1" x14ac:dyDescent="0.25">
      <c r="F843" s="6"/>
      <c r="G843" s="56"/>
    </row>
    <row r="844" spans="6:7" ht="15.75" customHeight="1" x14ac:dyDescent="0.25">
      <c r="F844" s="6"/>
      <c r="G844" s="56"/>
    </row>
    <row r="845" spans="6:7" ht="15.75" customHeight="1" x14ac:dyDescent="0.25">
      <c r="F845" s="6"/>
      <c r="G845" s="56"/>
    </row>
    <row r="846" spans="6:7" ht="15.75" customHeight="1" x14ac:dyDescent="0.25">
      <c r="F846" s="6"/>
      <c r="G846" s="56"/>
    </row>
    <row r="847" spans="6:7" ht="15.75" customHeight="1" x14ac:dyDescent="0.25">
      <c r="F847" s="6"/>
      <c r="G847" s="56"/>
    </row>
    <row r="848" spans="6:7" ht="15.75" customHeight="1" x14ac:dyDescent="0.25">
      <c r="F848" s="6"/>
      <c r="G848" s="56"/>
    </row>
    <row r="849" spans="6:7" ht="15.75" customHeight="1" x14ac:dyDescent="0.25">
      <c r="F849" s="6"/>
      <c r="G849" s="56"/>
    </row>
    <row r="850" spans="6:7" ht="15.75" customHeight="1" x14ac:dyDescent="0.25">
      <c r="F850" s="6"/>
      <c r="G850" s="56"/>
    </row>
    <row r="851" spans="6:7" ht="15.75" customHeight="1" x14ac:dyDescent="0.25">
      <c r="F851" s="6"/>
      <c r="G851" s="56"/>
    </row>
    <row r="852" spans="6:7" ht="15.75" customHeight="1" x14ac:dyDescent="0.25">
      <c r="F852" s="6"/>
      <c r="G852" s="56"/>
    </row>
    <row r="853" spans="6:7" ht="15.75" customHeight="1" x14ac:dyDescent="0.25">
      <c r="F853" s="6"/>
      <c r="G853" s="56"/>
    </row>
    <row r="854" spans="6:7" ht="15.75" customHeight="1" x14ac:dyDescent="0.25">
      <c r="F854" s="6"/>
      <c r="G854" s="56"/>
    </row>
    <row r="855" spans="6:7" ht="15.75" customHeight="1" x14ac:dyDescent="0.25">
      <c r="F855" s="6"/>
      <c r="G855" s="56"/>
    </row>
    <row r="856" spans="6:7" ht="15.75" customHeight="1" x14ac:dyDescent="0.25">
      <c r="F856" s="6"/>
      <c r="G856" s="56"/>
    </row>
    <row r="857" spans="6:7" ht="15.75" customHeight="1" x14ac:dyDescent="0.25">
      <c r="F857" s="6"/>
      <c r="G857" s="56"/>
    </row>
    <row r="858" spans="6:7" ht="15.75" customHeight="1" x14ac:dyDescent="0.25">
      <c r="F858" s="6"/>
      <c r="G858" s="56"/>
    </row>
    <row r="859" spans="6:7" ht="15.75" customHeight="1" x14ac:dyDescent="0.25">
      <c r="F859" s="6"/>
      <c r="G859" s="56"/>
    </row>
    <row r="860" spans="6:7" ht="15.75" customHeight="1" x14ac:dyDescent="0.25">
      <c r="F860" s="6"/>
      <c r="G860" s="56"/>
    </row>
    <row r="861" spans="6:7" ht="15.75" customHeight="1" x14ac:dyDescent="0.25">
      <c r="F861" s="6"/>
      <c r="G861" s="56"/>
    </row>
    <row r="862" spans="6:7" ht="15.75" customHeight="1" x14ac:dyDescent="0.25">
      <c r="F862" s="6"/>
      <c r="G862" s="56"/>
    </row>
    <row r="863" spans="6:7" ht="15.75" customHeight="1" x14ac:dyDescent="0.25">
      <c r="F863" s="6"/>
      <c r="G863" s="56"/>
    </row>
    <row r="864" spans="6:7" ht="15.75" customHeight="1" x14ac:dyDescent="0.25">
      <c r="F864" s="6"/>
      <c r="G864" s="56"/>
    </row>
    <row r="865" spans="6:7" ht="15.75" customHeight="1" x14ac:dyDescent="0.25">
      <c r="F865" s="6"/>
      <c r="G865" s="56"/>
    </row>
    <row r="866" spans="6:7" ht="15.75" customHeight="1" x14ac:dyDescent="0.25">
      <c r="F866" s="6"/>
      <c r="G866" s="56"/>
    </row>
    <row r="867" spans="6:7" ht="15.75" customHeight="1" x14ac:dyDescent="0.25">
      <c r="F867" s="6"/>
      <c r="G867" s="56"/>
    </row>
    <row r="868" spans="6:7" ht="15.75" customHeight="1" x14ac:dyDescent="0.25">
      <c r="F868" s="6"/>
      <c r="G868" s="56"/>
    </row>
    <row r="869" spans="6:7" ht="15.75" customHeight="1" x14ac:dyDescent="0.25">
      <c r="F869" s="6"/>
      <c r="G869" s="56"/>
    </row>
    <row r="870" spans="6:7" ht="15.75" customHeight="1" x14ac:dyDescent="0.25">
      <c r="F870" s="6"/>
      <c r="G870" s="56"/>
    </row>
    <row r="871" spans="6:7" ht="15.75" customHeight="1" x14ac:dyDescent="0.25">
      <c r="F871" s="6"/>
      <c r="G871" s="56"/>
    </row>
    <row r="872" spans="6:7" ht="15.75" customHeight="1" x14ac:dyDescent="0.25">
      <c r="F872" s="6"/>
      <c r="G872" s="56"/>
    </row>
    <row r="873" spans="6:7" ht="15.75" customHeight="1" x14ac:dyDescent="0.25">
      <c r="F873" s="6"/>
      <c r="G873" s="56"/>
    </row>
    <row r="874" spans="6:7" ht="15.75" customHeight="1" x14ac:dyDescent="0.25">
      <c r="F874" s="6"/>
      <c r="G874" s="56"/>
    </row>
    <row r="875" spans="6:7" ht="15.75" customHeight="1" x14ac:dyDescent="0.25">
      <c r="F875" s="6"/>
      <c r="G875" s="56"/>
    </row>
    <row r="876" spans="6:7" ht="15.75" customHeight="1" x14ac:dyDescent="0.25">
      <c r="F876" s="6"/>
      <c r="G876" s="56"/>
    </row>
    <row r="877" spans="6:7" ht="15.75" customHeight="1" x14ac:dyDescent="0.25">
      <c r="F877" s="6"/>
      <c r="G877" s="56"/>
    </row>
    <row r="878" spans="6:7" ht="15.75" customHeight="1" x14ac:dyDescent="0.25">
      <c r="F878" s="6"/>
      <c r="G878" s="56"/>
    </row>
    <row r="879" spans="6:7" ht="15.75" customHeight="1" x14ac:dyDescent="0.25">
      <c r="F879" s="6"/>
      <c r="G879" s="56"/>
    </row>
    <row r="880" spans="6:7" ht="15.75" customHeight="1" x14ac:dyDescent="0.25">
      <c r="F880" s="6"/>
      <c r="G880" s="56"/>
    </row>
    <row r="881" spans="6:7" ht="15.75" customHeight="1" x14ac:dyDescent="0.25">
      <c r="F881" s="6"/>
      <c r="G881" s="56"/>
    </row>
    <row r="882" spans="6:7" ht="15" customHeight="1" x14ac:dyDescent="0.25">
      <c r="F882" s="6"/>
      <c r="G882" s="56"/>
    </row>
    <row r="883" spans="6:7" ht="15" customHeight="1" x14ac:dyDescent="0.25">
      <c r="F883" s="6"/>
      <c r="G883" s="56"/>
    </row>
  </sheetData>
  <mergeCells count="20">
    <mergeCell ref="B78:B79"/>
    <mergeCell ref="C78:C79"/>
    <mergeCell ref="D78:D79"/>
    <mergeCell ref="E78:E79"/>
    <mergeCell ref="G78:G79"/>
    <mergeCell ref="F78:F79"/>
    <mergeCell ref="A23:G23"/>
    <mergeCell ref="H25:J25"/>
    <mergeCell ref="C25:C26"/>
    <mergeCell ref="B25:B26"/>
    <mergeCell ref="G25:G26"/>
    <mergeCell ref="F25:F26"/>
    <mergeCell ref="E25:E26"/>
    <mergeCell ref="D25:D26"/>
    <mergeCell ref="B93:D93"/>
    <mergeCell ref="G85:I85"/>
    <mergeCell ref="B86:C86"/>
    <mergeCell ref="B90:D90"/>
    <mergeCell ref="B91:D91"/>
    <mergeCell ref="B92:D92"/>
  </mergeCells>
  <hyperlinks>
    <hyperlink ref="D17" r:id="rId1"/>
  </hyperlinks>
  <printOptions horizontalCentered="1"/>
  <pageMargins left="0.31496062992125984" right="0.31496062992125984" top="0.94488188976377963" bottom="0.55118110236220474" header="0.39370078740157483" footer="0"/>
  <pageSetup scale="55" orientation="landscape" r:id="rId2"/>
  <drawing r:id="rId3"/>
  <legacy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K104"/>
  <sheetViews>
    <sheetView topLeftCell="D75" zoomScale="70" zoomScaleNormal="70" workbookViewId="0">
      <selection activeCell="K87" sqref="K87"/>
    </sheetView>
  </sheetViews>
  <sheetFormatPr baseColWidth="10" defaultColWidth="11.42578125" defaultRowHeight="15" x14ac:dyDescent="0.25"/>
  <cols>
    <col min="1" max="1" width="7.42578125" customWidth="1"/>
    <col min="2" max="2" width="7" customWidth="1"/>
    <col min="3" max="4" width="13" customWidth="1"/>
    <col min="5" max="5" width="33" customWidth="1"/>
    <col min="6" max="6" width="61.28515625" customWidth="1"/>
    <col min="7" max="7" width="17.28515625" customWidth="1"/>
    <col min="8" max="9" width="14.7109375" customWidth="1"/>
    <col min="10" max="10" width="15.42578125" bestFit="1" customWidth="1"/>
    <col min="11" max="11" width="13.85546875" customWidth="1"/>
  </cols>
  <sheetData>
    <row r="2" spans="1:11" s="4" customFormat="1" ht="20.25" customHeight="1" x14ac:dyDescent="0.25">
      <c r="B2" s="13"/>
      <c r="C2" s="5"/>
      <c r="D2" s="5"/>
      <c r="F2" s="6"/>
      <c r="G2" s="56"/>
      <c r="H2" s="5"/>
      <c r="I2" s="5"/>
      <c r="J2" s="5"/>
      <c r="K2" s="53"/>
    </row>
    <row r="3" spans="1:11" s="62" customFormat="1" ht="13.5" x14ac:dyDescent="0.25">
      <c r="A3" s="61"/>
      <c r="J3" s="63"/>
    </row>
    <row r="4" spans="1:11" s="62" customFormat="1" ht="13.5" x14ac:dyDescent="0.25">
      <c r="A4" s="61"/>
      <c r="J4" s="63"/>
    </row>
    <row r="5" spans="1:11" s="62" customFormat="1" ht="24.95" customHeight="1" x14ac:dyDescent="0.25">
      <c r="J5" s="63"/>
    </row>
    <row r="6" spans="1:11" s="62" customFormat="1" ht="13.5" x14ac:dyDescent="0.25">
      <c r="A6" s="64"/>
      <c r="J6" s="63"/>
    </row>
    <row r="7" spans="1:11" s="62" customFormat="1" ht="13.5" x14ac:dyDescent="0.25">
      <c r="A7" s="65" t="s">
        <v>464</v>
      </c>
      <c r="B7" s="65"/>
      <c r="C7" s="65"/>
      <c r="D7" s="65"/>
      <c r="E7" s="65"/>
      <c r="J7" s="63"/>
    </row>
    <row r="8" spans="1:11" s="62" customFormat="1" ht="13.5" x14ac:dyDescent="0.25">
      <c r="A8" s="65"/>
      <c r="B8" s="65"/>
      <c r="C8" s="65"/>
      <c r="D8" s="65"/>
      <c r="E8" s="65"/>
      <c r="F8" s="86" t="s">
        <v>488</v>
      </c>
      <c r="J8" s="63"/>
    </row>
    <row r="9" spans="1:11" s="62" customFormat="1" ht="13.5" x14ac:dyDescent="0.25">
      <c r="A9" s="65"/>
      <c r="B9" s="65"/>
      <c r="C9" s="65"/>
      <c r="D9" s="65"/>
      <c r="E9" s="65"/>
      <c r="J9" s="63"/>
    </row>
    <row r="10" spans="1:11" s="62" customFormat="1" ht="13.5" x14ac:dyDescent="0.25">
      <c r="A10" s="65" t="s">
        <v>464</v>
      </c>
      <c r="B10" s="84"/>
      <c r="C10" s="65"/>
      <c r="D10" s="84" t="s">
        <v>475</v>
      </c>
      <c r="J10" s="63"/>
    </row>
    <row r="11" spans="1:11" s="62" customFormat="1" ht="13.5" x14ac:dyDescent="0.25">
      <c r="A11" s="65" t="s">
        <v>465</v>
      </c>
      <c r="B11" s="84"/>
      <c r="C11" s="65"/>
      <c r="D11" s="84" t="s">
        <v>476</v>
      </c>
      <c r="J11" s="63"/>
    </row>
    <row r="12" spans="1:11" s="62" customFormat="1" ht="13.5" x14ac:dyDescent="0.25">
      <c r="A12" s="65" t="s">
        <v>466</v>
      </c>
      <c r="B12" s="65"/>
      <c r="C12" s="65"/>
      <c r="D12" s="62" t="s">
        <v>477</v>
      </c>
      <c r="J12" s="63"/>
    </row>
    <row r="13" spans="1:11" s="62" customFormat="1" ht="13.5" x14ac:dyDescent="0.25">
      <c r="A13" s="65" t="s">
        <v>467</v>
      </c>
      <c r="B13" s="65"/>
      <c r="C13" s="65"/>
      <c r="D13" s="62" t="s">
        <v>478</v>
      </c>
      <c r="J13" s="63"/>
    </row>
    <row r="14" spans="1:11" s="62" customFormat="1" ht="13.5" x14ac:dyDescent="0.25">
      <c r="A14" s="65" t="s">
        <v>468</v>
      </c>
      <c r="B14" s="65"/>
      <c r="C14" s="65"/>
      <c r="D14" s="62" t="s">
        <v>479</v>
      </c>
      <c r="J14" s="63"/>
    </row>
    <row r="15" spans="1:11" s="62" customFormat="1" ht="13.5" x14ac:dyDescent="0.25">
      <c r="A15" s="65" t="s">
        <v>469</v>
      </c>
      <c r="B15" s="65"/>
      <c r="C15" s="65"/>
      <c r="D15" s="62" t="s">
        <v>480</v>
      </c>
      <c r="J15" s="63"/>
    </row>
    <row r="16" spans="1:11" s="62" customFormat="1" x14ac:dyDescent="0.25">
      <c r="A16" s="65" t="s">
        <v>470</v>
      </c>
      <c r="B16" s="65"/>
      <c r="C16" s="65"/>
      <c r="D16" s="85" t="s">
        <v>481</v>
      </c>
      <c r="J16" s="63"/>
    </row>
    <row r="17" spans="1:10" s="62" customFormat="1" ht="13.5" x14ac:dyDescent="0.25">
      <c r="A17" s="65" t="s">
        <v>471</v>
      </c>
      <c r="B17" s="65"/>
      <c r="C17" s="65"/>
      <c r="D17" s="62" t="s">
        <v>483</v>
      </c>
      <c r="J17" s="63"/>
    </row>
    <row r="18" spans="1:10" s="62" customFormat="1" ht="13.5" x14ac:dyDescent="0.25">
      <c r="A18" s="65"/>
      <c r="B18" s="65"/>
      <c r="C18" s="65"/>
      <c r="J18" s="63"/>
    </row>
    <row r="19" spans="1:10" s="62" customFormat="1" ht="13.5" x14ac:dyDescent="0.25">
      <c r="A19" s="65" t="str">
        <f>+'GRUPO 1 OPERATORIA'!A20</f>
        <v>Atendiendo su amable solicitud me permito presentar la cotizacion asi:</v>
      </c>
      <c r="B19" s="65"/>
      <c r="C19" s="65"/>
      <c r="J19" s="63"/>
    </row>
    <row r="20" spans="1:10" s="62" customFormat="1" ht="13.5" x14ac:dyDescent="0.25">
      <c r="A20" s="65"/>
      <c r="B20" s="65"/>
      <c r="C20" s="65"/>
      <c r="J20" s="63"/>
    </row>
    <row r="21" spans="1:10" s="62" customFormat="1" ht="13.5" x14ac:dyDescent="0.25">
      <c r="A21" s="65"/>
      <c r="B21" s="65"/>
      <c r="C21" s="65"/>
      <c r="J21" s="63"/>
    </row>
    <row r="22" spans="1:10" s="62" customFormat="1" x14ac:dyDescent="0.25">
      <c r="A22" s="142" t="s">
        <v>472</v>
      </c>
      <c r="B22" s="142"/>
      <c r="C22" s="142"/>
      <c r="D22" s="142"/>
      <c r="E22" s="142"/>
      <c r="F22" s="142"/>
      <c r="G22" s="142"/>
      <c r="J22" s="63"/>
    </row>
    <row r="24" spans="1:10" ht="15.75" thickBot="1" x14ac:dyDescent="0.3"/>
    <row r="25" spans="1:10" ht="30" customHeight="1" thickBot="1" x14ac:dyDescent="0.3">
      <c r="B25" s="146" t="s">
        <v>0</v>
      </c>
      <c r="C25" s="146" t="s">
        <v>1</v>
      </c>
      <c r="D25" s="146" t="s">
        <v>2</v>
      </c>
      <c r="E25" s="146" t="s">
        <v>3</v>
      </c>
      <c r="F25" s="146" t="s">
        <v>4</v>
      </c>
      <c r="G25" s="146" t="s">
        <v>5</v>
      </c>
      <c r="H25" s="143" t="s">
        <v>319</v>
      </c>
      <c r="I25" s="144"/>
      <c r="J25" s="145"/>
    </row>
    <row r="26" spans="1:10" ht="27.75" thickBot="1" x14ac:dyDescent="0.3">
      <c r="B26" s="147"/>
      <c r="C26" s="147"/>
      <c r="D26" s="147"/>
      <c r="E26" s="147"/>
      <c r="F26" s="147"/>
      <c r="G26" s="147"/>
      <c r="H26" s="66" t="s">
        <v>301</v>
      </c>
      <c r="I26" s="66" t="s">
        <v>302</v>
      </c>
      <c r="J26" s="66" t="s">
        <v>320</v>
      </c>
    </row>
    <row r="27" spans="1:10" ht="53.25" customHeight="1" thickBot="1" x14ac:dyDescent="0.3">
      <c r="B27" s="15">
        <v>1</v>
      </c>
      <c r="C27" s="38"/>
      <c r="D27" s="38">
        <v>42151910</v>
      </c>
      <c r="E27" s="40" t="s">
        <v>74</v>
      </c>
      <c r="F27" s="40" t="s">
        <v>75</v>
      </c>
      <c r="G27" s="41" t="s">
        <v>76</v>
      </c>
      <c r="H27" s="16">
        <v>18000</v>
      </c>
      <c r="I27" s="1">
        <v>0</v>
      </c>
      <c r="J27" s="3">
        <f>+H27+I27</f>
        <v>18000</v>
      </c>
    </row>
    <row r="28" spans="1:10" ht="84" customHeight="1" thickBot="1" x14ac:dyDescent="0.3">
      <c r="B28" s="15">
        <v>2</v>
      </c>
      <c r="C28" s="38">
        <v>2500863</v>
      </c>
      <c r="D28" s="38">
        <v>42152430</v>
      </c>
      <c r="E28" s="39" t="s">
        <v>308</v>
      </c>
      <c r="F28" s="39" t="s">
        <v>309</v>
      </c>
      <c r="G28" s="41" t="s">
        <v>77</v>
      </c>
      <c r="H28" s="16">
        <v>26000</v>
      </c>
      <c r="I28" s="1">
        <f t="shared" ref="I28:I90" si="0">+H28*0.19</f>
        <v>4940</v>
      </c>
      <c r="J28" s="3">
        <f t="shared" ref="J28:J90" si="1">+H28+I28</f>
        <v>30940</v>
      </c>
    </row>
    <row r="29" spans="1:10" ht="84" customHeight="1" thickBot="1" x14ac:dyDescent="0.3">
      <c r="B29" s="15">
        <v>3</v>
      </c>
      <c r="C29" s="38"/>
      <c r="D29" s="38">
        <v>42152443</v>
      </c>
      <c r="E29" s="40" t="s">
        <v>78</v>
      </c>
      <c r="F29" s="40" t="s">
        <v>79</v>
      </c>
      <c r="G29" s="41" t="s">
        <v>80</v>
      </c>
      <c r="H29" s="16">
        <v>110000</v>
      </c>
      <c r="I29" s="1">
        <v>0</v>
      </c>
      <c r="J29" s="3">
        <f t="shared" si="1"/>
        <v>110000</v>
      </c>
    </row>
    <row r="30" spans="1:10" s="94" customFormat="1" ht="36.75" thickBot="1" x14ac:dyDescent="0.3">
      <c r="B30" s="15">
        <v>4</v>
      </c>
      <c r="C30" s="72">
        <v>2501143</v>
      </c>
      <c r="D30" s="72">
        <v>42152430</v>
      </c>
      <c r="E30" s="90" t="s">
        <v>81</v>
      </c>
      <c r="F30" s="90" t="s">
        <v>82</v>
      </c>
      <c r="G30" s="74" t="s">
        <v>83</v>
      </c>
      <c r="H30" s="91">
        <v>238000</v>
      </c>
      <c r="I30" s="92">
        <v>0</v>
      </c>
      <c r="J30" s="93">
        <f t="shared" si="1"/>
        <v>238000</v>
      </c>
    </row>
    <row r="31" spans="1:10" ht="71.25" customHeight="1" thickBot="1" x14ac:dyDescent="0.3">
      <c r="B31" s="15">
        <v>5</v>
      </c>
      <c r="C31" s="38">
        <v>2501913</v>
      </c>
      <c r="D31" s="38">
        <v>51142931</v>
      </c>
      <c r="E31" s="39" t="s">
        <v>316</v>
      </c>
      <c r="F31" s="39" t="s">
        <v>84</v>
      </c>
      <c r="G31" s="41" t="s">
        <v>85</v>
      </c>
      <c r="H31" s="16">
        <v>70000</v>
      </c>
      <c r="I31" s="1">
        <f t="shared" si="0"/>
        <v>13300</v>
      </c>
      <c r="J31" s="3">
        <f t="shared" si="1"/>
        <v>83300</v>
      </c>
    </row>
    <row r="32" spans="1:10" ht="84.75" thickBot="1" x14ac:dyDescent="0.3">
      <c r="B32" s="15">
        <v>6</v>
      </c>
      <c r="C32" s="38">
        <v>2502903</v>
      </c>
      <c r="D32" s="38">
        <v>42152430</v>
      </c>
      <c r="E32" s="40" t="s">
        <v>86</v>
      </c>
      <c r="F32" s="40" t="s">
        <v>358</v>
      </c>
      <c r="G32" s="41" t="s">
        <v>87</v>
      </c>
      <c r="H32" s="16">
        <v>28000</v>
      </c>
      <c r="I32" s="1">
        <v>0</v>
      </c>
      <c r="J32" s="3">
        <f t="shared" si="1"/>
        <v>28000</v>
      </c>
    </row>
    <row r="33" spans="2:11" ht="84.75" thickBot="1" x14ac:dyDescent="0.3">
      <c r="B33" s="15">
        <v>7</v>
      </c>
      <c r="C33" s="38">
        <v>2502903</v>
      </c>
      <c r="D33" s="38">
        <v>42152430</v>
      </c>
      <c r="E33" s="40" t="s">
        <v>88</v>
      </c>
      <c r="F33" s="40" t="s">
        <v>358</v>
      </c>
      <c r="G33" s="41" t="s">
        <v>89</v>
      </c>
      <c r="H33" s="16">
        <v>28000</v>
      </c>
      <c r="I33" s="1">
        <v>0</v>
      </c>
      <c r="J33" s="3">
        <f t="shared" si="1"/>
        <v>28000</v>
      </c>
    </row>
    <row r="34" spans="2:11" ht="84.75" thickBot="1" x14ac:dyDescent="0.3">
      <c r="B34" s="15">
        <v>8</v>
      </c>
      <c r="C34" s="38">
        <v>2502903</v>
      </c>
      <c r="D34" s="38">
        <v>42152430</v>
      </c>
      <c r="E34" s="40" t="s">
        <v>90</v>
      </c>
      <c r="F34" s="40" t="s">
        <v>358</v>
      </c>
      <c r="G34" s="41" t="s">
        <v>89</v>
      </c>
      <c r="H34" s="16">
        <v>28000</v>
      </c>
      <c r="I34" s="1">
        <v>0</v>
      </c>
      <c r="J34" s="3">
        <f t="shared" si="1"/>
        <v>28000</v>
      </c>
    </row>
    <row r="35" spans="2:11" ht="84.75" thickBot="1" x14ac:dyDescent="0.3">
      <c r="B35" s="15">
        <v>9</v>
      </c>
      <c r="C35" s="38">
        <v>2502903</v>
      </c>
      <c r="D35" s="38">
        <v>42152430</v>
      </c>
      <c r="E35" s="40" t="s">
        <v>91</v>
      </c>
      <c r="F35" s="40" t="s">
        <v>358</v>
      </c>
      <c r="G35" s="41" t="s">
        <v>87</v>
      </c>
      <c r="H35" s="16">
        <v>28000</v>
      </c>
      <c r="I35" s="1">
        <v>0</v>
      </c>
      <c r="J35" s="3">
        <f t="shared" si="1"/>
        <v>28000</v>
      </c>
    </row>
    <row r="36" spans="2:11" ht="84.75" thickBot="1" x14ac:dyDescent="0.3">
      <c r="B36" s="15">
        <v>10</v>
      </c>
      <c r="C36" s="38">
        <v>2502903</v>
      </c>
      <c r="D36" s="38">
        <v>42152430</v>
      </c>
      <c r="E36" s="40" t="s">
        <v>92</v>
      </c>
      <c r="F36" s="40" t="s">
        <v>358</v>
      </c>
      <c r="G36" s="41" t="s">
        <v>89</v>
      </c>
      <c r="H36" s="16">
        <v>28000</v>
      </c>
      <c r="I36" s="1">
        <v>0</v>
      </c>
      <c r="J36" s="3">
        <f t="shared" si="1"/>
        <v>28000</v>
      </c>
    </row>
    <row r="37" spans="2:11" ht="84.75" thickBot="1" x14ac:dyDescent="0.3">
      <c r="B37" s="15">
        <v>11</v>
      </c>
      <c r="C37" s="38">
        <v>2502903</v>
      </c>
      <c r="D37" s="38">
        <v>42152430</v>
      </c>
      <c r="E37" s="40" t="s">
        <v>93</v>
      </c>
      <c r="F37" s="40" t="s">
        <v>358</v>
      </c>
      <c r="G37" s="41" t="s">
        <v>89</v>
      </c>
      <c r="H37" s="16">
        <v>28000</v>
      </c>
      <c r="I37" s="1">
        <v>0</v>
      </c>
      <c r="J37" s="3">
        <f t="shared" si="1"/>
        <v>28000</v>
      </c>
    </row>
    <row r="38" spans="2:11" ht="91.5" customHeight="1" thickBot="1" x14ac:dyDescent="0.3">
      <c r="B38" s="15">
        <v>12</v>
      </c>
      <c r="C38" s="38">
        <v>2502903</v>
      </c>
      <c r="D38" s="38">
        <v>42152430</v>
      </c>
      <c r="E38" s="40" t="s">
        <v>94</v>
      </c>
      <c r="F38" s="40" t="s">
        <v>358</v>
      </c>
      <c r="G38" s="41" t="s">
        <v>89</v>
      </c>
      <c r="H38" s="16">
        <v>28000</v>
      </c>
      <c r="I38" s="1">
        <v>0</v>
      </c>
      <c r="J38" s="3">
        <f t="shared" si="1"/>
        <v>28000</v>
      </c>
    </row>
    <row r="39" spans="2:11" ht="102" customHeight="1" thickBot="1" x14ac:dyDescent="0.3">
      <c r="B39" s="15">
        <v>13</v>
      </c>
      <c r="C39" s="38">
        <v>2502903</v>
      </c>
      <c r="D39" s="38">
        <v>42152430</v>
      </c>
      <c r="E39" s="40" t="s">
        <v>95</v>
      </c>
      <c r="F39" s="40" t="s">
        <v>358</v>
      </c>
      <c r="G39" s="41" t="s">
        <v>89</v>
      </c>
      <c r="H39" s="16">
        <v>28000</v>
      </c>
      <c r="I39" s="1">
        <v>0</v>
      </c>
      <c r="J39" s="3">
        <f t="shared" si="1"/>
        <v>28000</v>
      </c>
    </row>
    <row r="40" spans="2:11" ht="84" x14ac:dyDescent="0.25">
      <c r="B40" s="15">
        <v>14</v>
      </c>
      <c r="C40" s="100">
        <v>2502903</v>
      </c>
      <c r="D40" s="100">
        <v>42152430</v>
      </c>
      <c r="E40" s="58" t="s">
        <v>96</v>
      </c>
      <c r="F40" s="58" t="s">
        <v>358</v>
      </c>
      <c r="G40" s="59" t="s">
        <v>87</v>
      </c>
      <c r="H40" s="97">
        <v>28000</v>
      </c>
      <c r="I40" s="98">
        <v>0</v>
      </c>
      <c r="J40" s="101">
        <f t="shared" si="1"/>
        <v>28000</v>
      </c>
    </row>
    <row r="41" spans="2:11" ht="63.75" customHeight="1" x14ac:dyDescent="0.25">
      <c r="B41" s="15">
        <v>15</v>
      </c>
      <c r="C41" s="102"/>
      <c r="D41" s="102">
        <v>42152408</v>
      </c>
      <c r="E41" s="103" t="s">
        <v>97</v>
      </c>
      <c r="F41" s="103" t="s">
        <v>98</v>
      </c>
      <c r="G41" s="102" t="s">
        <v>99</v>
      </c>
      <c r="H41" s="104">
        <v>25000</v>
      </c>
      <c r="I41" s="104">
        <f t="shared" si="0"/>
        <v>4750</v>
      </c>
      <c r="J41" s="129">
        <f t="shared" si="1"/>
        <v>29750</v>
      </c>
    </row>
    <row r="42" spans="2:11" ht="24.75" thickBot="1" x14ac:dyDescent="0.3">
      <c r="B42" s="15">
        <v>16</v>
      </c>
      <c r="C42" s="38"/>
      <c r="D42" s="38">
        <v>42152408</v>
      </c>
      <c r="E42" s="40" t="s">
        <v>100</v>
      </c>
      <c r="F42" s="40" t="s">
        <v>98</v>
      </c>
      <c r="G42" s="41" t="s">
        <v>99</v>
      </c>
      <c r="H42" s="16">
        <v>25000</v>
      </c>
      <c r="I42" s="1">
        <f t="shared" si="0"/>
        <v>4750</v>
      </c>
      <c r="J42" s="3">
        <f t="shared" si="1"/>
        <v>29750</v>
      </c>
    </row>
    <row r="43" spans="2:11" ht="45.75" thickBot="1" x14ac:dyDescent="0.3">
      <c r="B43" s="15">
        <v>17</v>
      </c>
      <c r="C43" s="38">
        <v>2503006</v>
      </c>
      <c r="D43" s="38">
        <v>42152465</v>
      </c>
      <c r="E43" s="40" t="s">
        <v>101</v>
      </c>
      <c r="F43" s="40" t="s">
        <v>102</v>
      </c>
      <c r="G43" s="41" t="s">
        <v>326</v>
      </c>
      <c r="H43" s="16">
        <v>51000</v>
      </c>
      <c r="I43" s="1">
        <v>0</v>
      </c>
      <c r="J43" s="136">
        <f t="shared" si="1"/>
        <v>51000</v>
      </c>
      <c r="K43" s="134" t="s">
        <v>493</v>
      </c>
    </row>
    <row r="44" spans="2:11" ht="71.25" customHeight="1" thickBot="1" x14ac:dyDescent="0.3">
      <c r="B44" s="15">
        <v>18</v>
      </c>
      <c r="C44" s="38">
        <v>2503006</v>
      </c>
      <c r="D44" s="38">
        <v>42152465</v>
      </c>
      <c r="E44" s="40" t="s">
        <v>103</v>
      </c>
      <c r="F44" s="40" t="s">
        <v>104</v>
      </c>
      <c r="G44" s="41" t="s">
        <v>18</v>
      </c>
      <c r="H44" s="16">
        <v>70000</v>
      </c>
      <c r="I44" s="1">
        <f t="shared" si="0"/>
        <v>13300</v>
      </c>
      <c r="J44" s="3">
        <f t="shared" si="1"/>
        <v>83300</v>
      </c>
    </row>
    <row r="45" spans="2:11" ht="30.75" customHeight="1" thickBot="1" x14ac:dyDescent="0.3">
      <c r="B45" s="15">
        <v>19</v>
      </c>
      <c r="C45" s="38">
        <v>2500661</v>
      </c>
      <c r="D45" s="38">
        <v>42152600</v>
      </c>
      <c r="E45" s="40" t="s">
        <v>105</v>
      </c>
      <c r="F45" s="40" t="s">
        <v>106</v>
      </c>
      <c r="G45" s="41" t="s">
        <v>107</v>
      </c>
      <c r="H45" s="16">
        <v>12000</v>
      </c>
      <c r="I45" s="1">
        <v>0</v>
      </c>
      <c r="J45" s="3">
        <f t="shared" si="1"/>
        <v>12000</v>
      </c>
    </row>
    <row r="46" spans="2:11" ht="93" customHeight="1" thickBot="1" x14ac:dyDescent="0.3">
      <c r="B46" s="15">
        <v>20</v>
      </c>
      <c r="C46" s="38">
        <v>2502884</v>
      </c>
      <c r="D46" s="38">
        <v>42152500</v>
      </c>
      <c r="E46" s="40" t="s">
        <v>108</v>
      </c>
      <c r="F46" s="40" t="s">
        <v>394</v>
      </c>
      <c r="G46" s="41" t="s">
        <v>18</v>
      </c>
      <c r="H46" s="16">
        <v>7000</v>
      </c>
      <c r="I46" s="1">
        <f t="shared" si="0"/>
        <v>1330</v>
      </c>
      <c r="J46" s="3">
        <f t="shared" si="1"/>
        <v>8330</v>
      </c>
    </row>
    <row r="47" spans="2:11" ht="92.25" customHeight="1" thickBot="1" x14ac:dyDescent="0.3">
      <c r="B47" s="15">
        <v>21</v>
      </c>
      <c r="C47" s="38">
        <v>2501426</v>
      </c>
      <c r="D47" s="38">
        <v>42152600</v>
      </c>
      <c r="E47" s="40" t="s">
        <v>395</v>
      </c>
      <c r="F47" s="40" t="s">
        <v>394</v>
      </c>
      <c r="G47" s="41" t="s">
        <v>18</v>
      </c>
      <c r="H47" s="16">
        <v>7000</v>
      </c>
      <c r="I47" s="1">
        <f t="shared" si="0"/>
        <v>1330</v>
      </c>
      <c r="J47" s="3">
        <f t="shared" si="1"/>
        <v>8330</v>
      </c>
    </row>
    <row r="48" spans="2:11" ht="96.75" customHeight="1" thickBot="1" x14ac:dyDescent="0.3">
      <c r="B48" s="15">
        <v>22</v>
      </c>
      <c r="C48" s="38">
        <v>2584623</v>
      </c>
      <c r="D48" s="38">
        <v>42152600</v>
      </c>
      <c r="E48" s="40" t="s">
        <v>109</v>
      </c>
      <c r="F48" s="40" t="s">
        <v>394</v>
      </c>
      <c r="G48" s="41" t="s">
        <v>18</v>
      </c>
      <c r="H48" s="16">
        <v>7000</v>
      </c>
      <c r="I48" s="1">
        <f t="shared" si="0"/>
        <v>1330</v>
      </c>
      <c r="J48" s="3">
        <f t="shared" si="1"/>
        <v>8330</v>
      </c>
    </row>
    <row r="49" spans="2:11" ht="89.25" customHeight="1" thickBot="1" x14ac:dyDescent="0.3">
      <c r="B49" s="15">
        <v>23</v>
      </c>
      <c r="C49" s="38">
        <v>2584623</v>
      </c>
      <c r="D49" s="38">
        <v>42152600</v>
      </c>
      <c r="E49" s="40" t="s">
        <v>341</v>
      </c>
      <c r="F49" s="40" t="s">
        <v>394</v>
      </c>
      <c r="G49" s="41" t="s">
        <v>18</v>
      </c>
      <c r="H49" s="16">
        <v>7000</v>
      </c>
      <c r="I49" s="1">
        <f t="shared" si="0"/>
        <v>1330</v>
      </c>
      <c r="J49" s="3">
        <f t="shared" si="1"/>
        <v>8330</v>
      </c>
    </row>
    <row r="50" spans="2:11" ht="83.25" customHeight="1" thickBot="1" x14ac:dyDescent="0.3">
      <c r="B50" s="15">
        <v>24</v>
      </c>
      <c r="C50" s="38">
        <v>2584623</v>
      </c>
      <c r="D50" s="38">
        <v>42152600</v>
      </c>
      <c r="E50" s="40" t="s">
        <v>347</v>
      </c>
      <c r="F50" s="40" t="s">
        <v>396</v>
      </c>
      <c r="G50" s="41" t="s">
        <v>346</v>
      </c>
      <c r="H50" s="16">
        <v>50000</v>
      </c>
      <c r="I50" s="1">
        <f t="shared" si="0"/>
        <v>9500</v>
      </c>
      <c r="J50" s="3">
        <f t="shared" si="1"/>
        <v>59500</v>
      </c>
    </row>
    <row r="51" spans="2:11" ht="63" customHeight="1" thickBot="1" x14ac:dyDescent="0.3">
      <c r="B51" s="15">
        <v>25</v>
      </c>
      <c r="C51" s="38">
        <v>2584623</v>
      </c>
      <c r="D51" s="38">
        <v>42152600</v>
      </c>
      <c r="E51" s="40" t="s">
        <v>110</v>
      </c>
      <c r="F51" s="40" t="s">
        <v>111</v>
      </c>
      <c r="G51" s="41" t="s">
        <v>112</v>
      </c>
      <c r="H51" s="16">
        <v>10000</v>
      </c>
      <c r="I51" s="1">
        <v>0</v>
      </c>
      <c r="J51" s="3">
        <f t="shared" si="1"/>
        <v>10000</v>
      </c>
    </row>
    <row r="52" spans="2:11" ht="84.75" customHeight="1" thickBot="1" x14ac:dyDescent="0.3">
      <c r="B52" s="15">
        <v>26</v>
      </c>
      <c r="C52" s="38">
        <v>2501988</v>
      </c>
      <c r="D52" s="38">
        <v>12352319</v>
      </c>
      <c r="E52" s="39" t="s">
        <v>113</v>
      </c>
      <c r="F52" s="39" t="s">
        <v>310</v>
      </c>
      <c r="G52" s="41" t="s">
        <v>311</v>
      </c>
      <c r="H52" s="16">
        <v>60000</v>
      </c>
      <c r="I52" s="1">
        <v>0</v>
      </c>
      <c r="J52" s="3">
        <f t="shared" si="1"/>
        <v>60000</v>
      </c>
      <c r="K52" t="s">
        <v>497</v>
      </c>
    </row>
    <row r="53" spans="2:11" ht="70.5" customHeight="1" thickBot="1" x14ac:dyDescent="0.3">
      <c r="B53" s="15">
        <v>27</v>
      </c>
      <c r="C53" s="38"/>
      <c r="D53" s="38">
        <v>12352319</v>
      </c>
      <c r="E53" s="40" t="s">
        <v>114</v>
      </c>
      <c r="F53" s="40" t="s">
        <v>115</v>
      </c>
      <c r="G53" s="41" t="s">
        <v>116</v>
      </c>
      <c r="H53" s="16">
        <v>30000</v>
      </c>
      <c r="I53" s="1">
        <f t="shared" si="0"/>
        <v>5700</v>
      </c>
      <c r="J53" s="3">
        <f t="shared" si="1"/>
        <v>35700</v>
      </c>
    </row>
    <row r="54" spans="2:11" ht="75.75" customHeight="1" thickBot="1" x14ac:dyDescent="0.3">
      <c r="B54" s="15">
        <v>28</v>
      </c>
      <c r="C54" s="38"/>
      <c r="D54" s="38">
        <v>42151620</v>
      </c>
      <c r="E54" s="45" t="s">
        <v>342</v>
      </c>
      <c r="F54" s="45" t="s">
        <v>115</v>
      </c>
      <c r="G54" s="46" t="s">
        <v>116</v>
      </c>
      <c r="H54" s="16">
        <v>30000</v>
      </c>
      <c r="I54" s="1">
        <f t="shared" si="0"/>
        <v>5700</v>
      </c>
      <c r="J54" s="3">
        <f t="shared" si="1"/>
        <v>35700</v>
      </c>
    </row>
    <row r="55" spans="2:11" ht="69" customHeight="1" thickBot="1" x14ac:dyDescent="0.3">
      <c r="B55" s="15">
        <v>29</v>
      </c>
      <c r="C55" s="38"/>
      <c r="D55" s="38">
        <v>42151620</v>
      </c>
      <c r="E55" s="45" t="s">
        <v>117</v>
      </c>
      <c r="F55" s="45" t="s">
        <v>115</v>
      </c>
      <c r="G55" s="46" t="s">
        <v>116</v>
      </c>
      <c r="H55" s="16">
        <v>30000</v>
      </c>
      <c r="I55" s="1">
        <f t="shared" si="0"/>
        <v>5700</v>
      </c>
      <c r="J55" s="3">
        <f t="shared" si="1"/>
        <v>35700</v>
      </c>
    </row>
    <row r="56" spans="2:11" ht="60.75" thickBot="1" x14ac:dyDescent="0.3">
      <c r="B56" s="15">
        <v>30</v>
      </c>
      <c r="C56" s="38"/>
      <c r="D56" s="38">
        <v>42151620</v>
      </c>
      <c r="E56" s="40" t="s">
        <v>118</v>
      </c>
      <c r="F56" s="40" t="s">
        <v>115</v>
      </c>
      <c r="G56" s="41" t="s">
        <v>116</v>
      </c>
      <c r="H56" s="16">
        <v>30000</v>
      </c>
      <c r="I56" s="1">
        <f t="shared" si="0"/>
        <v>5700</v>
      </c>
      <c r="J56" s="3">
        <f t="shared" si="1"/>
        <v>35700</v>
      </c>
    </row>
    <row r="57" spans="2:11" ht="60.75" thickBot="1" x14ac:dyDescent="0.3">
      <c r="B57" s="15">
        <v>31</v>
      </c>
      <c r="C57" s="38"/>
      <c r="D57" s="38">
        <v>42151620</v>
      </c>
      <c r="E57" s="40" t="s">
        <v>119</v>
      </c>
      <c r="F57" s="40" t="s">
        <v>115</v>
      </c>
      <c r="G57" s="41" t="s">
        <v>116</v>
      </c>
      <c r="H57" s="16">
        <v>30000</v>
      </c>
      <c r="I57" s="1">
        <f t="shared" si="0"/>
        <v>5700</v>
      </c>
      <c r="J57" s="3">
        <f t="shared" si="1"/>
        <v>35700</v>
      </c>
    </row>
    <row r="58" spans="2:11" ht="60.75" thickBot="1" x14ac:dyDescent="0.3">
      <c r="B58" s="15">
        <v>32</v>
      </c>
      <c r="C58" s="38"/>
      <c r="D58" s="38">
        <v>42151620</v>
      </c>
      <c r="E58" s="40" t="s">
        <v>120</v>
      </c>
      <c r="F58" s="40" t="s">
        <v>115</v>
      </c>
      <c r="G58" s="41" t="s">
        <v>116</v>
      </c>
      <c r="H58" s="16">
        <v>30000</v>
      </c>
      <c r="I58" s="1">
        <f t="shared" si="0"/>
        <v>5700</v>
      </c>
      <c r="J58" s="3">
        <f t="shared" si="1"/>
        <v>35700</v>
      </c>
    </row>
    <row r="59" spans="2:11" ht="60.75" thickBot="1" x14ac:dyDescent="0.3">
      <c r="B59" s="15">
        <v>33</v>
      </c>
      <c r="C59" s="38"/>
      <c r="D59" s="38">
        <v>42151620</v>
      </c>
      <c r="E59" s="40" t="s">
        <v>121</v>
      </c>
      <c r="F59" s="40" t="s">
        <v>115</v>
      </c>
      <c r="G59" s="41" t="s">
        <v>116</v>
      </c>
      <c r="H59" s="16">
        <v>30000</v>
      </c>
      <c r="I59" s="1">
        <f t="shared" si="0"/>
        <v>5700</v>
      </c>
      <c r="J59" s="3">
        <f t="shared" si="1"/>
        <v>35700</v>
      </c>
    </row>
    <row r="60" spans="2:11" ht="60.75" thickBot="1" x14ac:dyDescent="0.3">
      <c r="B60" s="15">
        <v>34</v>
      </c>
      <c r="C60" s="38"/>
      <c r="D60" s="38">
        <v>42151620</v>
      </c>
      <c r="E60" s="40" t="s">
        <v>122</v>
      </c>
      <c r="F60" s="40" t="s">
        <v>115</v>
      </c>
      <c r="G60" s="41" t="s">
        <v>116</v>
      </c>
      <c r="H60" s="16">
        <v>30000</v>
      </c>
      <c r="I60" s="1">
        <f t="shared" si="0"/>
        <v>5700</v>
      </c>
      <c r="J60" s="3">
        <f t="shared" si="1"/>
        <v>35700</v>
      </c>
    </row>
    <row r="61" spans="2:11" ht="60.75" thickBot="1" x14ac:dyDescent="0.3">
      <c r="B61" s="15">
        <v>35</v>
      </c>
      <c r="C61" s="38"/>
      <c r="D61" s="38">
        <v>42151620</v>
      </c>
      <c r="E61" s="40" t="s">
        <v>123</v>
      </c>
      <c r="F61" s="40" t="s">
        <v>115</v>
      </c>
      <c r="G61" s="41" t="s">
        <v>116</v>
      </c>
      <c r="H61" s="16">
        <v>30000</v>
      </c>
      <c r="I61" s="1">
        <f t="shared" si="0"/>
        <v>5700</v>
      </c>
      <c r="J61" s="3">
        <f t="shared" si="1"/>
        <v>35700</v>
      </c>
    </row>
    <row r="62" spans="2:11" ht="60.75" thickBot="1" x14ac:dyDescent="0.3">
      <c r="B62" s="15">
        <v>36</v>
      </c>
      <c r="C62" s="38"/>
      <c r="D62" s="38">
        <v>42151620</v>
      </c>
      <c r="E62" s="40" t="s">
        <v>317</v>
      </c>
      <c r="F62" s="39" t="s">
        <v>115</v>
      </c>
      <c r="G62" s="41" t="s">
        <v>116</v>
      </c>
      <c r="H62" s="16">
        <v>30000</v>
      </c>
      <c r="I62" s="1">
        <f t="shared" si="0"/>
        <v>5700</v>
      </c>
      <c r="J62" s="3">
        <f t="shared" si="1"/>
        <v>35700</v>
      </c>
    </row>
    <row r="63" spans="2:11" ht="60.75" thickBot="1" x14ac:dyDescent="0.3">
      <c r="B63" s="15">
        <v>37</v>
      </c>
      <c r="C63" s="38"/>
      <c r="D63" s="38">
        <v>42151620</v>
      </c>
      <c r="E63" s="40" t="s">
        <v>124</v>
      </c>
      <c r="F63" s="40" t="s">
        <v>115</v>
      </c>
      <c r="G63" s="41" t="s">
        <v>116</v>
      </c>
      <c r="H63" s="16">
        <v>30000</v>
      </c>
      <c r="I63" s="1">
        <f t="shared" si="0"/>
        <v>5700</v>
      </c>
      <c r="J63" s="3">
        <f t="shared" si="1"/>
        <v>35700</v>
      </c>
    </row>
    <row r="64" spans="2:11" ht="60.75" thickBot="1" x14ac:dyDescent="0.3">
      <c r="B64" s="15">
        <v>38</v>
      </c>
      <c r="C64" s="38"/>
      <c r="D64" s="38">
        <v>42151620</v>
      </c>
      <c r="E64" s="40" t="s">
        <v>125</v>
      </c>
      <c r="F64" s="40" t="s">
        <v>115</v>
      </c>
      <c r="G64" s="41" t="s">
        <v>116</v>
      </c>
      <c r="H64" s="16">
        <v>30000</v>
      </c>
      <c r="I64" s="1">
        <f t="shared" si="0"/>
        <v>5700</v>
      </c>
      <c r="J64" s="3">
        <f t="shared" si="1"/>
        <v>35700</v>
      </c>
    </row>
    <row r="65" spans="2:11" ht="60.75" thickBot="1" x14ac:dyDescent="0.3">
      <c r="B65" s="15">
        <v>39</v>
      </c>
      <c r="C65" s="38"/>
      <c r="D65" s="38">
        <v>42151620</v>
      </c>
      <c r="E65" s="40" t="s">
        <v>126</v>
      </c>
      <c r="F65" s="40" t="s">
        <v>115</v>
      </c>
      <c r="G65" s="41" t="s">
        <v>116</v>
      </c>
      <c r="H65" s="16">
        <v>30000</v>
      </c>
      <c r="I65" s="1">
        <f t="shared" si="0"/>
        <v>5700</v>
      </c>
      <c r="J65" s="3">
        <f t="shared" si="1"/>
        <v>35700</v>
      </c>
    </row>
    <row r="66" spans="2:11" ht="60.75" thickBot="1" x14ac:dyDescent="0.3">
      <c r="B66" s="15">
        <v>40</v>
      </c>
      <c r="C66" s="38"/>
      <c r="D66" s="38">
        <v>42151620</v>
      </c>
      <c r="E66" s="40" t="s">
        <v>127</v>
      </c>
      <c r="F66" s="40" t="s">
        <v>115</v>
      </c>
      <c r="G66" s="41" t="s">
        <v>116</v>
      </c>
      <c r="H66" s="16">
        <v>30000</v>
      </c>
      <c r="I66" s="1">
        <f t="shared" si="0"/>
        <v>5700</v>
      </c>
      <c r="J66" s="3">
        <f t="shared" si="1"/>
        <v>35700</v>
      </c>
    </row>
    <row r="67" spans="2:11" ht="60.75" thickBot="1" x14ac:dyDescent="0.3">
      <c r="B67" s="15">
        <v>41</v>
      </c>
      <c r="C67" s="38"/>
      <c r="D67" s="38">
        <v>42151620</v>
      </c>
      <c r="E67" s="42" t="s">
        <v>128</v>
      </c>
      <c r="F67" s="42" t="s">
        <v>115</v>
      </c>
      <c r="G67" s="44" t="s">
        <v>116</v>
      </c>
      <c r="H67" s="16">
        <v>30000</v>
      </c>
      <c r="I67" s="1">
        <f t="shared" si="0"/>
        <v>5700</v>
      </c>
      <c r="J67" s="3">
        <f t="shared" si="1"/>
        <v>35700</v>
      </c>
    </row>
    <row r="68" spans="2:11" ht="81" customHeight="1" thickBot="1" x14ac:dyDescent="0.3">
      <c r="B68" s="15">
        <v>42</v>
      </c>
      <c r="C68" s="38"/>
      <c r="D68" s="38">
        <v>42151620</v>
      </c>
      <c r="E68" s="40" t="s">
        <v>129</v>
      </c>
      <c r="F68" s="40" t="s">
        <v>115</v>
      </c>
      <c r="G68" s="41" t="s">
        <v>116</v>
      </c>
      <c r="H68" s="16">
        <v>30000</v>
      </c>
      <c r="I68" s="1">
        <f t="shared" si="0"/>
        <v>5700</v>
      </c>
      <c r="J68" s="3">
        <f t="shared" si="1"/>
        <v>35700</v>
      </c>
    </row>
    <row r="69" spans="2:11" ht="106.5" customHeight="1" thickBot="1" x14ac:dyDescent="0.3">
      <c r="B69" s="15">
        <v>43</v>
      </c>
      <c r="C69" s="38"/>
      <c r="D69" s="38">
        <v>42151620</v>
      </c>
      <c r="E69" s="40" t="s">
        <v>130</v>
      </c>
      <c r="F69" s="40" t="s">
        <v>131</v>
      </c>
      <c r="G69" s="41" t="s">
        <v>132</v>
      </c>
      <c r="H69" s="16">
        <v>165000</v>
      </c>
      <c r="I69" s="1">
        <f t="shared" si="0"/>
        <v>31350</v>
      </c>
      <c r="J69" s="3">
        <f t="shared" si="1"/>
        <v>196350</v>
      </c>
    </row>
    <row r="70" spans="2:11" ht="108.75" customHeight="1" thickBot="1" x14ac:dyDescent="0.3">
      <c r="B70" s="15">
        <v>44</v>
      </c>
      <c r="C70" s="38">
        <v>2505215</v>
      </c>
      <c r="D70" s="38">
        <v>42151620</v>
      </c>
      <c r="E70" s="40" t="s">
        <v>133</v>
      </c>
      <c r="F70" s="40" t="s">
        <v>131</v>
      </c>
      <c r="G70" s="41" t="s">
        <v>397</v>
      </c>
      <c r="H70" s="16">
        <v>275000</v>
      </c>
      <c r="I70" s="1">
        <f t="shared" si="0"/>
        <v>52250</v>
      </c>
      <c r="J70" s="3">
        <f t="shared" si="1"/>
        <v>327250</v>
      </c>
    </row>
    <row r="71" spans="2:11" ht="119.25" customHeight="1" thickBot="1" x14ac:dyDescent="0.3">
      <c r="B71" s="15">
        <v>45</v>
      </c>
      <c r="C71" s="38">
        <v>2505215</v>
      </c>
      <c r="D71" s="38">
        <v>42151620</v>
      </c>
      <c r="E71" s="40" t="s">
        <v>134</v>
      </c>
      <c r="F71" s="40" t="s">
        <v>131</v>
      </c>
      <c r="G71" s="41" t="s">
        <v>327</v>
      </c>
      <c r="H71" s="16">
        <v>165000</v>
      </c>
      <c r="I71" s="1">
        <f t="shared" si="0"/>
        <v>31350</v>
      </c>
      <c r="J71" s="3">
        <f t="shared" si="1"/>
        <v>196350</v>
      </c>
    </row>
    <row r="72" spans="2:11" ht="111" customHeight="1" thickBot="1" x14ac:dyDescent="0.3">
      <c r="B72" s="15">
        <v>46</v>
      </c>
      <c r="C72" s="38">
        <v>2505215</v>
      </c>
      <c r="D72" s="38">
        <v>42151620</v>
      </c>
      <c r="E72" s="40" t="s">
        <v>134</v>
      </c>
      <c r="F72" s="40" t="s">
        <v>131</v>
      </c>
      <c r="G72" s="41" t="s">
        <v>328</v>
      </c>
      <c r="H72" s="16">
        <v>165000</v>
      </c>
      <c r="I72" s="1">
        <f t="shared" si="0"/>
        <v>31350</v>
      </c>
      <c r="J72" s="3">
        <f t="shared" si="1"/>
        <v>196350</v>
      </c>
    </row>
    <row r="73" spans="2:11" ht="81" customHeight="1" thickBot="1" x14ac:dyDescent="0.3">
      <c r="B73" s="15">
        <v>47</v>
      </c>
      <c r="C73" s="38">
        <v>2505215</v>
      </c>
      <c r="D73" s="38">
        <v>42151620</v>
      </c>
      <c r="E73" s="40" t="s">
        <v>135</v>
      </c>
      <c r="F73" s="40" t="s">
        <v>136</v>
      </c>
      <c r="G73" s="41" t="s">
        <v>137</v>
      </c>
      <c r="H73" s="16">
        <v>26000</v>
      </c>
      <c r="I73" s="1">
        <v>0</v>
      </c>
      <c r="J73" s="3">
        <f t="shared" si="1"/>
        <v>26000</v>
      </c>
    </row>
    <row r="74" spans="2:11" s="94" customFormat="1" ht="94.5" customHeight="1" thickBot="1" x14ac:dyDescent="0.3">
      <c r="B74" s="15">
        <v>48</v>
      </c>
      <c r="C74" s="72">
        <v>2502064</v>
      </c>
      <c r="D74" s="72">
        <v>42152510</v>
      </c>
      <c r="E74" s="73" t="s">
        <v>312</v>
      </c>
      <c r="F74" s="73" t="s">
        <v>313</v>
      </c>
      <c r="G74" s="74" t="s">
        <v>314</v>
      </c>
      <c r="H74" s="91">
        <v>98000</v>
      </c>
      <c r="I74" s="92">
        <f>+H74*0.19</f>
        <v>18620</v>
      </c>
      <c r="J74" s="93">
        <f t="shared" si="1"/>
        <v>116620</v>
      </c>
      <c r="K74" s="128" t="s">
        <v>494</v>
      </c>
    </row>
    <row r="75" spans="2:11" ht="84.75" thickBot="1" x14ac:dyDescent="0.3">
      <c r="B75" s="15">
        <v>49</v>
      </c>
      <c r="C75" s="38">
        <v>2502064</v>
      </c>
      <c r="D75" s="38">
        <v>42152510</v>
      </c>
      <c r="E75" s="40" t="s">
        <v>138</v>
      </c>
      <c r="F75" s="40" t="s">
        <v>139</v>
      </c>
      <c r="G75" s="41" t="s">
        <v>140</v>
      </c>
      <c r="H75" s="16">
        <v>47000</v>
      </c>
      <c r="I75" s="1">
        <f t="shared" si="0"/>
        <v>8930</v>
      </c>
      <c r="J75" s="3">
        <f t="shared" si="1"/>
        <v>55930</v>
      </c>
    </row>
    <row r="76" spans="2:11" ht="15.75" thickBot="1" x14ac:dyDescent="0.3">
      <c r="B76" s="15">
        <v>50</v>
      </c>
      <c r="C76" s="38">
        <v>2503496</v>
      </c>
      <c r="D76" s="38">
        <v>42151620</v>
      </c>
      <c r="E76" s="40" t="s">
        <v>141</v>
      </c>
      <c r="F76" s="40" t="s">
        <v>142</v>
      </c>
      <c r="G76" s="41" t="s">
        <v>143</v>
      </c>
      <c r="H76" s="16">
        <v>9000</v>
      </c>
      <c r="I76" s="1">
        <f t="shared" si="0"/>
        <v>1710</v>
      </c>
      <c r="J76" s="3">
        <f t="shared" si="1"/>
        <v>10710</v>
      </c>
    </row>
    <row r="77" spans="2:11" ht="78.75" customHeight="1" thickBot="1" x14ac:dyDescent="0.3">
      <c r="B77" s="15">
        <v>51</v>
      </c>
      <c r="C77" s="38">
        <v>2502114</v>
      </c>
      <c r="D77" s="38">
        <v>41104210</v>
      </c>
      <c r="E77" s="40" t="s">
        <v>360</v>
      </c>
      <c r="F77" s="40" t="s">
        <v>361</v>
      </c>
      <c r="G77" s="41" t="s">
        <v>18</v>
      </c>
      <c r="H77" s="16">
        <v>70000</v>
      </c>
      <c r="I77" s="1">
        <f t="shared" si="0"/>
        <v>13300</v>
      </c>
      <c r="J77" s="3">
        <f t="shared" si="1"/>
        <v>83300</v>
      </c>
    </row>
    <row r="78" spans="2:11" ht="117" customHeight="1" thickBot="1" x14ac:dyDescent="0.3">
      <c r="B78" s="15">
        <v>52</v>
      </c>
      <c r="C78" s="49"/>
      <c r="D78" s="38">
        <v>42152600</v>
      </c>
      <c r="E78" s="40" t="s">
        <v>144</v>
      </c>
      <c r="F78" s="40" t="s">
        <v>145</v>
      </c>
      <c r="G78" s="41" t="s">
        <v>146</v>
      </c>
      <c r="H78" s="16">
        <v>70000</v>
      </c>
      <c r="I78" s="1">
        <v>0</v>
      </c>
      <c r="J78" s="3">
        <f t="shared" si="1"/>
        <v>70000</v>
      </c>
    </row>
    <row r="79" spans="2:11" ht="78" customHeight="1" thickBot="1" x14ac:dyDescent="0.3">
      <c r="B79" s="15">
        <v>53</v>
      </c>
      <c r="C79" s="49"/>
      <c r="D79" s="38">
        <v>42152600</v>
      </c>
      <c r="E79" s="40" t="s">
        <v>144</v>
      </c>
      <c r="F79" s="40" t="s">
        <v>145</v>
      </c>
      <c r="G79" s="41" t="s">
        <v>147</v>
      </c>
      <c r="H79" s="16">
        <v>70000</v>
      </c>
      <c r="I79" s="1">
        <v>0</v>
      </c>
      <c r="J79" s="3">
        <f t="shared" si="1"/>
        <v>70000</v>
      </c>
    </row>
    <row r="80" spans="2:11" ht="138" customHeight="1" thickBot="1" x14ac:dyDescent="0.3">
      <c r="B80" s="15">
        <v>54</v>
      </c>
      <c r="C80" s="38"/>
      <c r="D80" s="38">
        <v>42152600</v>
      </c>
      <c r="E80" s="40" t="s">
        <v>144</v>
      </c>
      <c r="F80" s="40" t="s">
        <v>145</v>
      </c>
      <c r="G80" s="41" t="s">
        <v>148</v>
      </c>
      <c r="H80" s="16">
        <v>70000</v>
      </c>
      <c r="I80" s="1">
        <v>0</v>
      </c>
      <c r="J80" s="3">
        <f t="shared" si="1"/>
        <v>70000</v>
      </c>
    </row>
    <row r="81" spans="2:11" ht="141" customHeight="1" thickBot="1" x14ac:dyDescent="0.3">
      <c r="B81" s="15">
        <v>55</v>
      </c>
      <c r="C81" s="49"/>
      <c r="D81" s="38">
        <v>42152600</v>
      </c>
      <c r="E81" s="40" t="s">
        <v>144</v>
      </c>
      <c r="F81" s="40" t="s">
        <v>145</v>
      </c>
      <c r="G81" s="47" t="s">
        <v>149</v>
      </c>
      <c r="H81" s="16">
        <v>70000</v>
      </c>
      <c r="I81" s="1">
        <v>0</v>
      </c>
      <c r="J81" s="3">
        <f t="shared" si="1"/>
        <v>70000</v>
      </c>
    </row>
    <row r="82" spans="2:11" ht="98.25" customHeight="1" thickBot="1" x14ac:dyDescent="0.3">
      <c r="B82" s="15">
        <v>56</v>
      </c>
      <c r="C82" s="49"/>
      <c r="D82" s="38"/>
      <c r="E82" s="40" t="s">
        <v>150</v>
      </c>
      <c r="F82" s="40" t="s">
        <v>151</v>
      </c>
      <c r="G82" s="41" t="s">
        <v>18</v>
      </c>
      <c r="H82" s="16">
        <v>29000</v>
      </c>
      <c r="I82" s="1">
        <f t="shared" si="0"/>
        <v>5510</v>
      </c>
      <c r="J82" s="3">
        <f t="shared" si="1"/>
        <v>34510</v>
      </c>
    </row>
    <row r="83" spans="2:11" ht="54" customHeight="1" thickBot="1" x14ac:dyDescent="0.3">
      <c r="B83" s="15">
        <v>57</v>
      </c>
      <c r="C83" s="49">
        <v>2501968</v>
      </c>
      <c r="D83" s="38">
        <v>42151614</v>
      </c>
      <c r="E83" s="40" t="s">
        <v>152</v>
      </c>
      <c r="F83" s="40" t="s">
        <v>153</v>
      </c>
      <c r="G83" s="41" t="s">
        <v>154</v>
      </c>
      <c r="H83" s="16">
        <v>70000</v>
      </c>
      <c r="I83" s="1">
        <f t="shared" si="0"/>
        <v>13300</v>
      </c>
      <c r="J83" s="3">
        <f t="shared" si="1"/>
        <v>83300</v>
      </c>
    </row>
    <row r="84" spans="2:11" ht="65.25" customHeight="1" thickBot="1" x14ac:dyDescent="0.3">
      <c r="B84" s="15">
        <v>58</v>
      </c>
      <c r="C84" s="49">
        <v>2501978</v>
      </c>
      <c r="D84" s="38">
        <v>42151614</v>
      </c>
      <c r="E84" s="40" t="s">
        <v>155</v>
      </c>
      <c r="F84" s="40" t="s">
        <v>153</v>
      </c>
      <c r="G84" s="48" t="s">
        <v>154</v>
      </c>
      <c r="H84" s="16">
        <v>70000</v>
      </c>
      <c r="I84" s="1">
        <f t="shared" si="0"/>
        <v>13300</v>
      </c>
      <c r="J84" s="3">
        <f t="shared" si="1"/>
        <v>83300</v>
      </c>
    </row>
    <row r="85" spans="2:11" ht="69.75" customHeight="1" thickBot="1" x14ac:dyDescent="0.3">
      <c r="B85" s="15">
        <v>59</v>
      </c>
      <c r="C85" s="49"/>
      <c r="D85" s="38"/>
      <c r="E85" s="40" t="s">
        <v>398</v>
      </c>
      <c r="F85" s="40" t="s">
        <v>399</v>
      </c>
      <c r="G85" s="48" t="s">
        <v>154</v>
      </c>
      <c r="H85" s="16">
        <v>70000</v>
      </c>
      <c r="I85" s="1">
        <f t="shared" si="0"/>
        <v>13300</v>
      </c>
      <c r="J85" s="3">
        <f t="shared" si="1"/>
        <v>83300</v>
      </c>
    </row>
    <row r="86" spans="2:11" ht="51.75" customHeight="1" thickBot="1" x14ac:dyDescent="0.3">
      <c r="B86" s="15">
        <v>60</v>
      </c>
      <c r="C86" s="38">
        <v>2501979</v>
      </c>
      <c r="D86" s="38">
        <v>42151614</v>
      </c>
      <c r="E86" s="40" t="s">
        <v>156</v>
      </c>
      <c r="F86" s="40" t="s">
        <v>157</v>
      </c>
      <c r="G86" s="41" t="s">
        <v>158</v>
      </c>
      <c r="H86" s="16">
        <v>49000</v>
      </c>
      <c r="I86" s="1">
        <f t="shared" si="0"/>
        <v>9310</v>
      </c>
      <c r="J86" s="3">
        <f t="shared" si="1"/>
        <v>58310</v>
      </c>
    </row>
    <row r="87" spans="2:11" ht="36.75" thickBot="1" x14ac:dyDescent="0.3">
      <c r="B87" s="15">
        <v>61</v>
      </c>
      <c r="C87" s="49">
        <v>2583809</v>
      </c>
      <c r="D87" s="38">
        <v>42152602</v>
      </c>
      <c r="E87" s="40" t="s">
        <v>159</v>
      </c>
      <c r="F87" s="40" t="s">
        <v>160</v>
      </c>
      <c r="G87" s="41" t="s">
        <v>161</v>
      </c>
      <c r="H87" s="16">
        <v>44000</v>
      </c>
      <c r="I87" s="1">
        <f t="shared" si="0"/>
        <v>8360</v>
      </c>
      <c r="J87" s="3">
        <f t="shared" si="1"/>
        <v>52360</v>
      </c>
      <c r="K87" t="s">
        <v>498</v>
      </c>
    </row>
    <row r="88" spans="2:11" ht="57" customHeight="1" thickBot="1" x14ac:dyDescent="0.3">
      <c r="B88" s="15">
        <v>62</v>
      </c>
      <c r="C88" s="49"/>
      <c r="D88" s="38">
        <v>42152602</v>
      </c>
      <c r="E88" s="40" t="s">
        <v>162</v>
      </c>
      <c r="F88" s="40" t="s">
        <v>163</v>
      </c>
      <c r="G88" s="41" t="s">
        <v>18</v>
      </c>
      <c r="H88" s="16">
        <v>12000</v>
      </c>
      <c r="I88" s="1">
        <f t="shared" si="0"/>
        <v>2280</v>
      </c>
      <c r="J88" s="3">
        <f t="shared" si="1"/>
        <v>14280</v>
      </c>
    </row>
    <row r="89" spans="2:11" ht="24.75" thickBot="1" x14ac:dyDescent="0.3">
      <c r="B89" s="15">
        <v>63</v>
      </c>
      <c r="C89" s="49"/>
      <c r="D89" s="38"/>
      <c r="E89" s="40" t="s">
        <v>164</v>
      </c>
      <c r="F89" s="40" t="s">
        <v>348</v>
      </c>
      <c r="G89" s="41" t="s">
        <v>18</v>
      </c>
      <c r="H89" s="16">
        <v>15000</v>
      </c>
      <c r="I89" s="1">
        <f t="shared" si="0"/>
        <v>2850</v>
      </c>
      <c r="J89" s="3">
        <f t="shared" si="1"/>
        <v>17850</v>
      </c>
    </row>
    <row r="90" spans="2:11" ht="48.75" thickBot="1" x14ac:dyDescent="0.3">
      <c r="B90" s="15">
        <v>64</v>
      </c>
      <c r="C90" s="49"/>
      <c r="D90" s="38">
        <v>42151635</v>
      </c>
      <c r="E90" s="40" t="s">
        <v>165</v>
      </c>
      <c r="F90" s="40" t="s">
        <v>400</v>
      </c>
      <c r="G90" s="41" t="s">
        <v>166</v>
      </c>
      <c r="H90" s="16">
        <v>65000</v>
      </c>
      <c r="I90" s="1">
        <f t="shared" si="0"/>
        <v>12350</v>
      </c>
      <c r="J90" s="3">
        <f t="shared" si="1"/>
        <v>77350</v>
      </c>
      <c r="K90" s="57"/>
    </row>
    <row r="91" spans="2:11" ht="60" x14ac:dyDescent="0.25">
      <c r="B91" s="15">
        <v>65</v>
      </c>
      <c r="C91" s="105"/>
      <c r="D91" s="100">
        <v>42151620</v>
      </c>
      <c r="E91" s="58" t="s">
        <v>167</v>
      </c>
      <c r="F91" s="58" t="s">
        <v>168</v>
      </c>
      <c r="G91" s="59" t="s">
        <v>169</v>
      </c>
      <c r="H91" s="97">
        <v>465000</v>
      </c>
      <c r="I91" s="98">
        <v>0</v>
      </c>
      <c r="J91" s="101">
        <f t="shared" ref="J91:J94" si="2">+H91+I91</f>
        <v>465000</v>
      </c>
    </row>
    <row r="92" spans="2:11" ht="36" x14ac:dyDescent="0.25">
      <c r="B92" s="15">
        <v>66</v>
      </c>
      <c r="C92" s="106"/>
      <c r="D92" s="102">
        <v>42295469</v>
      </c>
      <c r="E92" s="103" t="s">
        <v>170</v>
      </c>
      <c r="F92" s="103" t="s">
        <v>171</v>
      </c>
      <c r="G92" s="102" t="s">
        <v>172</v>
      </c>
      <c r="H92" s="104">
        <v>479000</v>
      </c>
      <c r="I92" s="104">
        <v>0</v>
      </c>
      <c r="J92" s="129">
        <f t="shared" si="2"/>
        <v>479000</v>
      </c>
    </row>
    <row r="93" spans="2:11" ht="24" x14ac:dyDescent="0.25">
      <c r="B93" s="15">
        <v>67</v>
      </c>
      <c r="C93" s="107"/>
      <c r="D93" s="103">
        <v>42152805</v>
      </c>
      <c r="E93" s="103" t="s">
        <v>173</v>
      </c>
      <c r="F93" s="103" t="s">
        <v>174</v>
      </c>
      <c r="G93" s="102" t="s">
        <v>18</v>
      </c>
      <c r="H93" s="104">
        <v>93000</v>
      </c>
      <c r="I93" s="104">
        <f t="shared" ref="I93:I94" si="3">+H93*0.19</f>
        <v>17670</v>
      </c>
      <c r="J93" s="129">
        <f t="shared" si="2"/>
        <v>110670</v>
      </c>
    </row>
    <row r="94" spans="2:11" ht="36.75" thickBot="1" x14ac:dyDescent="0.3">
      <c r="B94" s="15">
        <v>68</v>
      </c>
      <c r="C94" s="130"/>
      <c r="D94" s="131">
        <v>42152805</v>
      </c>
      <c r="E94" s="131" t="s">
        <v>175</v>
      </c>
      <c r="F94" s="131" t="s">
        <v>176</v>
      </c>
      <c r="G94" s="122" t="s">
        <v>177</v>
      </c>
      <c r="H94" s="132">
        <v>23000</v>
      </c>
      <c r="I94" s="132">
        <f t="shared" si="3"/>
        <v>4370</v>
      </c>
      <c r="J94" s="133">
        <f t="shared" si="2"/>
        <v>27370</v>
      </c>
    </row>
    <row r="95" spans="2:11" ht="24" customHeight="1" x14ac:dyDescent="0.25">
      <c r="G95" s="160" t="s">
        <v>489</v>
      </c>
      <c r="H95" s="160"/>
      <c r="I95" s="160"/>
      <c r="J95" s="99">
        <f>SUM(J27:J94)</f>
        <v>4747520</v>
      </c>
    </row>
    <row r="97" spans="2:4" ht="18.75" x14ac:dyDescent="0.25">
      <c r="B97" s="139" t="s">
        <v>487</v>
      </c>
      <c r="C97" s="139"/>
      <c r="D97" s="88"/>
    </row>
    <row r="98" spans="2:4" ht="18.75" x14ac:dyDescent="0.25">
      <c r="B98" s="89"/>
      <c r="C98" s="88"/>
      <c r="D98" s="88"/>
    </row>
    <row r="99" spans="2:4" ht="18.75" x14ac:dyDescent="0.25">
      <c r="B99" s="89"/>
      <c r="C99" s="88"/>
      <c r="D99" s="88"/>
    </row>
    <row r="100" spans="2:4" ht="18.75" x14ac:dyDescent="0.25">
      <c r="B100" s="89"/>
      <c r="C100" s="88"/>
      <c r="D100" s="88"/>
    </row>
    <row r="101" spans="2:4" ht="18.75" x14ac:dyDescent="0.25">
      <c r="B101" s="141" t="s">
        <v>477</v>
      </c>
      <c r="C101" s="141"/>
      <c r="D101" s="141"/>
    </row>
    <row r="102" spans="2:4" ht="18.75" x14ac:dyDescent="0.25">
      <c r="B102" s="139" t="s">
        <v>484</v>
      </c>
      <c r="C102" s="139"/>
      <c r="D102" s="139"/>
    </row>
    <row r="103" spans="2:4" ht="18.75" x14ac:dyDescent="0.25">
      <c r="B103" s="141" t="s">
        <v>485</v>
      </c>
      <c r="C103" s="141"/>
      <c r="D103" s="141"/>
    </row>
    <row r="104" spans="2:4" ht="18.75" x14ac:dyDescent="0.25">
      <c r="B104" s="139" t="s">
        <v>486</v>
      </c>
      <c r="C104" s="139"/>
      <c r="D104" s="139"/>
    </row>
  </sheetData>
  <mergeCells count="14">
    <mergeCell ref="A22:G22"/>
    <mergeCell ref="H25:J25"/>
    <mergeCell ref="G25:G26"/>
    <mergeCell ref="B25:B26"/>
    <mergeCell ref="C25:C26"/>
    <mergeCell ref="D25:D26"/>
    <mergeCell ref="E25:E26"/>
    <mergeCell ref="F25:F26"/>
    <mergeCell ref="B103:D103"/>
    <mergeCell ref="B104:D104"/>
    <mergeCell ref="G95:I95"/>
    <mergeCell ref="B97:C97"/>
    <mergeCell ref="B101:D101"/>
    <mergeCell ref="B102:D102"/>
  </mergeCells>
  <hyperlinks>
    <hyperlink ref="D16" r:id="rId1"/>
  </hyperlinks>
  <pageMargins left="0.31496062992125984" right="0.31496062992125984" top="0.74803149606299213" bottom="0.74803149606299213" header="0.31496062992125984" footer="0.31496062992125984"/>
  <pageSetup scale="65" orientation="landscape" r:id="rId2"/>
  <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16"/>
  <sheetViews>
    <sheetView topLeftCell="F46" zoomScale="80" zoomScaleNormal="80" workbookViewId="0">
      <selection activeCell="K103" sqref="K103"/>
    </sheetView>
  </sheetViews>
  <sheetFormatPr baseColWidth="10" defaultRowHeight="15" x14ac:dyDescent="0.25"/>
  <cols>
    <col min="5" max="5" width="25.140625" customWidth="1"/>
    <col min="6" max="6" width="46.140625" customWidth="1"/>
    <col min="7" max="7" width="25.140625" customWidth="1"/>
    <col min="8" max="10" width="17.28515625" customWidth="1"/>
    <col min="11" max="11" width="17.5703125" customWidth="1"/>
    <col min="12" max="12" width="51.28515625" customWidth="1"/>
    <col min="13" max="13" width="25.5703125" customWidth="1"/>
  </cols>
  <sheetData>
    <row r="1" spans="1:11" s="4" customFormat="1" ht="20.25" customHeight="1" x14ac:dyDescent="0.25">
      <c r="B1" s="13"/>
      <c r="C1" s="5"/>
      <c r="D1" s="5"/>
      <c r="F1" s="6"/>
      <c r="G1" s="56"/>
      <c r="H1" s="5"/>
      <c r="I1" s="5"/>
      <c r="J1" s="5"/>
      <c r="K1" s="53"/>
    </row>
    <row r="2" spans="1:11" s="4" customFormat="1" ht="20.25" customHeight="1" x14ac:dyDescent="0.25">
      <c r="B2" s="13"/>
      <c r="C2" s="5"/>
      <c r="D2" s="5"/>
      <c r="F2" s="6"/>
      <c r="G2" s="56"/>
      <c r="H2" s="5"/>
      <c r="I2" s="5"/>
      <c r="J2" s="5"/>
      <c r="K2" s="53"/>
    </row>
    <row r="3" spans="1:11" s="4" customFormat="1" ht="20.25" customHeight="1" x14ac:dyDescent="0.25">
      <c r="B3" s="13"/>
      <c r="C3" s="5"/>
      <c r="D3" s="5"/>
      <c r="F3" s="6"/>
      <c r="G3" s="56"/>
      <c r="H3" s="5"/>
      <c r="I3" s="5"/>
      <c r="J3" s="5"/>
      <c r="K3" s="53"/>
    </row>
    <row r="4" spans="1:11" s="4" customFormat="1" ht="20.25" customHeight="1" x14ac:dyDescent="0.25">
      <c r="B4" s="13"/>
      <c r="C4" s="5"/>
      <c r="D4" s="5"/>
      <c r="F4" s="6"/>
      <c r="G4" s="56"/>
      <c r="H4" s="5"/>
      <c r="I4" s="5"/>
      <c r="J4" s="5"/>
      <c r="K4" s="53"/>
    </row>
    <row r="5" spans="1:11" s="62" customFormat="1" ht="13.5" x14ac:dyDescent="0.25">
      <c r="A5" s="61"/>
      <c r="J5" s="63"/>
    </row>
    <row r="6" spans="1:11" s="62" customFormat="1" ht="13.5" x14ac:dyDescent="0.25">
      <c r="A6" s="61"/>
      <c r="J6" s="63"/>
    </row>
    <row r="7" spans="1:11" s="62" customFormat="1" ht="24.95" customHeight="1" x14ac:dyDescent="0.25">
      <c r="F7" s="125" t="str">
        <f>+'GRUPO 2  ENDODONCIA'!F8</f>
        <v>COTIZACION CO-25-DIFSA-DISAN-ARC-2026</v>
      </c>
      <c r="J7" s="63"/>
    </row>
    <row r="8" spans="1:11" s="62" customFormat="1" ht="13.5" x14ac:dyDescent="0.25">
      <c r="A8" s="64"/>
      <c r="J8" s="63"/>
    </row>
    <row r="9" spans="1:11" s="62" customFormat="1" ht="13.5" x14ac:dyDescent="0.25">
      <c r="A9" s="65" t="s">
        <v>464</v>
      </c>
      <c r="B9" s="84"/>
      <c r="C9" s="65"/>
      <c r="D9" s="84" t="s">
        <v>475</v>
      </c>
      <c r="E9" s="65"/>
      <c r="J9" s="63"/>
    </row>
    <row r="10" spans="1:11" s="62" customFormat="1" ht="13.5" x14ac:dyDescent="0.25">
      <c r="A10" s="65" t="s">
        <v>465</v>
      </c>
      <c r="B10" s="84"/>
      <c r="C10" s="65"/>
      <c r="D10" s="84" t="s">
        <v>476</v>
      </c>
      <c r="J10" s="63"/>
    </row>
    <row r="11" spans="1:11" s="62" customFormat="1" ht="13.5" x14ac:dyDescent="0.25">
      <c r="A11" s="65" t="s">
        <v>466</v>
      </c>
      <c r="B11" s="65"/>
      <c r="C11" s="65"/>
      <c r="D11" s="62" t="s">
        <v>477</v>
      </c>
      <c r="J11" s="63"/>
    </row>
    <row r="12" spans="1:11" s="62" customFormat="1" ht="13.5" x14ac:dyDescent="0.25">
      <c r="A12" s="65" t="s">
        <v>467</v>
      </c>
      <c r="B12" s="65"/>
      <c r="C12" s="65"/>
      <c r="D12" s="62" t="s">
        <v>478</v>
      </c>
      <c r="J12" s="63"/>
    </row>
    <row r="13" spans="1:11" s="62" customFormat="1" ht="13.5" x14ac:dyDescent="0.25">
      <c r="A13" s="65" t="s">
        <v>468</v>
      </c>
      <c r="B13" s="65"/>
      <c r="C13" s="65"/>
      <c r="D13" s="62" t="s">
        <v>479</v>
      </c>
      <c r="J13" s="63"/>
    </row>
    <row r="14" spans="1:11" s="62" customFormat="1" ht="13.5" x14ac:dyDescent="0.25">
      <c r="A14" s="65" t="s">
        <v>469</v>
      </c>
      <c r="B14" s="65"/>
      <c r="C14" s="65"/>
      <c r="D14" s="62" t="s">
        <v>480</v>
      </c>
      <c r="J14" s="63"/>
    </row>
    <row r="15" spans="1:11" s="62" customFormat="1" x14ac:dyDescent="0.25">
      <c r="A15" s="65" t="s">
        <v>470</v>
      </c>
      <c r="B15" s="65"/>
      <c r="C15" s="65"/>
      <c r="D15" s="85" t="s">
        <v>481</v>
      </c>
      <c r="J15" s="63"/>
    </row>
    <row r="16" spans="1:11" s="62" customFormat="1" ht="13.5" x14ac:dyDescent="0.25">
      <c r="A16" s="65" t="s">
        <v>471</v>
      </c>
      <c r="B16" s="65"/>
      <c r="C16" s="65"/>
      <c r="D16" s="62" t="s">
        <v>483</v>
      </c>
      <c r="J16" s="63"/>
    </row>
    <row r="17" spans="1:13" s="62" customFormat="1" ht="13.5" x14ac:dyDescent="0.25">
      <c r="A17" s="65"/>
      <c r="B17" s="65"/>
      <c r="C17" s="65"/>
      <c r="J17" s="63"/>
    </row>
    <row r="18" spans="1:13" s="62" customFormat="1" ht="13.5" x14ac:dyDescent="0.25">
      <c r="A18" s="65"/>
      <c r="B18" s="65"/>
      <c r="C18" s="65"/>
      <c r="J18" s="63"/>
    </row>
    <row r="19" spans="1:13" s="62" customFormat="1" ht="13.5" x14ac:dyDescent="0.25">
      <c r="A19" s="65" t="str">
        <f>+'GRUPO 2  ENDODONCIA'!A19</f>
        <v>Atendiendo su amable solicitud me permito presentar la cotizacion asi:</v>
      </c>
      <c r="B19" s="65"/>
      <c r="C19" s="65"/>
      <c r="J19" s="63"/>
    </row>
    <row r="20" spans="1:13" s="62" customFormat="1" ht="13.5" x14ac:dyDescent="0.25">
      <c r="A20" s="65"/>
      <c r="B20" s="65"/>
      <c r="C20" s="65"/>
      <c r="J20" s="63"/>
    </row>
    <row r="21" spans="1:13" s="62" customFormat="1" x14ac:dyDescent="0.25">
      <c r="A21" s="142" t="s">
        <v>472</v>
      </c>
      <c r="B21" s="142"/>
      <c r="C21" s="142"/>
      <c r="D21" s="142"/>
      <c r="E21" s="142"/>
      <c r="F21" s="142"/>
      <c r="G21" s="142"/>
      <c r="H21" s="142"/>
      <c r="I21" s="142"/>
      <c r="J21" s="142"/>
    </row>
    <row r="22" spans="1:13" ht="15.75" thickBot="1" x14ac:dyDescent="0.3"/>
    <row r="23" spans="1:13" ht="30" customHeight="1" thickBot="1" x14ac:dyDescent="0.3">
      <c r="B23" s="146" t="s">
        <v>0</v>
      </c>
      <c r="C23" s="146" t="s">
        <v>1</v>
      </c>
      <c r="D23" s="146" t="s">
        <v>2</v>
      </c>
      <c r="E23" s="146" t="s">
        <v>3</v>
      </c>
      <c r="F23" s="146" t="s">
        <v>4</v>
      </c>
      <c r="G23" s="146" t="s">
        <v>5</v>
      </c>
      <c r="H23" s="143" t="s">
        <v>319</v>
      </c>
      <c r="I23" s="144"/>
      <c r="J23" s="145"/>
    </row>
    <row r="24" spans="1:13" ht="43.5" customHeight="1" thickBot="1" x14ac:dyDescent="0.3">
      <c r="B24" s="147"/>
      <c r="C24" s="147"/>
      <c r="D24" s="147"/>
      <c r="E24" s="147"/>
      <c r="F24" s="147"/>
      <c r="G24" s="147"/>
      <c r="H24" s="66" t="s">
        <v>301</v>
      </c>
      <c r="I24" s="66" t="s">
        <v>302</v>
      </c>
      <c r="J24" s="66" t="s">
        <v>320</v>
      </c>
    </row>
    <row r="25" spans="1:13" ht="80.25" customHeight="1" thickBot="1" x14ac:dyDescent="0.3">
      <c r="B25" s="30">
        <v>1</v>
      </c>
      <c r="C25" s="38">
        <v>2503018</v>
      </c>
      <c r="D25" s="38">
        <v>42151660</v>
      </c>
      <c r="E25" s="40" t="s">
        <v>178</v>
      </c>
      <c r="F25" s="40" t="s">
        <v>179</v>
      </c>
      <c r="G25" s="41" t="s">
        <v>180</v>
      </c>
      <c r="H25" s="2">
        <v>8500</v>
      </c>
      <c r="I25" s="1">
        <f>+H25*0.19</f>
        <v>1615</v>
      </c>
      <c r="J25" s="3">
        <f>+H25+I25</f>
        <v>10115</v>
      </c>
      <c r="K25" s="17"/>
      <c r="L25" s="18"/>
      <c r="M25" s="19"/>
    </row>
    <row r="26" spans="1:13" ht="123" customHeight="1" thickBot="1" x14ac:dyDescent="0.3">
      <c r="B26" s="30">
        <v>2</v>
      </c>
      <c r="C26" s="38">
        <v>2501694</v>
      </c>
      <c r="D26" s="38">
        <v>42152502</v>
      </c>
      <c r="E26" s="40" t="s">
        <v>181</v>
      </c>
      <c r="F26" s="40" t="s">
        <v>182</v>
      </c>
      <c r="G26" s="41" t="s">
        <v>183</v>
      </c>
      <c r="H26" s="2">
        <v>50000</v>
      </c>
      <c r="I26" s="1">
        <f t="shared" ref="I26:I89" si="0">+H26*0.19</f>
        <v>9500</v>
      </c>
      <c r="J26" s="3">
        <f t="shared" ref="J26:J89" si="1">+H26+I26</f>
        <v>59500</v>
      </c>
      <c r="K26" s="17"/>
      <c r="L26" s="18"/>
      <c r="M26" s="19"/>
    </row>
    <row r="27" spans="1:13" ht="63" customHeight="1" thickBot="1" x14ac:dyDescent="0.3">
      <c r="B27" s="30">
        <v>3</v>
      </c>
      <c r="C27" s="38">
        <v>2501695</v>
      </c>
      <c r="D27" s="38">
        <v>42151602</v>
      </c>
      <c r="E27" s="40" t="s">
        <v>184</v>
      </c>
      <c r="F27" s="40" t="s">
        <v>185</v>
      </c>
      <c r="G27" s="41" t="s">
        <v>186</v>
      </c>
      <c r="H27" s="2">
        <v>7500</v>
      </c>
      <c r="I27" s="1">
        <f t="shared" si="0"/>
        <v>1425</v>
      </c>
      <c r="J27" s="3">
        <f t="shared" si="1"/>
        <v>8925</v>
      </c>
      <c r="K27" s="17"/>
      <c r="L27" s="18"/>
      <c r="M27" s="19"/>
    </row>
    <row r="28" spans="1:13" ht="24.75" thickBot="1" x14ac:dyDescent="0.3">
      <c r="B28" s="30">
        <v>4</v>
      </c>
      <c r="C28" s="38">
        <v>2501696</v>
      </c>
      <c r="D28" s="38">
        <v>42151602</v>
      </c>
      <c r="E28" s="40" t="s">
        <v>187</v>
      </c>
      <c r="F28" s="40" t="s">
        <v>188</v>
      </c>
      <c r="G28" s="41" t="s">
        <v>186</v>
      </c>
      <c r="H28" s="2">
        <v>7500</v>
      </c>
      <c r="I28" s="1">
        <f t="shared" si="0"/>
        <v>1425</v>
      </c>
      <c r="J28" s="3">
        <f t="shared" si="1"/>
        <v>8925</v>
      </c>
      <c r="K28" s="17"/>
      <c r="L28" s="18"/>
      <c r="M28" s="19"/>
    </row>
    <row r="29" spans="1:13" ht="96.75" thickBot="1" x14ac:dyDescent="0.3">
      <c r="B29" s="30">
        <v>5</v>
      </c>
      <c r="C29" s="38"/>
      <c r="D29" s="38">
        <v>42151681</v>
      </c>
      <c r="E29" s="40" t="s">
        <v>189</v>
      </c>
      <c r="F29" s="40" t="s">
        <v>401</v>
      </c>
      <c r="G29" s="41" t="s">
        <v>18</v>
      </c>
      <c r="H29" s="2">
        <v>30000</v>
      </c>
      <c r="I29" s="1">
        <f t="shared" si="0"/>
        <v>5700</v>
      </c>
      <c r="J29" s="3">
        <f t="shared" si="1"/>
        <v>35700</v>
      </c>
      <c r="K29" s="20"/>
      <c r="L29" s="20"/>
      <c r="M29" s="21"/>
    </row>
    <row r="30" spans="1:13" ht="48.75" thickBot="1" x14ac:dyDescent="0.3">
      <c r="B30" s="30">
        <v>6</v>
      </c>
      <c r="C30" s="38">
        <v>2501928</v>
      </c>
      <c r="D30" s="38">
        <v>42152009</v>
      </c>
      <c r="E30" s="40" t="s">
        <v>190</v>
      </c>
      <c r="F30" s="40" t="s">
        <v>191</v>
      </c>
      <c r="G30" s="41" t="s">
        <v>359</v>
      </c>
      <c r="H30" s="2">
        <v>45000</v>
      </c>
      <c r="I30" s="1">
        <f t="shared" si="0"/>
        <v>8550</v>
      </c>
      <c r="J30" s="3">
        <f t="shared" si="1"/>
        <v>53550</v>
      </c>
      <c r="K30" s="17"/>
      <c r="L30" s="18"/>
      <c r="M30" s="19"/>
    </row>
    <row r="31" spans="1:13" ht="36.75" thickBot="1" x14ac:dyDescent="0.3">
      <c r="B31" s="30">
        <v>7</v>
      </c>
      <c r="C31" s="38">
        <v>2501908</v>
      </c>
      <c r="D31" s="38">
        <v>42151611</v>
      </c>
      <c r="E31" s="40" t="s">
        <v>192</v>
      </c>
      <c r="F31" s="40" t="s">
        <v>193</v>
      </c>
      <c r="G31" s="41" t="s">
        <v>18</v>
      </c>
      <c r="H31" s="2">
        <v>6000</v>
      </c>
      <c r="I31" s="1">
        <f t="shared" si="0"/>
        <v>1140</v>
      </c>
      <c r="J31" s="3">
        <f t="shared" si="1"/>
        <v>7140</v>
      </c>
      <c r="K31" s="17"/>
      <c r="L31" s="18"/>
      <c r="M31" s="19"/>
    </row>
    <row r="32" spans="1:13" ht="36.75" thickBot="1" x14ac:dyDescent="0.3">
      <c r="B32" s="30">
        <v>8</v>
      </c>
      <c r="C32" s="38">
        <v>2501909</v>
      </c>
      <c r="D32" s="38">
        <v>421525</v>
      </c>
      <c r="E32" s="40" t="s">
        <v>194</v>
      </c>
      <c r="F32" s="40" t="s">
        <v>195</v>
      </c>
      <c r="G32" s="41" t="s">
        <v>196</v>
      </c>
      <c r="H32" s="2">
        <v>23000</v>
      </c>
      <c r="I32" s="1">
        <f t="shared" si="0"/>
        <v>4370</v>
      </c>
      <c r="J32" s="3">
        <f t="shared" si="1"/>
        <v>27370</v>
      </c>
      <c r="K32" s="17"/>
      <c r="L32" s="18"/>
      <c r="M32" s="19"/>
    </row>
    <row r="33" spans="2:13" ht="28.5" customHeight="1" thickBot="1" x14ac:dyDescent="0.3">
      <c r="B33" s="30">
        <v>9</v>
      </c>
      <c r="C33" s="38">
        <v>2501929</v>
      </c>
      <c r="D33" s="38">
        <v>42151663</v>
      </c>
      <c r="E33" s="40" t="s">
        <v>197</v>
      </c>
      <c r="F33" s="40" t="s">
        <v>198</v>
      </c>
      <c r="G33" s="41" t="s">
        <v>199</v>
      </c>
      <c r="H33" s="2">
        <v>10000</v>
      </c>
      <c r="I33" s="1">
        <f t="shared" si="0"/>
        <v>1900</v>
      </c>
      <c r="J33" s="3">
        <f t="shared" si="1"/>
        <v>11900</v>
      </c>
      <c r="K33" s="17"/>
      <c r="L33" s="18"/>
      <c r="M33" s="19"/>
    </row>
    <row r="34" spans="2:13" ht="48.75" thickBot="1" x14ac:dyDescent="0.3">
      <c r="B34" s="30">
        <v>10</v>
      </c>
      <c r="C34" s="38">
        <v>2501940</v>
      </c>
      <c r="D34" s="38">
        <v>42151658</v>
      </c>
      <c r="E34" s="40" t="s">
        <v>200</v>
      </c>
      <c r="F34" s="40" t="s">
        <v>402</v>
      </c>
      <c r="G34" s="41" t="s">
        <v>403</v>
      </c>
      <c r="H34" s="2">
        <v>60000</v>
      </c>
      <c r="I34" s="1">
        <f t="shared" si="0"/>
        <v>11400</v>
      </c>
      <c r="J34" s="3">
        <f t="shared" si="1"/>
        <v>71400</v>
      </c>
      <c r="K34" s="17"/>
      <c r="L34" s="18"/>
      <c r="M34" s="19"/>
    </row>
    <row r="35" spans="2:13" ht="60.75" thickBot="1" x14ac:dyDescent="0.3">
      <c r="B35" s="30">
        <v>11</v>
      </c>
      <c r="C35" s="38">
        <v>2501943</v>
      </c>
      <c r="D35" s="38">
        <v>42151627</v>
      </c>
      <c r="E35" s="40" t="s">
        <v>201</v>
      </c>
      <c r="F35" s="40" t="s">
        <v>404</v>
      </c>
      <c r="G35" s="41" t="s">
        <v>405</v>
      </c>
      <c r="H35" s="2">
        <v>110000</v>
      </c>
      <c r="I35" s="1">
        <v>0</v>
      </c>
      <c r="J35" s="136">
        <f t="shared" si="1"/>
        <v>110000</v>
      </c>
      <c r="K35" s="137" t="s">
        <v>495</v>
      </c>
      <c r="L35" s="18"/>
      <c r="M35" s="19"/>
    </row>
    <row r="36" spans="2:13" ht="72" customHeight="1" thickBot="1" x14ac:dyDescent="0.3">
      <c r="B36" s="30">
        <v>12</v>
      </c>
      <c r="C36" s="38">
        <v>2501944</v>
      </c>
      <c r="D36" s="38">
        <v>42162702</v>
      </c>
      <c r="E36" s="40" t="s">
        <v>202</v>
      </c>
      <c r="F36" s="40" t="s">
        <v>406</v>
      </c>
      <c r="G36" s="41" t="s">
        <v>203</v>
      </c>
      <c r="H36" s="2">
        <v>3500</v>
      </c>
      <c r="I36" s="1">
        <f t="shared" si="0"/>
        <v>665</v>
      </c>
      <c r="J36" s="3">
        <f t="shared" si="1"/>
        <v>4165</v>
      </c>
      <c r="K36" s="17"/>
      <c r="L36" s="18"/>
      <c r="M36" s="19"/>
    </row>
    <row r="37" spans="2:13" ht="72" customHeight="1" thickBot="1" x14ac:dyDescent="0.3">
      <c r="B37" s="30">
        <v>13</v>
      </c>
      <c r="C37" s="38">
        <v>2501944</v>
      </c>
      <c r="D37" s="38">
        <v>42162702</v>
      </c>
      <c r="E37" s="40" t="s">
        <v>135</v>
      </c>
      <c r="F37" s="40" t="s">
        <v>455</v>
      </c>
      <c r="G37" s="41" t="s">
        <v>456</v>
      </c>
      <c r="H37" s="2">
        <v>26000</v>
      </c>
      <c r="I37" s="1">
        <v>0</v>
      </c>
      <c r="J37" s="3">
        <f t="shared" si="1"/>
        <v>26000</v>
      </c>
      <c r="K37" s="17"/>
      <c r="L37" s="18"/>
      <c r="M37" s="19"/>
    </row>
    <row r="38" spans="2:13" ht="113.25" customHeight="1" thickBot="1" x14ac:dyDescent="0.3">
      <c r="B38" s="30">
        <v>14</v>
      </c>
      <c r="C38" s="38">
        <v>2501945</v>
      </c>
      <c r="D38" s="38">
        <v>42311512</v>
      </c>
      <c r="E38" s="40" t="s">
        <v>204</v>
      </c>
      <c r="F38" s="40" t="s">
        <v>205</v>
      </c>
      <c r="G38" s="41" t="s">
        <v>206</v>
      </c>
      <c r="H38" s="2">
        <v>16000</v>
      </c>
      <c r="I38" s="1">
        <v>0</v>
      </c>
      <c r="J38" s="3">
        <f t="shared" si="1"/>
        <v>16000</v>
      </c>
      <c r="K38" s="17"/>
      <c r="L38" s="18"/>
      <c r="M38" s="19"/>
    </row>
    <row r="39" spans="2:13" ht="121.5" customHeight="1" thickBot="1" x14ac:dyDescent="0.3">
      <c r="B39" s="30">
        <v>15</v>
      </c>
      <c r="C39" s="38">
        <v>2502131</v>
      </c>
      <c r="D39" s="38">
        <v>42152419</v>
      </c>
      <c r="E39" s="40" t="s">
        <v>207</v>
      </c>
      <c r="F39" s="40" t="s">
        <v>208</v>
      </c>
      <c r="G39" s="41" t="s">
        <v>180</v>
      </c>
      <c r="H39" s="2">
        <v>15000</v>
      </c>
      <c r="I39" s="1">
        <f t="shared" si="0"/>
        <v>2850</v>
      </c>
      <c r="J39" s="3">
        <f t="shared" si="1"/>
        <v>17850</v>
      </c>
      <c r="K39" s="17"/>
      <c r="L39" s="18"/>
      <c r="M39" s="19"/>
    </row>
    <row r="40" spans="2:13" ht="89.25" customHeight="1" thickBot="1" x14ac:dyDescent="0.3">
      <c r="B40" s="30">
        <v>16</v>
      </c>
      <c r="C40" s="38">
        <v>2504002</v>
      </c>
      <c r="D40" s="38">
        <v>42152460</v>
      </c>
      <c r="E40" s="40" t="s">
        <v>209</v>
      </c>
      <c r="F40" s="40" t="s">
        <v>210</v>
      </c>
      <c r="G40" s="41" t="s">
        <v>18</v>
      </c>
      <c r="H40" s="2">
        <v>10000</v>
      </c>
      <c r="I40" s="1">
        <f t="shared" si="0"/>
        <v>1900</v>
      </c>
      <c r="J40" s="3">
        <f t="shared" si="1"/>
        <v>11900</v>
      </c>
      <c r="K40" s="17"/>
      <c r="L40" s="18"/>
      <c r="M40" s="19"/>
    </row>
    <row r="41" spans="2:13" ht="24.75" thickBot="1" x14ac:dyDescent="0.3">
      <c r="B41" s="30">
        <v>17</v>
      </c>
      <c r="C41" s="38">
        <v>2501096</v>
      </c>
      <c r="D41" s="38">
        <v>42152004</v>
      </c>
      <c r="E41" s="40" t="s">
        <v>211</v>
      </c>
      <c r="F41" s="40" t="s">
        <v>212</v>
      </c>
      <c r="G41" s="41" t="s">
        <v>213</v>
      </c>
      <c r="H41" s="2">
        <v>25000</v>
      </c>
      <c r="I41" s="1">
        <v>0</v>
      </c>
      <c r="J41" s="3">
        <f t="shared" si="1"/>
        <v>25000</v>
      </c>
      <c r="K41" s="17" t="s">
        <v>499</v>
      </c>
      <c r="L41" s="18"/>
      <c r="M41" s="19"/>
    </row>
    <row r="42" spans="2:13" ht="36.75" thickBot="1" x14ac:dyDescent="0.3">
      <c r="B42" s="30">
        <v>18</v>
      </c>
      <c r="C42" s="38"/>
      <c r="D42" s="38">
        <v>421522</v>
      </c>
      <c r="E42" s="40" t="s">
        <v>214</v>
      </c>
      <c r="F42" s="40" t="s">
        <v>215</v>
      </c>
      <c r="G42" s="41" t="s">
        <v>216</v>
      </c>
      <c r="H42" s="2">
        <v>90000</v>
      </c>
      <c r="I42" s="1">
        <v>0</v>
      </c>
      <c r="J42" s="3">
        <f t="shared" si="1"/>
        <v>90000</v>
      </c>
      <c r="K42" s="17"/>
      <c r="L42" s="18"/>
      <c r="M42" s="19"/>
    </row>
    <row r="43" spans="2:13" ht="36.75" thickBot="1" x14ac:dyDescent="0.3">
      <c r="B43" s="30">
        <v>19</v>
      </c>
      <c r="C43" s="38">
        <v>2501114</v>
      </c>
      <c r="D43" s="38">
        <v>421522</v>
      </c>
      <c r="E43" s="40" t="s">
        <v>217</v>
      </c>
      <c r="F43" s="40" t="s">
        <v>218</v>
      </c>
      <c r="G43" s="41" t="s">
        <v>216</v>
      </c>
      <c r="H43" s="2">
        <v>88000</v>
      </c>
      <c r="I43" s="1">
        <v>0</v>
      </c>
      <c r="J43" s="3">
        <f t="shared" si="1"/>
        <v>88000</v>
      </c>
      <c r="K43" s="17"/>
      <c r="L43" s="18"/>
      <c r="M43" s="19"/>
    </row>
    <row r="44" spans="2:13" ht="36.75" thickBot="1" x14ac:dyDescent="0.3">
      <c r="B44" s="30">
        <v>20</v>
      </c>
      <c r="C44" s="38"/>
      <c r="D44" s="38">
        <v>42151681</v>
      </c>
      <c r="E44" s="40" t="s">
        <v>219</v>
      </c>
      <c r="F44" s="40" t="s">
        <v>220</v>
      </c>
      <c r="G44" s="41" t="s">
        <v>216</v>
      </c>
      <c r="H44" s="2">
        <v>90000</v>
      </c>
      <c r="I44" s="1">
        <v>0</v>
      </c>
      <c r="J44" s="3">
        <f t="shared" si="1"/>
        <v>90000</v>
      </c>
      <c r="K44" s="17"/>
      <c r="L44" s="18"/>
      <c r="M44" s="19"/>
    </row>
    <row r="45" spans="2:13" ht="24.75" thickBot="1" x14ac:dyDescent="0.3">
      <c r="B45" s="30">
        <v>21</v>
      </c>
      <c r="C45" s="38"/>
      <c r="D45" s="38">
        <v>42151681</v>
      </c>
      <c r="E45" s="40" t="s">
        <v>407</v>
      </c>
      <c r="F45" s="40" t="s">
        <v>408</v>
      </c>
      <c r="G45" s="41" t="s">
        <v>18</v>
      </c>
      <c r="H45" s="2">
        <v>8000</v>
      </c>
      <c r="I45" s="1">
        <f t="shared" si="0"/>
        <v>1520</v>
      </c>
      <c r="J45" s="3">
        <f t="shared" si="1"/>
        <v>9520</v>
      </c>
      <c r="K45" s="17"/>
      <c r="L45" s="18"/>
      <c r="M45" s="19"/>
    </row>
    <row r="46" spans="2:13" ht="24.75" thickBot="1" x14ac:dyDescent="0.3">
      <c r="B46" s="30">
        <v>22</v>
      </c>
      <c r="C46" s="38">
        <v>2502059</v>
      </c>
      <c r="D46" s="38">
        <v>42151628</v>
      </c>
      <c r="E46" s="40" t="s">
        <v>221</v>
      </c>
      <c r="F46" s="40" t="s">
        <v>222</v>
      </c>
      <c r="G46" s="41" t="s">
        <v>223</v>
      </c>
      <c r="H46" s="2">
        <v>13000</v>
      </c>
      <c r="I46" s="1">
        <v>0</v>
      </c>
      <c r="J46" s="3">
        <f t="shared" si="1"/>
        <v>13000</v>
      </c>
      <c r="K46" s="17"/>
      <c r="L46" s="18"/>
      <c r="M46" s="19"/>
    </row>
    <row r="47" spans="2:13" ht="24.75" thickBot="1" x14ac:dyDescent="0.3">
      <c r="B47" s="30">
        <v>23</v>
      </c>
      <c r="C47" s="38">
        <v>2502915</v>
      </c>
      <c r="D47" s="38">
        <v>42151909</v>
      </c>
      <c r="E47" s="40" t="s">
        <v>224</v>
      </c>
      <c r="F47" s="40" t="s">
        <v>225</v>
      </c>
      <c r="G47" s="41" t="s">
        <v>226</v>
      </c>
      <c r="H47" s="2">
        <v>5000</v>
      </c>
      <c r="I47" s="1">
        <f t="shared" si="0"/>
        <v>950</v>
      </c>
      <c r="J47" s="3">
        <f t="shared" si="1"/>
        <v>5950</v>
      </c>
      <c r="K47" s="17"/>
      <c r="L47" s="18"/>
      <c r="M47" s="19"/>
    </row>
    <row r="48" spans="2:13" ht="60.75" thickBot="1" x14ac:dyDescent="0.3">
      <c r="B48" s="30">
        <v>24</v>
      </c>
      <c r="C48" s="38">
        <v>2502070</v>
      </c>
      <c r="D48" s="38">
        <v>42152407</v>
      </c>
      <c r="E48" s="40" t="s">
        <v>227</v>
      </c>
      <c r="F48" s="40" t="s">
        <v>228</v>
      </c>
      <c r="G48" s="41" t="s">
        <v>18</v>
      </c>
      <c r="H48" s="2">
        <v>270000</v>
      </c>
      <c r="I48" s="1">
        <f t="shared" si="0"/>
        <v>51300</v>
      </c>
      <c r="J48" s="3">
        <f t="shared" si="1"/>
        <v>321300</v>
      </c>
      <c r="K48" s="17"/>
      <c r="L48" s="18"/>
      <c r="M48" s="19"/>
    </row>
    <row r="49" spans="2:13" ht="24.75" thickBot="1" x14ac:dyDescent="0.3">
      <c r="B49" s="30">
        <v>25</v>
      </c>
      <c r="C49" s="38">
        <v>2502081</v>
      </c>
      <c r="D49" s="38">
        <v>42151636</v>
      </c>
      <c r="E49" s="40" t="s">
        <v>229</v>
      </c>
      <c r="F49" s="40" t="s">
        <v>230</v>
      </c>
      <c r="G49" s="41" t="s">
        <v>231</v>
      </c>
      <c r="H49" s="2">
        <v>15000</v>
      </c>
      <c r="I49" s="1">
        <f t="shared" si="0"/>
        <v>2850</v>
      </c>
      <c r="J49" s="3">
        <f t="shared" si="1"/>
        <v>17850</v>
      </c>
      <c r="K49" s="17"/>
      <c r="L49" s="18"/>
      <c r="M49" s="19"/>
    </row>
    <row r="50" spans="2:13" ht="24.75" thickBot="1" x14ac:dyDescent="0.3">
      <c r="B50" s="30">
        <v>26</v>
      </c>
      <c r="C50" s="38">
        <v>2584750</v>
      </c>
      <c r="D50" s="38">
        <v>42151904</v>
      </c>
      <c r="E50" s="45" t="s">
        <v>232</v>
      </c>
      <c r="F50" s="45" t="s">
        <v>233</v>
      </c>
      <c r="G50" s="46" t="s">
        <v>234</v>
      </c>
      <c r="H50" s="2">
        <v>10000</v>
      </c>
      <c r="I50" s="1">
        <f t="shared" si="0"/>
        <v>1900</v>
      </c>
      <c r="J50" s="3">
        <f t="shared" si="1"/>
        <v>11900</v>
      </c>
      <c r="K50" s="17"/>
      <c r="L50" s="18"/>
      <c r="M50" s="19"/>
    </row>
    <row r="51" spans="2:13" ht="36.75" thickBot="1" x14ac:dyDescent="0.3">
      <c r="B51" s="30">
        <v>27</v>
      </c>
      <c r="C51" s="38">
        <v>2500258</v>
      </c>
      <c r="D51" s="38">
        <v>42152010</v>
      </c>
      <c r="E51" s="40" t="s">
        <v>244</v>
      </c>
      <c r="F51" s="40" t="s">
        <v>245</v>
      </c>
      <c r="G51" s="41" t="s">
        <v>18</v>
      </c>
      <c r="H51" s="2">
        <v>13000</v>
      </c>
      <c r="I51" s="1">
        <f t="shared" si="0"/>
        <v>2470</v>
      </c>
      <c r="J51" s="3">
        <f t="shared" si="1"/>
        <v>15470</v>
      </c>
      <c r="K51" s="17"/>
      <c r="L51" s="18"/>
      <c r="M51" s="19"/>
    </row>
    <row r="52" spans="2:13" ht="72.75" thickBot="1" x14ac:dyDescent="0.3">
      <c r="B52" s="30">
        <v>28</v>
      </c>
      <c r="C52" s="38">
        <v>2501943</v>
      </c>
      <c r="D52" s="38">
        <v>42151627</v>
      </c>
      <c r="E52" s="40" t="s">
        <v>409</v>
      </c>
      <c r="F52" s="40" t="s">
        <v>410</v>
      </c>
      <c r="G52" s="41" t="s">
        <v>18</v>
      </c>
      <c r="H52" s="2">
        <v>8000</v>
      </c>
      <c r="I52" s="1">
        <f t="shared" si="0"/>
        <v>1520</v>
      </c>
      <c r="J52" s="3">
        <f t="shared" si="1"/>
        <v>9520</v>
      </c>
      <c r="K52" s="17"/>
      <c r="L52" s="18"/>
      <c r="M52" s="19"/>
    </row>
    <row r="53" spans="2:13" ht="48.75" thickBot="1" x14ac:dyDescent="0.3">
      <c r="B53" s="30">
        <v>29</v>
      </c>
      <c r="C53" s="38">
        <v>2501943</v>
      </c>
      <c r="D53" s="38">
        <v>42151627</v>
      </c>
      <c r="E53" s="40" t="s">
        <v>411</v>
      </c>
      <c r="F53" s="40" t="s">
        <v>412</v>
      </c>
      <c r="G53" s="41" t="s">
        <v>18</v>
      </c>
      <c r="H53" s="2">
        <v>3000</v>
      </c>
      <c r="I53" s="1">
        <f t="shared" si="0"/>
        <v>570</v>
      </c>
      <c r="J53" s="3">
        <f t="shared" si="1"/>
        <v>3570</v>
      </c>
      <c r="K53" s="17"/>
      <c r="L53" s="18"/>
      <c r="M53" s="19"/>
    </row>
    <row r="54" spans="2:13" ht="36.75" thickBot="1" x14ac:dyDescent="0.3">
      <c r="B54" s="30">
        <v>30</v>
      </c>
      <c r="C54" s="38">
        <v>2500875</v>
      </c>
      <c r="D54" s="38">
        <v>42151667</v>
      </c>
      <c r="E54" s="40" t="s">
        <v>246</v>
      </c>
      <c r="F54" s="40" t="s">
        <v>247</v>
      </c>
      <c r="G54" s="41" t="s">
        <v>18</v>
      </c>
      <c r="H54" s="2">
        <v>8000</v>
      </c>
      <c r="I54" s="1">
        <f t="shared" si="0"/>
        <v>1520</v>
      </c>
      <c r="J54" s="3">
        <f t="shared" si="1"/>
        <v>9520</v>
      </c>
      <c r="K54" s="22"/>
      <c r="L54" s="23"/>
      <c r="M54" s="24"/>
    </row>
    <row r="55" spans="2:13" ht="48.75" thickBot="1" x14ac:dyDescent="0.3">
      <c r="B55" s="30">
        <v>31</v>
      </c>
      <c r="C55" s="38">
        <v>2500804</v>
      </c>
      <c r="D55" s="38">
        <v>42151619</v>
      </c>
      <c r="E55" s="40" t="s">
        <v>248</v>
      </c>
      <c r="F55" s="40" t="s">
        <v>249</v>
      </c>
      <c r="G55" s="41" t="s">
        <v>18</v>
      </c>
      <c r="H55" s="2">
        <v>8000</v>
      </c>
      <c r="I55" s="1">
        <f t="shared" si="0"/>
        <v>1520</v>
      </c>
      <c r="J55" s="3">
        <f t="shared" si="1"/>
        <v>9520</v>
      </c>
      <c r="K55" s="22"/>
      <c r="L55" s="23"/>
      <c r="M55" s="24"/>
    </row>
    <row r="56" spans="2:13" ht="36.75" thickBot="1" x14ac:dyDescent="0.3">
      <c r="B56" s="30">
        <v>32</v>
      </c>
      <c r="C56" s="38">
        <v>2583852</v>
      </c>
      <c r="D56" s="38">
        <v>42151619</v>
      </c>
      <c r="E56" s="40" t="s">
        <v>250</v>
      </c>
      <c r="F56" s="40" t="s">
        <v>251</v>
      </c>
      <c r="G56" s="41" t="s">
        <v>18</v>
      </c>
      <c r="H56" s="2">
        <v>7000</v>
      </c>
      <c r="I56" s="1">
        <f t="shared" si="0"/>
        <v>1330</v>
      </c>
      <c r="J56" s="3">
        <f t="shared" si="1"/>
        <v>8330</v>
      </c>
      <c r="K56" s="17"/>
      <c r="L56" s="18"/>
      <c r="M56" s="19"/>
    </row>
    <row r="57" spans="2:13" ht="60.75" thickBot="1" x14ac:dyDescent="0.3">
      <c r="B57" s="30">
        <v>33</v>
      </c>
      <c r="C57" s="38">
        <v>2505136</v>
      </c>
      <c r="D57" s="38">
        <v>42151629</v>
      </c>
      <c r="E57" s="40" t="s">
        <v>253</v>
      </c>
      <c r="F57" s="40" t="s">
        <v>254</v>
      </c>
      <c r="G57" s="41" t="s">
        <v>18</v>
      </c>
      <c r="H57" s="2">
        <v>8000</v>
      </c>
      <c r="I57" s="1">
        <f t="shared" si="0"/>
        <v>1520</v>
      </c>
      <c r="J57" s="3">
        <f t="shared" si="1"/>
        <v>9520</v>
      </c>
      <c r="K57" s="17"/>
      <c r="L57" s="18"/>
      <c r="M57" s="19"/>
    </row>
    <row r="58" spans="2:13" ht="48.75" thickBot="1" x14ac:dyDescent="0.3">
      <c r="B58" s="30">
        <v>34</v>
      </c>
      <c r="C58" s="38">
        <v>2500568</v>
      </c>
      <c r="D58" s="38">
        <v>42151629</v>
      </c>
      <c r="E58" s="40" t="s">
        <v>255</v>
      </c>
      <c r="F58" s="40" t="s">
        <v>413</v>
      </c>
      <c r="G58" s="41" t="s">
        <v>18</v>
      </c>
      <c r="H58" s="2">
        <v>8000</v>
      </c>
      <c r="I58" s="1">
        <f t="shared" si="0"/>
        <v>1520</v>
      </c>
      <c r="J58" s="3">
        <f t="shared" si="1"/>
        <v>9520</v>
      </c>
      <c r="K58" s="17"/>
      <c r="L58" s="18"/>
      <c r="M58" s="19"/>
    </row>
    <row r="59" spans="2:13" ht="60.75" thickBot="1" x14ac:dyDescent="0.3">
      <c r="B59" s="30">
        <v>35</v>
      </c>
      <c r="C59" s="38">
        <v>2500571</v>
      </c>
      <c r="D59" s="38">
        <v>42151629</v>
      </c>
      <c r="E59" s="40" t="s">
        <v>256</v>
      </c>
      <c r="F59" s="40" t="s">
        <v>257</v>
      </c>
      <c r="G59" s="41" t="s">
        <v>18</v>
      </c>
      <c r="H59" s="2">
        <v>8000</v>
      </c>
      <c r="I59" s="1">
        <f t="shared" si="0"/>
        <v>1520</v>
      </c>
      <c r="J59" s="3">
        <f t="shared" si="1"/>
        <v>9520</v>
      </c>
      <c r="K59" s="17"/>
      <c r="L59" s="18"/>
      <c r="M59" s="19"/>
    </row>
    <row r="60" spans="2:13" ht="66.75" customHeight="1" thickBot="1" x14ac:dyDescent="0.3">
      <c r="B60" s="30">
        <v>36</v>
      </c>
      <c r="C60" s="38">
        <v>2500573</v>
      </c>
      <c r="D60" s="38">
        <v>42151629</v>
      </c>
      <c r="E60" s="42" t="s">
        <v>258</v>
      </c>
      <c r="F60" s="42" t="s">
        <v>259</v>
      </c>
      <c r="G60" s="44" t="s">
        <v>18</v>
      </c>
      <c r="H60" s="2">
        <v>8000</v>
      </c>
      <c r="I60" s="1">
        <f t="shared" si="0"/>
        <v>1520</v>
      </c>
      <c r="J60" s="3">
        <f t="shared" si="1"/>
        <v>9520</v>
      </c>
      <c r="K60" s="17"/>
      <c r="L60" s="18"/>
      <c r="M60" s="19"/>
    </row>
    <row r="61" spans="2:13" ht="36.75" thickBot="1" x14ac:dyDescent="0.3">
      <c r="B61" s="30">
        <v>37</v>
      </c>
      <c r="C61" s="49"/>
      <c r="D61" s="38">
        <v>42152805</v>
      </c>
      <c r="E61" s="40" t="s">
        <v>294</v>
      </c>
      <c r="F61" s="40" t="s">
        <v>295</v>
      </c>
      <c r="G61" s="48" t="s">
        <v>18</v>
      </c>
      <c r="H61" s="2">
        <v>19000</v>
      </c>
      <c r="I61" s="1">
        <f t="shared" si="0"/>
        <v>3610</v>
      </c>
      <c r="J61" s="3">
        <f t="shared" si="1"/>
        <v>22610</v>
      </c>
      <c r="K61" s="17"/>
      <c r="L61" s="18"/>
      <c r="M61" s="19"/>
    </row>
    <row r="62" spans="2:13" ht="73.5" customHeight="1" thickBot="1" x14ac:dyDescent="0.3">
      <c r="B62" s="30">
        <v>38</v>
      </c>
      <c r="C62" s="49"/>
      <c r="D62" s="38">
        <v>42152805</v>
      </c>
      <c r="E62" s="40" t="s">
        <v>414</v>
      </c>
      <c r="F62" s="40" t="s">
        <v>415</v>
      </c>
      <c r="G62" s="48" t="s">
        <v>18</v>
      </c>
      <c r="H62" s="2">
        <v>8000</v>
      </c>
      <c r="I62" s="1">
        <f t="shared" si="0"/>
        <v>1520</v>
      </c>
      <c r="J62" s="3">
        <f t="shared" si="1"/>
        <v>9520</v>
      </c>
      <c r="K62" s="17"/>
      <c r="L62" s="18"/>
      <c r="M62" s="19"/>
    </row>
    <row r="63" spans="2:13" ht="72.75" thickBot="1" x14ac:dyDescent="0.3">
      <c r="B63" s="30">
        <v>39</v>
      </c>
      <c r="C63" s="49"/>
      <c r="D63" s="38">
        <v>42152805</v>
      </c>
      <c r="E63" s="40" t="s">
        <v>416</v>
      </c>
      <c r="F63" s="40" t="s">
        <v>417</v>
      </c>
      <c r="G63" s="48" t="s">
        <v>18</v>
      </c>
      <c r="H63" s="2">
        <v>8000</v>
      </c>
      <c r="I63" s="1">
        <f t="shared" si="0"/>
        <v>1520</v>
      </c>
      <c r="J63" s="3">
        <f t="shared" si="1"/>
        <v>9520</v>
      </c>
      <c r="K63" s="17"/>
      <c r="L63" s="18"/>
      <c r="M63" s="19"/>
    </row>
    <row r="64" spans="2:13" ht="108.75" thickBot="1" x14ac:dyDescent="0.3">
      <c r="B64" s="30">
        <v>40</v>
      </c>
      <c r="C64" s="49"/>
      <c r="D64" s="38">
        <v>42152805</v>
      </c>
      <c r="E64" s="40" t="s">
        <v>418</v>
      </c>
      <c r="F64" s="40" t="s">
        <v>419</v>
      </c>
      <c r="G64" s="48" t="s">
        <v>18</v>
      </c>
      <c r="H64" s="2">
        <v>36000</v>
      </c>
      <c r="I64" s="1">
        <f t="shared" si="0"/>
        <v>6840</v>
      </c>
      <c r="J64" s="3">
        <f t="shared" si="1"/>
        <v>42840</v>
      </c>
      <c r="K64" s="17"/>
      <c r="L64" s="18"/>
      <c r="M64" s="19"/>
    </row>
    <row r="65" spans="2:13" ht="96.75" thickBot="1" x14ac:dyDescent="0.3">
      <c r="B65" s="30">
        <v>41</v>
      </c>
      <c r="C65" s="49"/>
      <c r="D65" s="38">
        <v>42152805</v>
      </c>
      <c r="E65" s="40" t="s">
        <v>420</v>
      </c>
      <c r="F65" s="40" t="s">
        <v>421</v>
      </c>
      <c r="G65" s="48" t="s">
        <v>18</v>
      </c>
      <c r="H65" s="2">
        <v>12000</v>
      </c>
      <c r="I65" s="1">
        <f t="shared" si="0"/>
        <v>2280</v>
      </c>
      <c r="J65" s="3">
        <f t="shared" si="1"/>
        <v>14280</v>
      </c>
      <c r="K65" s="17"/>
      <c r="L65" s="18"/>
      <c r="M65" s="19"/>
    </row>
    <row r="66" spans="2:13" ht="96.75" thickBot="1" x14ac:dyDescent="0.3">
      <c r="B66" s="30">
        <v>42</v>
      </c>
      <c r="C66" s="49"/>
      <c r="D66" s="38">
        <v>42152805</v>
      </c>
      <c r="E66" s="40" t="s">
        <v>422</v>
      </c>
      <c r="F66" s="40" t="s">
        <v>423</v>
      </c>
      <c r="G66" s="48" t="s">
        <v>18</v>
      </c>
      <c r="H66" s="2">
        <v>12000</v>
      </c>
      <c r="I66" s="1">
        <f t="shared" si="0"/>
        <v>2280</v>
      </c>
      <c r="J66" s="3">
        <f t="shared" si="1"/>
        <v>14280</v>
      </c>
      <c r="K66" s="17"/>
      <c r="L66" s="18"/>
      <c r="M66" s="19"/>
    </row>
    <row r="67" spans="2:13" ht="84.75" thickBot="1" x14ac:dyDescent="0.3">
      <c r="B67" s="30">
        <v>43</v>
      </c>
      <c r="C67" s="49"/>
      <c r="D67" s="38">
        <v>42152805</v>
      </c>
      <c r="E67" s="40" t="s">
        <v>424</v>
      </c>
      <c r="F67" s="40" t="s">
        <v>425</v>
      </c>
      <c r="G67" s="48" t="s">
        <v>18</v>
      </c>
      <c r="H67" s="2">
        <v>9000</v>
      </c>
      <c r="I67" s="1">
        <f t="shared" si="0"/>
        <v>1710</v>
      </c>
      <c r="J67" s="3">
        <f t="shared" si="1"/>
        <v>10710</v>
      </c>
      <c r="K67" s="25"/>
      <c r="L67" s="26"/>
      <c r="M67" s="27"/>
    </row>
    <row r="68" spans="2:13" ht="60.75" thickBot="1" x14ac:dyDescent="0.3">
      <c r="B68" s="30">
        <v>44</v>
      </c>
      <c r="C68" s="49"/>
      <c r="D68" s="38">
        <v>42152805</v>
      </c>
      <c r="E68" s="40" t="s">
        <v>426</v>
      </c>
      <c r="F68" s="40" t="s">
        <v>427</v>
      </c>
      <c r="G68" s="48" t="s">
        <v>18</v>
      </c>
      <c r="H68" s="2">
        <v>95000</v>
      </c>
      <c r="I68" s="1">
        <f t="shared" si="0"/>
        <v>18050</v>
      </c>
      <c r="J68" s="3">
        <f t="shared" si="1"/>
        <v>113050</v>
      </c>
      <c r="K68" s="17"/>
      <c r="L68" s="18"/>
      <c r="M68" s="19"/>
    </row>
    <row r="69" spans="2:13" ht="48.75" customHeight="1" thickBot="1" x14ac:dyDescent="0.3">
      <c r="B69" s="30">
        <v>45</v>
      </c>
      <c r="C69" s="49"/>
      <c r="D69" s="38">
        <v>42152805</v>
      </c>
      <c r="E69" s="40" t="s">
        <v>428</v>
      </c>
      <c r="F69" s="40" t="s">
        <v>429</v>
      </c>
      <c r="G69" s="48" t="s">
        <v>18</v>
      </c>
      <c r="H69" s="110">
        <v>92000</v>
      </c>
      <c r="I69" s="1">
        <f t="shared" si="0"/>
        <v>17480</v>
      </c>
      <c r="J69" s="93">
        <f t="shared" si="1"/>
        <v>109480</v>
      </c>
      <c r="K69" s="17"/>
      <c r="L69" s="18"/>
      <c r="M69" s="19"/>
    </row>
    <row r="70" spans="2:13" ht="72.75" thickBot="1" x14ac:dyDescent="0.3">
      <c r="B70" s="30">
        <v>46</v>
      </c>
      <c r="C70" s="49"/>
      <c r="D70" s="38">
        <v>42152805</v>
      </c>
      <c r="E70" s="40" t="s">
        <v>430</v>
      </c>
      <c r="F70" s="40" t="s">
        <v>431</v>
      </c>
      <c r="G70" s="48" t="s">
        <v>18</v>
      </c>
      <c r="H70" s="2">
        <v>170000</v>
      </c>
      <c r="I70" s="1">
        <f t="shared" si="0"/>
        <v>32300</v>
      </c>
      <c r="J70" s="3">
        <f t="shared" si="1"/>
        <v>202300</v>
      </c>
      <c r="K70" s="17"/>
      <c r="L70" s="18"/>
      <c r="M70" s="19"/>
    </row>
    <row r="71" spans="2:13" ht="48.75" thickBot="1" x14ac:dyDescent="0.3">
      <c r="B71" s="30">
        <v>47</v>
      </c>
      <c r="C71" s="38">
        <v>2500574</v>
      </c>
      <c r="D71" s="38">
        <v>42151629</v>
      </c>
      <c r="E71" s="39" t="s">
        <v>260</v>
      </c>
      <c r="F71" s="39" t="s">
        <v>315</v>
      </c>
      <c r="G71" s="41" t="s">
        <v>304</v>
      </c>
      <c r="H71" s="2">
        <v>212000</v>
      </c>
      <c r="I71" s="1">
        <v>0</v>
      </c>
      <c r="J71" s="3">
        <f t="shared" si="1"/>
        <v>212000</v>
      </c>
      <c r="K71" s="17"/>
      <c r="L71" s="18"/>
      <c r="M71" s="19"/>
    </row>
    <row r="72" spans="2:13" ht="36.75" thickBot="1" x14ac:dyDescent="0.3">
      <c r="B72" s="30">
        <v>48</v>
      </c>
      <c r="C72" s="38">
        <v>2502924</v>
      </c>
      <c r="D72" s="38">
        <v>42152702</v>
      </c>
      <c r="E72" s="40" t="s">
        <v>261</v>
      </c>
      <c r="F72" s="40" t="s">
        <v>262</v>
      </c>
      <c r="G72" s="41" t="s">
        <v>18</v>
      </c>
      <c r="H72" s="2">
        <v>4000</v>
      </c>
      <c r="I72" s="1">
        <f t="shared" si="0"/>
        <v>760</v>
      </c>
      <c r="J72" s="3">
        <f t="shared" si="1"/>
        <v>4760</v>
      </c>
      <c r="K72" s="17"/>
      <c r="L72" s="18"/>
      <c r="M72" s="19"/>
    </row>
    <row r="73" spans="2:13" ht="36.75" thickBot="1" x14ac:dyDescent="0.3">
      <c r="B73" s="30">
        <v>49</v>
      </c>
      <c r="C73" s="38"/>
      <c r="D73" s="38">
        <v>42151911</v>
      </c>
      <c r="E73" s="40" t="s">
        <v>263</v>
      </c>
      <c r="F73" s="40" t="s">
        <v>264</v>
      </c>
      <c r="G73" s="41" t="s">
        <v>18</v>
      </c>
      <c r="H73" s="2">
        <v>11000</v>
      </c>
      <c r="I73" s="1">
        <f t="shared" si="0"/>
        <v>2090</v>
      </c>
      <c r="J73" s="3">
        <f t="shared" si="1"/>
        <v>13090</v>
      </c>
      <c r="K73" s="17"/>
      <c r="L73" s="18"/>
      <c r="M73" s="19"/>
    </row>
    <row r="74" spans="2:13" ht="48.75" thickBot="1" x14ac:dyDescent="0.3">
      <c r="B74" s="30">
        <v>50</v>
      </c>
      <c r="C74" s="38">
        <v>2501269</v>
      </c>
      <c r="D74" s="38">
        <v>42152400</v>
      </c>
      <c r="E74" s="40" t="s">
        <v>265</v>
      </c>
      <c r="F74" s="40" t="s">
        <v>266</v>
      </c>
      <c r="G74" s="41" t="s">
        <v>267</v>
      </c>
      <c r="H74" s="2">
        <v>26000</v>
      </c>
      <c r="I74" s="1">
        <f t="shared" si="0"/>
        <v>4940</v>
      </c>
      <c r="J74" s="3">
        <f t="shared" si="1"/>
        <v>30940</v>
      </c>
      <c r="K74" s="17"/>
      <c r="L74" s="18"/>
      <c r="M74" s="19"/>
    </row>
    <row r="75" spans="2:13" ht="48.75" thickBot="1" x14ac:dyDescent="0.3">
      <c r="B75" s="30">
        <v>51</v>
      </c>
      <c r="C75" s="38">
        <v>2502129</v>
      </c>
      <c r="D75" s="38">
        <v>42142502</v>
      </c>
      <c r="E75" s="40" t="s">
        <v>268</v>
      </c>
      <c r="F75" s="40" t="s">
        <v>432</v>
      </c>
      <c r="G75" s="41" t="s">
        <v>267</v>
      </c>
      <c r="H75" s="2">
        <v>26000</v>
      </c>
      <c r="I75" s="1">
        <f t="shared" si="0"/>
        <v>4940</v>
      </c>
      <c r="J75" s="3">
        <f t="shared" si="1"/>
        <v>30940</v>
      </c>
      <c r="K75" s="17"/>
      <c r="L75" s="18"/>
      <c r="M75" s="19"/>
    </row>
    <row r="76" spans="2:13" ht="48" customHeight="1" x14ac:dyDescent="0.25">
      <c r="B76" s="164">
        <v>52</v>
      </c>
      <c r="C76" s="150">
        <v>2502130</v>
      </c>
      <c r="D76" s="152">
        <v>42142502</v>
      </c>
      <c r="E76" s="158" t="s">
        <v>269</v>
      </c>
      <c r="F76" s="158" t="s">
        <v>451</v>
      </c>
      <c r="G76" s="156" t="s">
        <v>270</v>
      </c>
      <c r="H76" s="2">
        <v>26000</v>
      </c>
      <c r="I76" s="1">
        <v>0</v>
      </c>
      <c r="J76" s="3">
        <f t="shared" si="1"/>
        <v>26000</v>
      </c>
      <c r="K76" s="17"/>
      <c r="L76" s="18"/>
      <c r="M76" s="19"/>
    </row>
    <row r="77" spans="2:13" ht="15.75" thickBot="1" x14ac:dyDescent="0.3">
      <c r="B77" s="165"/>
      <c r="C77" s="151"/>
      <c r="D77" s="153"/>
      <c r="E77" s="159"/>
      <c r="F77" s="159"/>
      <c r="G77" s="157"/>
      <c r="H77" s="2"/>
      <c r="I77" s="1">
        <f t="shared" si="0"/>
        <v>0</v>
      </c>
      <c r="J77" s="3">
        <f t="shared" si="1"/>
        <v>0</v>
      </c>
      <c r="K77" s="17"/>
      <c r="L77" s="18"/>
      <c r="M77" s="19"/>
    </row>
    <row r="78" spans="2:13" ht="48.75" thickBot="1" x14ac:dyDescent="0.3">
      <c r="B78" s="30">
        <v>53</v>
      </c>
      <c r="C78" s="38">
        <v>2501054</v>
      </c>
      <c r="D78" s="38">
        <v>42152507</v>
      </c>
      <c r="E78" s="40" t="s">
        <v>271</v>
      </c>
      <c r="F78" s="40" t="s">
        <v>272</v>
      </c>
      <c r="G78" s="41" t="s">
        <v>273</v>
      </c>
      <c r="H78" s="2">
        <v>87000</v>
      </c>
      <c r="I78" s="1">
        <v>0</v>
      </c>
      <c r="J78" s="3">
        <f t="shared" si="1"/>
        <v>87000</v>
      </c>
      <c r="K78" s="17"/>
      <c r="L78" s="18"/>
      <c r="M78" s="19"/>
    </row>
    <row r="79" spans="2:13" ht="48.75" thickBot="1" x14ac:dyDescent="0.3">
      <c r="B79" s="30">
        <v>54</v>
      </c>
      <c r="C79" s="38">
        <v>1128730</v>
      </c>
      <c r="D79" s="38">
        <v>42151681</v>
      </c>
      <c r="E79" s="40" t="s">
        <v>274</v>
      </c>
      <c r="F79" s="40" t="s">
        <v>275</v>
      </c>
      <c r="G79" s="41" t="s">
        <v>18</v>
      </c>
      <c r="H79" s="2">
        <v>38000</v>
      </c>
      <c r="I79" s="1">
        <f t="shared" si="0"/>
        <v>7220</v>
      </c>
      <c r="J79" s="3">
        <f t="shared" si="1"/>
        <v>45220</v>
      </c>
      <c r="K79" s="17"/>
      <c r="L79" s="18"/>
      <c r="M79" s="19"/>
    </row>
    <row r="80" spans="2:13" ht="36.75" thickBot="1" x14ac:dyDescent="0.3">
      <c r="B80" s="30">
        <v>55</v>
      </c>
      <c r="C80" s="38">
        <v>2501981</v>
      </c>
      <c r="D80" s="38">
        <v>42151614</v>
      </c>
      <c r="E80" s="40" t="s">
        <v>322</v>
      </c>
      <c r="F80" s="40" t="s">
        <v>433</v>
      </c>
      <c r="G80" s="41" t="s">
        <v>18</v>
      </c>
      <c r="H80" s="2">
        <v>19000</v>
      </c>
      <c r="I80" s="1">
        <f t="shared" si="0"/>
        <v>3610</v>
      </c>
      <c r="J80" s="3">
        <f t="shared" si="1"/>
        <v>22610</v>
      </c>
      <c r="K80" s="18"/>
      <c r="L80" s="18"/>
      <c r="M80" s="28"/>
    </row>
    <row r="81" spans="2:13" ht="64.5" customHeight="1" thickBot="1" x14ac:dyDescent="0.3">
      <c r="B81" s="30">
        <v>56</v>
      </c>
      <c r="C81" s="38">
        <v>2501976</v>
      </c>
      <c r="D81" s="38">
        <v>42151614</v>
      </c>
      <c r="E81" s="40" t="s">
        <v>276</v>
      </c>
      <c r="F81" s="40" t="s">
        <v>277</v>
      </c>
      <c r="G81" s="41" t="s">
        <v>18</v>
      </c>
      <c r="H81" s="2">
        <v>19000</v>
      </c>
      <c r="I81" s="1">
        <f t="shared" si="0"/>
        <v>3610</v>
      </c>
      <c r="J81" s="3">
        <f t="shared" si="1"/>
        <v>22610</v>
      </c>
      <c r="K81" s="17"/>
      <c r="L81" s="18"/>
      <c r="M81" s="19"/>
    </row>
    <row r="82" spans="2:13" ht="36.75" thickBot="1" x14ac:dyDescent="0.3">
      <c r="B82" s="30">
        <v>57</v>
      </c>
      <c r="C82" s="49">
        <v>2501981</v>
      </c>
      <c r="D82" s="38">
        <v>42151614</v>
      </c>
      <c r="E82" s="40" t="s">
        <v>278</v>
      </c>
      <c r="F82" s="40" t="s">
        <v>434</v>
      </c>
      <c r="G82" s="41" t="s">
        <v>18</v>
      </c>
      <c r="H82" s="2">
        <v>19000</v>
      </c>
      <c r="I82" s="1">
        <f t="shared" si="0"/>
        <v>3610</v>
      </c>
      <c r="J82" s="3">
        <f t="shared" si="1"/>
        <v>22610</v>
      </c>
      <c r="K82" s="17"/>
      <c r="L82" s="18"/>
      <c r="M82" s="19"/>
    </row>
    <row r="83" spans="2:13" ht="36.75" thickBot="1" x14ac:dyDescent="0.3">
      <c r="B83" s="30">
        <v>58</v>
      </c>
      <c r="C83" s="49">
        <v>2501981</v>
      </c>
      <c r="D83" s="38">
        <v>42151614</v>
      </c>
      <c r="E83" s="40" t="s">
        <v>435</v>
      </c>
      <c r="F83" s="40" t="s">
        <v>436</v>
      </c>
      <c r="G83" s="41" t="s">
        <v>18</v>
      </c>
      <c r="H83" s="2">
        <v>19000</v>
      </c>
      <c r="I83" s="1">
        <f t="shared" si="0"/>
        <v>3610</v>
      </c>
      <c r="J83" s="3">
        <f t="shared" si="1"/>
        <v>22610</v>
      </c>
      <c r="K83" s="17"/>
      <c r="L83" s="18"/>
      <c r="M83" s="19"/>
    </row>
    <row r="84" spans="2:13" ht="78" customHeight="1" thickBot="1" x14ac:dyDescent="0.3">
      <c r="B84" s="30">
        <v>59</v>
      </c>
      <c r="C84" s="49">
        <v>2501981</v>
      </c>
      <c r="D84" s="38">
        <v>42151614</v>
      </c>
      <c r="E84" s="40" t="s">
        <v>279</v>
      </c>
      <c r="F84" s="40" t="s">
        <v>280</v>
      </c>
      <c r="G84" s="41" t="s">
        <v>281</v>
      </c>
      <c r="H84" s="2">
        <v>70000</v>
      </c>
      <c r="I84" s="1">
        <f t="shared" si="0"/>
        <v>13300</v>
      </c>
      <c r="J84" s="3">
        <f t="shared" si="1"/>
        <v>83300</v>
      </c>
      <c r="K84" s="17"/>
      <c r="L84" s="17"/>
      <c r="M84" s="29"/>
    </row>
    <row r="85" spans="2:13" ht="46.5" customHeight="1" thickBot="1" x14ac:dyDescent="0.3">
      <c r="B85" s="30">
        <v>60</v>
      </c>
      <c r="C85" s="38"/>
      <c r="D85" s="38">
        <v>421525</v>
      </c>
      <c r="E85" s="40" t="s">
        <v>282</v>
      </c>
      <c r="F85" s="40" t="s">
        <v>318</v>
      </c>
      <c r="G85" s="41" t="s">
        <v>283</v>
      </c>
      <c r="H85" s="2">
        <v>14000</v>
      </c>
      <c r="I85" s="1">
        <f t="shared" si="0"/>
        <v>2660</v>
      </c>
      <c r="J85" s="3">
        <f t="shared" si="1"/>
        <v>16660</v>
      </c>
      <c r="K85" s="17"/>
      <c r="L85" s="18"/>
      <c r="M85" s="19"/>
    </row>
    <row r="86" spans="2:13" ht="139.5" customHeight="1" thickBot="1" x14ac:dyDescent="0.3">
      <c r="B86" s="30">
        <v>61</v>
      </c>
      <c r="C86" s="49"/>
      <c r="D86" s="38">
        <v>42152013</v>
      </c>
      <c r="E86" s="40" t="s">
        <v>284</v>
      </c>
      <c r="F86" s="40" t="s">
        <v>437</v>
      </c>
      <c r="G86" s="41" t="s">
        <v>18</v>
      </c>
      <c r="H86" s="2">
        <v>90000</v>
      </c>
      <c r="I86" s="1">
        <f t="shared" si="0"/>
        <v>17100</v>
      </c>
      <c r="J86" s="3">
        <f t="shared" si="1"/>
        <v>107100</v>
      </c>
      <c r="K86" s="18"/>
      <c r="L86" s="17"/>
      <c r="M86" s="29"/>
    </row>
    <row r="87" spans="2:13" ht="72.75" customHeight="1" thickBot="1" x14ac:dyDescent="0.3">
      <c r="B87" s="30">
        <v>62</v>
      </c>
      <c r="C87" s="49"/>
      <c r="D87" s="38">
        <v>42152013</v>
      </c>
      <c r="E87" s="40" t="s">
        <v>284</v>
      </c>
      <c r="F87" s="40" t="s">
        <v>438</v>
      </c>
      <c r="G87" s="41" t="s">
        <v>18</v>
      </c>
      <c r="H87" s="2">
        <v>94000</v>
      </c>
      <c r="I87" s="1">
        <f t="shared" si="0"/>
        <v>17860</v>
      </c>
      <c r="J87" s="3">
        <f t="shared" si="1"/>
        <v>111860</v>
      </c>
    </row>
    <row r="88" spans="2:13" ht="85.5" customHeight="1" thickBot="1" x14ac:dyDescent="0.3">
      <c r="B88" s="30">
        <v>63</v>
      </c>
      <c r="C88" s="49"/>
      <c r="D88" s="38">
        <v>42152013</v>
      </c>
      <c r="E88" s="40" t="s">
        <v>284</v>
      </c>
      <c r="F88" s="40" t="s">
        <v>439</v>
      </c>
      <c r="G88" s="41" t="s">
        <v>18</v>
      </c>
      <c r="H88" s="2">
        <v>94000</v>
      </c>
      <c r="I88" s="1">
        <f t="shared" si="0"/>
        <v>17860</v>
      </c>
      <c r="J88" s="3">
        <f t="shared" si="1"/>
        <v>111860</v>
      </c>
    </row>
    <row r="89" spans="2:13" ht="48.75" thickBot="1" x14ac:dyDescent="0.3">
      <c r="B89" s="30">
        <v>64</v>
      </c>
      <c r="C89" s="49"/>
      <c r="D89" s="38">
        <v>42152013</v>
      </c>
      <c r="E89" s="40" t="s">
        <v>284</v>
      </c>
      <c r="F89" s="40" t="s">
        <v>440</v>
      </c>
      <c r="G89" s="41" t="s">
        <v>252</v>
      </c>
      <c r="H89" s="2">
        <v>94000</v>
      </c>
      <c r="I89" s="1">
        <f t="shared" si="0"/>
        <v>17860</v>
      </c>
      <c r="J89" s="3">
        <f t="shared" si="1"/>
        <v>111860</v>
      </c>
    </row>
    <row r="90" spans="2:13" ht="60.75" thickBot="1" x14ac:dyDescent="0.3">
      <c r="B90" s="30">
        <v>65</v>
      </c>
      <c r="C90" s="49"/>
      <c r="D90" s="38">
        <v>42152013</v>
      </c>
      <c r="E90" s="40" t="s">
        <v>284</v>
      </c>
      <c r="F90" s="40" t="s">
        <v>441</v>
      </c>
      <c r="G90" s="41" t="s">
        <v>18</v>
      </c>
      <c r="H90" s="2">
        <v>94000</v>
      </c>
      <c r="I90" s="1">
        <f t="shared" ref="I90:I103" si="2">+H90*0.19</f>
        <v>17860</v>
      </c>
      <c r="J90" s="3">
        <f t="shared" ref="J90:J103" si="3">+H90+I90</f>
        <v>111860</v>
      </c>
    </row>
    <row r="91" spans="2:13" ht="24.75" thickBot="1" x14ac:dyDescent="0.3">
      <c r="B91" s="30">
        <v>66</v>
      </c>
      <c r="C91" s="49">
        <v>2501981</v>
      </c>
      <c r="D91" s="38">
        <v>42151614</v>
      </c>
      <c r="E91" s="40" t="s">
        <v>285</v>
      </c>
      <c r="F91" s="40" t="s">
        <v>329</v>
      </c>
      <c r="G91" s="41" t="s">
        <v>286</v>
      </c>
      <c r="H91" s="2">
        <v>6000</v>
      </c>
      <c r="I91" s="1">
        <f t="shared" si="2"/>
        <v>1140</v>
      </c>
      <c r="J91" s="3">
        <f t="shared" si="3"/>
        <v>7140</v>
      </c>
    </row>
    <row r="92" spans="2:13" ht="24.75" thickBot="1" x14ac:dyDescent="0.3">
      <c r="B92" s="30">
        <v>67</v>
      </c>
      <c r="C92" s="49"/>
      <c r="D92" s="38">
        <v>42152465</v>
      </c>
      <c r="E92" s="40" t="s">
        <v>287</v>
      </c>
      <c r="F92" s="40" t="s">
        <v>288</v>
      </c>
      <c r="G92" s="41" t="s">
        <v>289</v>
      </c>
      <c r="H92" s="2">
        <v>22000</v>
      </c>
      <c r="I92" s="1">
        <f t="shared" si="2"/>
        <v>4180</v>
      </c>
      <c r="J92" s="3">
        <f t="shared" si="3"/>
        <v>26180</v>
      </c>
    </row>
    <row r="93" spans="2:13" ht="24.75" thickBot="1" x14ac:dyDescent="0.3">
      <c r="B93" s="30">
        <v>68</v>
      </c>
      <c r="C93" s="49"/>
      <c r="D93" s="38">
        <v>42152500</v>
      </c>
      <c r="E93" s="40" t="s">
        <v>290</v>
      </c>
      <c r="F93" s="40" t="s">
        <v>291</v>
      </c>
      <c r="G93" s="48" t="s">
        <v>292</v>
      </c>
      <c r="H93" s="2">
        <v>260000</v>
      </c>
      <c r="I93" s="1">
        <f t="shared" si="2"/>
        <v>49400</v>
      </c>
      <c r="J93" s="3">
        <f t="shared" si="3"/>
        <v>309400</v>
      </c>
    </row>
    <row r="94" spans="2:13" ht="72.75" thickBot="1" x14ac:dyDescent="0.3">
      <c r="B94" s="30">
        <v>69</v>
      </c>
      <c r="C94" s="49"/>
      <c r="D94" s="38">
        <v>42151627</v>
      </c>
      <c r="E94" s="40" t="s">
        <v>293</v>
      </c>
      <c r="F94" s="40" t="s">
        <v>442</v>
      </c>
      <c r="G94" s="41" t="s">
        <v>443</v>
      </c>
      <c r="H94" s="2">
        <v>40000</v>
      </c>
      <c r="I94" s="1">
        <v>0</v>
      </c>
      <c r="J94" s="3">
        <f t="shared" si="3"/>
        <v>40000</v>
      </c>
    </row>
    <row r="95" spans="2:13" ht="72.75" thickBot="1" x14ac:dyDescent="0.3">
      <c r="B95" s="30">
        <v>70</v>
      </c>
      <c r="C95" s="49"/>
      <c r="D95" s="38">
        <v>42151627</v>
      </c>
      <c r="E95" s="40" t="s">
        <v>444</v>
      </c>
      <c r="F95" s="40" t="s">
        <v>445</v>
      </c>
      <c r="G95" s="41" t="s">
        <v>446</v>
      </c>
      <c r="H95" s="2">
        <v>40000</v>
      </c>
      <c r="I95" s="1">
        <v>0</v>
      </c>
      <c r="J95" s="3">
        <f t="shared" si="3"/>
        <v>40000</v>
      </c>
    </row>
    <row r="96" spans="2:13" s="94" customFormat="1" ht="108.75" thickBot="1" x14ac:dyDescent="0.3">
      <c r="B96" s="108">
        <v>71</v>
      </c>
      <c r="C96" s="95"/>
      <c r="D96" s="72">
        <v>42152805</v>
      </c>
      <c r="E96" s="90" t="s">
        <v>296</v>
      </c>
      <c r="F96" s="90" t="s">
        <v>297</v>
      </c>
      <c r="G96" s="109" t="s">
        <v>18</v>
      </c>
      <c r="H96" s="110">
        <v>6500</v>
      </c>
      <c r="I96" s="92">
        <f t="shared" si="2"/>
        <v>1235</v>
      </c>
      <c r="J96" s="93">
        <f t="shared" si="3"/>
        <v>7735</v>
      </c>
    </row>
    <row r="97" spans="2:11" ht="48.75" thickBot="1" x14ac:dyDescent="0.3">
      <c r="B97" s="30">
        <v>72</v>
      </c>
      <c r="C97" s="105"/>
      <c r="D97" s="100">
        <v>42152457</v>
      </c>
      <c r="E97" s="58" t="s">
        <v>298</v>
      </c>
      <c r="F97" s="58" t="s">
        <v>299</v>
      </c>
      <c r="G97" s="112" t="s">
        <v>300</v>
      </c>
      <c r="H97" s="113">
        <v>450000</v>
      </c>
      <c r="I97" s="98">
        <v>0</v>
      </c>
      <c r="J97" s="101">
        <f t="shared" si="3"/>
        <v>450000</v>
      </c>
    </row>
    <row r="98" spans="2:11" ht="24" x14ac:dyDescent="0.25">
      <c r="B98" s="114">
        <v>73</v>
      </c>
      <c r="C98" s="115">
        <v>2503485</v>
      </c>
      <c r="D98" s="116">
        <v>53131504</v>
      </c>
      <c r="E98" s="117" t="s">
        <v>235</v>
      </c>
      <c r="F98" s="117" t="s">
        <v>236</v>
      </c>
      <c r="G98" s="118" t="s">
        <v>447</v>
      </c>
      <c r="H98" s="104">
        <f>35000/2</f>
        <v>17500</v>
      </c>
      <c r="I98" s="104">
        <f t="shared" si="2"/>
        <v>3325</v>
      </c>
      <c r="J98" s="104">
        <f t="shared" si="3"/>
        <v>20825</v>
      </c>
      <c r="K98" s="161" t="s">
        <v>473</v>
      </c>
    </row>
    <row r="99" spans="2:11" ht="24.75" thickBot="1" x14ac:dyDescent="0.3">
      <c r="B99" s="114">
        <v>74</v>
      </c>
      <c r="C99" s="119">
        <v>2502916</v>
      </c>
      <c r="D99" s="120">
        <v>42152014</v>
      </c>
      <c r="E99" s="121" t="s">
        <v>237</v>
      </c>
      <c r="F99" s="121" t="s">
        <v>238</v>
      </c>
      <c r="G99" s="122" t="s">
        <v>447</v>
      </c>
      <c r="H99" s="104">
        <v>17500</v>
      </c>
      <c r="I99" s="104">
        <f t="shared" si="2"/>
        <v>3325</v>
      </c>
      <c r="J99" s="104">
        <f t="shared" si="3"/>
        <v>20825</v>
      </c>
      <c r="K99" s="162"/>
    </row>
    <row r="100" spans="2:11" ht="24.75" thickBot="1" x14ac:dyDescent="0.3">
      <c r="B100" s="30">
        <v>75</v>
      </c>
      <c r="C100" s="50">
        <v>2500110</v>
      </c>
      <c r="D100" s="50">
        <v>42151803</v>
      </c>
      <c r="E100" s="51" t="s">
        <v>239</v>
      </c>
      <c r="F100" s="51" t="s">
        <v>240</v>
      </c>
      <c r="G100" s="52" t="s">
        <v>241</v>
      </c>
      <c r="H100" s="2">
        <v>380000</v>
      </c>
      <c r="I100" s="1">
        <f t="shared" si="2"/>
        <v>72200</v>
      </c>
      <c r="J100" s="3">
        <f t="shared" si="3"/>
        <v>452200</v>
      </c>
    </row>
    <row r="101" spans="2:11" ht="24.75" thickBot="1" x14ac:dyDescent="0.3">
      <c r="B101" s="30">
        <v>76</v>
      </c>
      <c r="C101" s="50">
        <v>2500252</v>
      </c>
      <c r="D101" s="50">
        <v>42152010</v>
      </c>
      <c r="E101" s="51" t="s">
        <v>242</v>
      </c>
      <c r="F101" s="51" t="s">
        <v>240</v>
      </c>
      <c r="G101" s="52" t="s">
        <v>243</v>
      </c>
      <c r="H101" s="2">
        <v>285000</v>
      </c>
      <c r="I101" s="1">
        <f t="shared" si="2"/>
        <v>54150</v>
      </c>
      <c r="J101" s="3">
        <f t="shared" si="3"/>
        <v>339150</v>
      </c>
    </row>
    <row r="102" spans="2:11" s="94" customFormat="1" ht="31.5" customHeight="1" thickBot="1" x14ac:dyDescent="0.3">
      <c r="B102" s="108">
        <v>77</v>
      </c>
      <c r="C102" s="111"/>
      <c r="D102" s="72">
        <v>42152805</v>
      </c>
      <c r="E102" s="90" t="s">
        <v>448</v>
      </c>
      <c r="F102" s="90" t="s">
        <v>449</v>
      </c>
      <c r="G102" s="74" t="s">
        <v>450</v>
      </c>
      <c r="H102" s="110">
        <v>800000</v>
      </c>
      <c r="I102" s="92">
        <f t="shared" si="2"/>
        <v>152000</v>
      </c>
      <c r="J102" s="96">
        <f t="shared" si="3"/>
        <v>952000</v>
      </c>
      <c r="K102" s="123" t="s">
        <v>492</v>
      </c>
    </row>
    <row r="103" spans="2:11" ht="120.75" thickBot="1" x14ac:dyDescent="0.3">
      <c r="B103" s="30">
        <v>78</v>
      </c>
      <c r="C103" s="49"/>
      <c r="D103" s="38"/>
      <c r="E103" s="40" t="s">
        <v>462</v>
      </c>
      <c r="F103" s="40" t="s">
        <v>463</v>
      </c>
      <c r="G103" s="112" t="s">
        <v>18</v>
      </c>
      <c r="H103" s="113">
        <v>350000</v>
      </c>
      <c r="I103" s="98">
        <f t="shared" si="2"/>
        <v>66500</v>
      </c>
      <c r="J103" s="3">
        <f t="shared" si="3"/>
        <v>416500</v>
      </c>
      <c r="K103" t="s">
        <v>501</v>
      </c>
    </row>
    <row r="104" spans="2:11" ht="15.75" x14ac:dyDescent="0.25">
      <c r="G104" s="163" t="s">
        <v>490</v>
      </c>
      <c r="H104" s="163"/>
      <c r="I104" s="163"/>
      <c r="J104" s="124">
        <f>SUM(J25:J103)</f>
        <v>6072405</v>
      </c>
    </row>
    <row r="107" spans="2:11" ht="18.75" x14ac:dyDescent="0.25">
      <c r="B107" s="139" t="s">
        <v>487</v>
      </c>
      <c r="C107" s="139"/>
      <c r="D107" s="88"/>
    </row>
    <row r="108" spans="2:11" ht="18.75" x14ac:dyDescent="0.25">
      <c r="B108" s="89"/>
      <c r="C108" s="88"/>
      <c r="D108" s="88"/>
    </row>
    <row r="109" spans="2:11" ht="18.75" x14ac:dyDescent="0.25">
      <c r="B109" s="89"/>
      <c r="C109" s="88"/>
      <c r="D109" s="88"/>
    </row>
    <row r="110" spans="2:11" ht="18.75" x14ac:dyDescent="0.25">
      <c r="B110" s="89"/>
      <c r="C110" s="88"/>
      <c r="D110" s="88"/>
    </row>
    <row r="111" spans="2:11" ht="18.75" x14ac:dyDescent="0.25">
      <c r="B111" s="89"/>
      <c r="C111" s="88"/>
      <c r="D111" s="88"/>
    </row>
    <row r="112" spans="2:11" ht="18.75" x14ac:dyDescent="0.25">
      <c r="B112" s="89"/>
      <c r="C112" s="88"/>
      <c r="D112" s="88"/>
    </row>
    <row r="113" spans="2:4" ht="18.75" x14ac:dyDescent="0.25">
      <c r="B113" s="141" t="s">
        <v>477</v>
      </c>
      <c r="C113" s="141"/>
      <c r="D113" s="141"/>
    </row>
    <row r="114" spans="2:4" ht="18.75" x14ac:dyDescent="0.25">
      <c r="B114" s="139" t="s">
        <v>484</v>
      </c>
      <c r="C114" s="139"/>
      <c r="D114" s="139"/>
    </row>
    <row r="115" spans="2:4" ht="18.75" x14ac:dyDescent="0.25">
      <c r="B115" s="141" t="s">
        <v>485</v>
      </c>
      <c r="C115" s="141"/>
      <c r="D115" s="141"/>
    </row>
    <row r="116" spans="2:4" ht="18.75" x14ac:dyDescent="0.25">
      <c r="B116" s="139" t="s">
        <v>486</v>
      </c>
      <c r="C116" s="139"/>
      <c r="D116" s="139"/>
    </row>
  </sheetData>
  <mergeCells count="21">
    <mergeCell ref="B76:B77"/>
    <mergeCell ref="E76:E77"/>
    <mergeCell ref="F76:F77"/>
    <mergeCell ref="A21:J21"/>
    <mergeCell ref="H23:J23"/>
    <mergeCell ref="G23:G24"/>
    <mergeCell ref="B23:B24"/>
    <mergeCell ref="C23:C24"/>
    <mergeCell ref="D23:D24"/>
    <mergeCell ref="E23:E24"/>
    <mergeCell ref="F23:F24"/>
    <mergeCell ref="C76:C77"/>
    <mergeCell ref="D76:D77"/>
    <mergeCell ref="G76:G77"/>
    <mergeCell ref="B115:D115"/>
    <mergeCell ref="B116:D116"/>
    <mergeCell ref="K98:K99"/>
    <mergeCell ref="G104:I104"/>
    <mergeCell ref="B107:C107"/>
    <mergeCell ref="B113:D113"/>
    <mergeCell ref="B114:D114"/>
  </mergeCells>
  <hyperlinks>
    <hyperlink ref="D15" r:id="rId1"/>
  </hyperlinks>
  <pageMargins left="0.31496062992125984" right="0.31496062992125984" top="0.74803149606299213" bottom="0.74803149606299213" header="0.31496062992125984" footer="0.31496062992125984"/>
  <pageSetup scale="65" orientation="landscape" r:id="rId2"/>
  <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826"/>
  <sheetViews>
    <sheetView tabSelected="1" topLeftCell="A16" zoomScale="110" zoomScaleNormal="110" workbookViewId="0">
      <selection activeCell="H25" sqref="H25"/>
    </sheetView>
  </sheetViews>
  <sheetFormatPr baseColWidth="10" defaultColWidth="14.42578125" defaultRowHeight="15" customHeight="1" x14ac:dyDescent="0.25"/>
  <cols>
    <col min="1" max="1" width="6.28515625" style="4" customWidth="1"/>
    <col min="2" max="2" width="8.140625" style="13" customWidth="1"/>
    <col min="3" max="3" width="14.7109375" style="5" customWidth="1"/>
    <col min="4" max="4" width="15" style="5" customWidth="1"/>
    <col min="5" max="5" width="25" style="4" customWidth="1"/>
    <col min="6" max="6" width="90.42578125" style="4" customWidth="1"/>
    <col min="7" max="7" width="26.5703125" style="4" customWidth="1"/>
    <col min="8" max="10" width="14.42578125" style="5"/>
    <col min="11" max="11" width="67.42578125" style="4" customWidth="1"/>
    <col min="12" max="16384" width="14.42578125" style="4"/>
  </cols>
  <sheetData>
    <row r="1" spans="1:11" s="69" customFormat="1" ht="13.5" x14ac:dyDescent="0.25">
      <c r="A1" s="67"/>
      <c r="B1" s="68"/>
      <c r="C1" s="68"/>
      <c r="J1" s="70"/>
    </row>
    <row r="2" spans="1:11" s="69" customFormat="1" ht="13.5" x14ac:dyDescent="0.25">
      <c r="A2" s="67"/>
      <c r="B2" s="68"/>
      <c r="C2" s="68"/>
      <c r="J2" s="70"/>
    </row>
    <row r="3" spans="1:11" s="69" customFormat="1" ht="13.5" x14ac:dyDescent="0.25">
      <c r="A3" s="67"/>
      <c r="B3" s="68"/>
      <c r="C3" s="68"/>
      <c r="J3" s="70"/>
    </row>
    <row r="4" spans="1:11" s="69" customFormat="1" ht="13.5" x14ac:dyDescent="0.25">
      <c r="A4" s="67"/>
      <c r="B4" s="68"/>
      <c r="C4" s="68"/>
      <c r="J4" s="70"/>
    </row>
    <row r="5" spans="1:11" ht="20.25" customHeight="1" x14ac:dyDescent="0.25">
      <c r="F5" s="125" t="str">
        <f>+'GRUPO 3  INSUMOS VARIOS'!F7</f>
        <v>COTIZACION CO-25-DIFSA-DISAN-ARC-2026</v>
      </c>
      <c r="G5" s="56"/>
      <c r="K5" s="53"/>
    </row>
    <row r="6" spans="1:11" s="62" customFormat="1" ht="13.5" x14ac:dyDescent="0.25">
      <c r="A6" s="61"/>
      <c r="J6" s="63"/>
    </row>
    <row r="7" spans="1:11" s="62" customFormat="1" ht="13.5" x14ac:dyDescent="0.25">
      <c r="A7" s="61"/>
      <c r="J7" s="63"/>
    </row>
    <row r="8" spans="1:11" s="62" customFormat="1" ht="13.5" x14ac:dyDescent="0.25">
      <c r="A8" s="64"/>
      <c r="J8" s="63"/>
    </row>
    <row r="9" spans="1:11" s="62" customFormat="1" ht="13.5" x14ac:dyDescent="0.25">
      <c r="A9" s="65" t="s">
        <v>464</v>
      </c>
      <c r="B9" s="84"/>
      <c r="C9" s="65"/>
      <c r="D9" s="84" t="s">
        <v>475</v>
      </c>
      <c r="E9" s="65"/>
      <c r="J9" s="63"/>
    </row>
    <row r="10" spans="1:11" s="62" customFormat="1" ht="13.5" x14ac:dyDescent="0.25">
      <c r="A10" s="65" t="s">
        <v>465</v>
      </c>
      <c r="B10" s="84"/>
      <c r="C10" s="65"/>
      <c r="D10" s="84" t="s">
        <v>476</v>
      </c>
      <c r="J10" s="63"/>
    </row>
    <row r="11" spans="1:11" s="62" customFormat="1" ht="13.5" x14ac:dyDescent="0.25">
      <c r="A11" s="65" t="s">
        <v>466</v>
      </c>
      <c r="B11" s="65"/>
      <c r="C11" s="65"/>
      <c r="D11" s="62" t="s">
        <v>477</v>
      </c>
      <c r="J11" s="63"/>
    </row>
    <row r="12" spans="1:11" s="62" customFormat="1" ht="13.5" x14ac:dyDescent="0.25">
      <c r="A12" s="65" t="s">
        <v>467</v>
      </c>
      <c r="B12" s="65"/>
      <c r="C12" s="65"/>
      <c r="D12" s="62" t="s">
        <v>478</v>
      </c>
      <c r="J12" s="63"/>
    </row>
    <row r="13" spans="1:11" s="62" customFormat="1" ht="13.5" x14ac:dyDescent="0.25">
      <c r="A13" s="65" t="s">
        <v>468</v>
      </c>
      <c r="B13" s="65"/>
      <c r="C13" s="65"/>
      <c r="D13" s="62" t="s">
        <v>479</v>
      </c>
      <c r="J13" s="63"/>
    </row>
    <row r="14" spans="1:11" s="62" customFormat="1" ht="13.5" x14ac:dyDescent="0.25">
      <c r="A14" s="65" t="s">
        <v>469</v>
      </c>
      <c r="B14" s="65"/>
      <c r="C14" s="65"/>
      <c r="D14" s="62" t="s">
        <v>480</v>
      </c>
      <c r="J14" s="63"/>
    </row>
    <row r="15" spans="1:11" s="62" customFormat="1" x14ac:dyDescent="0.25">
      <c r="A15" s="65" t="s">
        <v>470</v>
      </c>
      <c r="B15" s="65"/>
      <c r="C15" s="65"/>
      <c r="D15" s="85" t="s">
        <v>481</v>
      </c>
      <c r="J15" s="63"/>
    </row>
    <row r="16" spans="1:11" s="62" customFormat="1" ht="13.5" x14ac:dyDescent="0.25">
      <c r="A16" s="65" t="s">
        <v>471</v>
      </c>
      <c r="B16" s="65"/>
      <c r="C16" s="65"/>
      <c r="D16" s="62" t="s">
        <v>483</v>
      </c>
      <c r="J16" s="63"/>
    </row>
    <row r="17" spans="1:11" s="62" customFormat="1" ht="13.5" x14ac:dyDescent="0.25">
      <c r="A17" s="65"/>
      <c r="B17" s="65"/>
      <c r="C17" s="65"/>
      <c r="J17" s="63"/>
    </row>
    <row r="18" spans="1:11" s="62" customFormat="1" ht="13.5" x14ac:dyDescent="0.25">
      <c r="A18" s="65" t="str">
        <f>+'GRUPO 3  INSUMOS VARIOS'!A19</f>
        <v>Atendiendo su amable solicitud me permito presentar la cotizacion asi:</v>
      </c>
      <c r="B18" s="65"/>
      <c r="C18" s="65"/>
      <c r="J18" s="63"/>
    </row>
    <row r="19" spans="1:11" s="62" customFormat="1" ht="13.5" x14ac:dyDescent="0.25">
      <c r="A19" s="65"/>
      <c r="B19" s="65"/>
      <c r="C19" s="65"/>
      <c r="J19" s="63"/>
    </row>
    <row r="20" spans="1:11" s="62" customFormat="1" ht="13.5" x14ac:dyDescent="0.25">
      <c r="A20" s="65"/>
      <c r="B20" s="65"/>
      <c r="C20" s="65"/>
      <c r="J20" s="63"/>
    </row>
    <row r="21" spans="1:11" s="62" customFormat="1" x14ac:dyDescent="0.25">
      <c r="A21" s="142" t="s">
        <v>472</v>
      </c>
      <c r="B21" s="142"/>
      <c r="C21" s="142"/>
      <c r="D21" s="142"/>
      <c r="E21" s="142"/>
      <c r="F21" s="142"/>
      <c r="G21" s="142"/>
      <c r="H21" s="142"/>
      <c r="I21" s="142"/>
      <c r="J21" s="142"/>
    </row>
    <row r="22" spans="1:11" ht="21" customHeight="1" thickBot="1" x14ac:dyDescent="0.3">
      <c r="F22" s="8"/>
      <c r="G22" s="7"/>
    </row>
    <row r="23" spans="1:11" ht="31.5" customHeight="1" thickBot="1" x14ac:dyDescent="0.3">
      <c r="B23" s="146" t="s">
        <v>0</v>
      </c>
      <c r="C23" s="146" t="s">
        <v>1</v>
      </c>
      <c r="D23" s="146" t="s">
        <v>2</v>
      </c>
      <c r="E23" s="146" t="s">
        <v>3</v>
      </c>
      <c r="F23" s="146" t="s">
        <v>4</v>
      </c>
      <c r="G23" s="146" t="s">
        <v>5</v>
      </c>
      <c r="H23" s="143" t="s">
        <v>319</v>
      </c>
      <c r="I23" s="144"/>
      <c r="J23" s="145"/>
    </row>
    <row r="24" spans="1:11" ht="43.5" customHeight="1" thickBot="1" x14ac:dyDescent="0.3">
      <c r="B24" s="147"/>
      <c r="C24" s="147"/>
      <c r="D24" s="147"/>
      <c r="E24" s="147"/>
      <c r="F24" s="147"/>
      <c r="G24" s="147"/>
      <c r="H24" s="66" t="s">
        <v>301</v>
      </c>
      <c r="I24" s="66" t="s">
        <v>302</v>
      </c>
      <c r="J24" s="66" t="s">
        <v>320</v>
      </c>
    </row>
    <row r="25" spans="1:11" ht="33" customHeight="1" thickBot="1" x14ac:dyDescent="0.3">
      <c r="B25" s="31">
        <v>1</v>
      </c>
      <c r="C25" s="38">
        <v>2500060</v>
      </c>
      <c r="D25" s="38">
        <v>42151669</v>
      </c>
      <c r="E25" s="39" t="s">
        <v>332</v>
      </c>
      <c r="F25" s="39" t="s">
        <v>333</v>
      </c>
      <c r="G25" s="41" t="s">
        <v>18</v>
      </c>
      <c r="H25" s="35">
        <v>2000</v>
      </c>
      <c r="I25" s="36">
        <f>+H25*0.19</f>
        <v>380</v>
      </c>
      <c r="J25" s="37">
        <f>+H25+I25</f>
        <v>2380</v>
      </c>
      <c r="K25" s="54"/>
    </row>
    <row r="26" spans="1:11" ht="44.25" customHeight="1" thickBot="1" x14ac:dyDescent="0.3">
      <c r="B26" s="31">
        <v>2</v>
      </c>
      <c r="C26" s="38">
        <v>2503373</v>
      </c>
      <c r="D26" s="38">
        <v>13111037</v>
      </c>
      <c r="E26" s="39" t="s">
        <v>334</v>
      </c>
      <c r="F26" s="39" t="s">
        <v>354</v>
      </c>
      <c r="G26" s="41" t="s">
        <v>18</v>
      </c>
      <c r="H26" s="35">
        <v>4000</v>
      </c>
      <c r="I26" s="36">
        <f t="shared" ref="I26:I27" si="0">+H26*0.19</f>
        <v>760</v>
      </c>
      <c r="J26" s="37">
        <f t="shared" ref="J26:J27" si="1">+H26+I26</f>
        <v>4760</v>
      </c>
    </row>
    <row r="27" spans="1:11" ht="34.5" customHeight="1" thickBot="1" x14ac:dyDescent="0.3">
      <c r="B27" s="31">
        <v>3</v>
      </c>
      <c r="C27" s="38"/>
      <c r="D27" s="38"/>
      <c r="E27" s="39" t="s">
        <v>452</v>
      </c>
      <c r="F27" s="39" t="s">
        <v>453</v>
      </c>
      <c r="G27" s="59" t="s">
        <v>18</v>
      </c>
      <c r="H27" s="60">
        <v>3500</v>
      </c>
      <c r="I27" s="126">
        <f t="shared" si="0"/>
        <v>665</v>
      </c>
      <c r="J27" s="37">
        <f t="shared" si="1"/>
        <v>4165</v>
      </c>
    </row>
    <row r="28" spans="1:11" ht="34.5" customHeight="1" x14ac:dyDescent="0.25">
      <c r="B28" s="14"/>
      <c r="C28" s="9"/>
      <c r="D28" s="9"/>
      <c r="E28" s="10"/>
      <c r="F28" s="11"/>
      <c r="G28" s="166" t="s">
        <v>491</v>
      </c>
      <c r="H28" s="167"/>
      <c r="I28" s="168"/>
      <c r="J28" s="127">
        <f>SUM(J25:J27)</f>
        <v>11305</v>
      </c>
    </row>
    <row r="29" spans="1:11" ht="34.5" customHeight="1" x14ac:dyDescent="0.25">
      <c r="B29" s="139" t="s">
        <v>487</v>
      </c>
      <c r="C29" s="139"/>
      <c r="D29" s="88"/>
      <c r="E29" s="10"/>
      <c r="F29" s="11"/>
      <c r="G29" s="12"/>
    </row>
    <row r="30" spans="1:11" ht="34.5" customHeight="1" x14ac:dyDescent="0.25">
      <c r="B30" s="89"/>
      <c r="C30" s="88"/>
      <c r="D30" s="88"/>
      <c r="E30" s="10"/>
      <c r="F30" s="11"/>
      <c r="G30" s="12"/>
    </row>
    <row r="31" spans="1:11" ht="34.5" customHeight="1" x14ac:dyDescent="0.25">
      <c r="B31" s="89"/>
      <c r="C31" s="88"/>
      <c r="D31" s="88"/>
      <c r="E31" s="10"/>
      <c r="F31" s="11"/>
      <c r="G31" s="12"/>
    </row>
    <row r="32" spans="1:11" s="5" customFormat="1" ht="3" customHeight="1" x14ac:dyDescent="0.25">
      <c r="A32" s="4"/>
      <c r="B32" s="89"/>
      <c r="C32" s="88"/>
      <c r="D32" s="88"/>
      <c r="E32" s="10"/>
      <c r="F32" s="11"/>
      <c r="G32" s="12"/>
      <c r="K32" s="4"/>
    </row>
    <row r="33" spans="1:11" s="5" customFormat="1" ht="15.75" customHeight="1" x14ac:dyDescent="0.25">
      <c r="A33" s="4"/>
      <c r="B33" s="141" t="s">
        <v>477</v>
      </c>
      <c r="C33" s="141"/>
      <c r="D33" s="141"/>
      <c r="E33" s="10"/>
      <c r="F33" s="11"/>
      <c r="G33" s="12"/>
      <c r="K33" s="4"/>
    </row>
    <row r="34" spans="1:11" s="5" customFormat="1" ht="15.75" customHeight="1" x14ac:dyDescent="0.25">
      <c r="A34" s="4"/>
      <c r="B34" s="139" t="s">
        <v>484</v>
      </c>
      <c r="C34" s="139"/>
      <c r="D34" s="139"/>
      <c r="E34" s="4"/>
      <c r="F34" s="6"/>
      <c r="G34" s="7"/>
      <c r="K34" s="4"/>
    </row>
    <row r="35" spans="1:11" s="5" customFormat="1" ht="15.75" customHeight="1" x14ac:dyDescent="0.25">
      <c r="A35" s="4"/>
      <c r="B35" s="141" t="s">
        <v>485</v>
      </c>
      <c r="C35" s="141"/>
      <c r="D35" s="141"/>
      <c r="E35" s="4"/>
      <c r="F35" s="6"/>
      <c r="G35" s="7"/>
      <c r="K35" s="4"/>
    </row>
    <row r="36" spans="1:11" s="5" customFormat="1" ht="15.75" customHeight="1" x14ac:dyDescent="0.25">
      <c r="A36" s="4"/>
      <c r="B36" s="139" t="s">
        <v>486</v>
      </c>
      <c r="C36" s="139"/>
      <c r="D36" s="139"/>
      <c r="E36" s="4"/>
      <c r="F36" s="6"/>
      <c r="G36" s="7"/>
      <c r="K36" s="4"/>
    </row>
    <row r="37" spans="1:11" s="5" customFormat="1" ht="15.75" customHeight="1" x14ac:dyDescent="0.25">
      <c r="A37" s="4"/>
      <c r="B37" s="13"/>
      <c r="E37" s="4"/>
      <c r="F37" s="6"/>
      <c r="G37" s="7"/>
      <c r="K37" s="4"/>
    </row>
    <row r="38" spans="1:11" s="5" customFormat="1" ht="15.75" customHeight="1" x14ac:dyDescent="0.25">
      <c r="A38" s="4"/>
      <c r="B38" s="13"/>
      <c r="E38" s="4"/>
      <c r="F38" s="6"/>
      <c r="G38" s="7"/>
      <c r="K38" s="4"/>
    </row>
    <row r="39" spans="1:11" s="5" customFormat="1" ht="15.75" customHeight="1" x14ac:dyDescent="0.25">
      <c r="A39" s="4"/>
      <c r="B39" s="13"/>
      <c r="E39" s="4"/>
      <c r="F39" s="6"/>
      <c r="G39" s="7"/>
      <c r="K39" s="4"/>
    </row>
    <row r="40" spans="1:11" s="5" customFormat="1" ht="15.75" customHeight="1" x14ac:dyDescent="0.25">
      <c r="A40" s="4"/>
      <c r="B40" s="13"/>
      <c r="E40" s="4"/>
      <c r="F40" s="6"/>
      <c r="G40" s="7"/>
      <c r="K40" s="4"/>
    </row>
    <row r="41" spans="1:11" s="5" customFormat="1" ht="15.75" customHeight="1" x14ac:dyDescent="0.25">
      <c r="A41" s="4"/>
      <c r="B41" s="13"/>
      <c r="E41" s="4"/>
      <c r="F41" s="6"/>
      <c r="G41" s="7"/>
      <c r="K41" s="4"/>
    </row>
    <row r="42" spans="1:11" s="5" customFormat="1" ht="15.75" customHeight="1" x14ac:dyDescent="0.25">
      <c r="A42" s="4"/>
      <c r="B42" s="13"/>
      <c r="E42" s="4"/>
      <c r="F42" s="6"/>
      <c r="G42" s="7"/>
      <c r="K42" s="4"/>
    </row>
    <row r="43" spans="1:11" s="5" customFormat="1" ht="15.75" customHeight="1" x14ac:dyDescent="0.25">
      <c r="A43" s="4"/>
      <c r="B43" s="13"/>
      <c r="E43" s="4"/>
      <c r="F43" s="6"/>
      <c r="G43" s="7"/>
      <c r="K43" s="4"/>
    </row>
    <row r="44" spans="1:11" s="5" customFormat="1" ht="15.75" customHeight="1" x14ac:dyDescent="0.25">
      <c r="A44" s="4"/>
      <c r="B44" s="13"/>
      <c r="E44" s="4"/>
      <c r="F44" s="6"/>
      <c r="G44" s="7"/>
      <c r="K44" s="4"/>
    </row>
    <row r="45" spans="1:11" s="5" customFormat="1" ht="15.75" customHeight="1" x14ac:dyDescent="0.25">
      <c r="A45" s="4"/>
      <c r="B45" s="13"/>
      <c r="E45" s="4"/>
      <c r="F45" s="6"/>
      <c r="G45" s="7"/>
      <c r="K45" s="4"/>
    </row>
    <row r="46" spans="1:11" s="5" customFormat="1" ht="15.75" customHeight="1" x14ac:dyDescent="0.25">
      <c r="A46" s="4"/>
      <c r="B46" s="13"/>
      <c r="E46" s="4"/>
      <c r="F46" s="6"/>
      <c r="G46" s="7"/>
      <c r="K46" s="4"/>
    </row>
    <row r="47" spans="1:11" s="5" customFormat="1" ht="15.75" customHeight="1" x14ac:dyDescent="0.25">
      <c r="A47" s="4"/>
      <c r="B47" s="13"/>
      <c r="E47" s="4"/>
      <c r="F47" s="6"/>
      <c r="G47" s="7"/>
      <c r="K47" s="4"/>
    </row>
    <row r="48" spans="1:11" s="5" customFormat="1" ht="15.75" customHeight="1" x14ac:dyDescent="0.25">
      <c r="A48" s="4"/>
      <c r="B48" s="13"/>
      <c r="E48" s="4"/>
      <c r="F48" s="6"/>
      <c r="G48" s="7"/>
      <c r="K48" s="4"/>
    </row>
    <row r="49" spans="1:11" s="5" customFormat="1" ht="15.75" customHeight="1" x14ac:dyDescent="0.25">
      <c r="A49" s="4"/>
      <c r="B49" s="13"/>
      <c r="E49" s="4"/>
      <c r="F49" s="6"/>
      <c r="G49" s="7"/>
      <c r="K49" s="4"/>
    </row>
    <row r="50" spans="1:11" s="5" customFormat="1" ht="15.75" customHeight="1" x14ac:dyDescent="0.25">
      <c r="A50" s="4"/>
      <c r="B50" s="13"/>
      <c r="E50" s="4"/>
      <c r="F50" s="6"/>
      <c r="G50" s="7"/>
      <c r="K50" s="4"/>
    </row>
    <row r="51" spans="1:11" s="5" customFormat="1" ht="15.75" customHeight="1" x14ac:dyDescent="0.25">
      <c r="A51" s="4"/>
      <c r="B51" s="13"/>
      <c r="E51" s="4"/>
      <c r="F51" s="6"/>
      <c r="G51" s="7"/>
      <c r="K51" s="4"/>
    </row>
    <row r="52" spans="1:11" s="5" customFormat="1" ht="15.75" customHeight="1" x14ac:dyDescent="0.25">
      <c r="A52" s="4"/>
      <c r="B52" s="13"/>
      <c r="E52" s="4"/>
      <c r="F52" s="6"/>
      <c r="G52" s="7"/>
      <c r="K52" s="4"/>
    </row>
    <row r="53" spans="1:11" s="5" customFormat="1" ht="15.75" customHeight="1" x14ac:dyDescent="0.25">
      <c r="A53" s="4"/>
      <c r="B53" s="13"/>
      <c r="E53" s="4"/>
      <c r="F53" s="6"/>
      <c r="G53" s="7"/>
      <c r="K53" s="4"/>
    </row>
    <row r="54" spans="1:11" s="5" customFormat="1" ht="15.75" customHeight="1" x14ac:dyDescent="0.25">
      <c r="A54" s="4"/>
      <c r="B54" s="13"/>
      <c r="E54" s="4"/>
      <c r="F54" s="6"/>
      <c r="G54" s="7"/>
      <c r="K54" s="4"/>
    </row>
    <row r="55" spans="1:11" s="5" customFormat="1" ht="15.75" customHeight="1" x14ac:dyDescent="0.25">
      <c r="A55" s="4"/>
      <c r="B55" s="13"/>
      <c r="E55" s="4"/>
      <c r="F55" s="6"/>
      <c r="G55" s="7"/>
      <c r="K55" s="4"/>
    </row>
    <row r="56" spans="1:11" s="5" customFormat="1" ht="15.75" customHeight="1" x14ac:dyDescent="0.25">
      <c r="A56" s="4"/>
      <c r="B56" s="13"/>
      <c r="E56" s="4"/>
      <c r="F56" s="6"/>
      <c r="G56" s="7"/>
      <c r="K56" s="4"/>
    </row>
    <row r="57" spans="1:11" s="5" customFormat="1" ht="15.75" customHeight="1" x14ac:dyDescent="0.25">
      <c r="A57" s="4"/>
      <c r="B57" s="13"/>
      <c r="E57" s="4"/>
      <c r="F57" s="6"/>
      <c r="G57" s="7"/>
      <c r="K57" s="4"/>
    </row>
    <row r="58" spans="1:11" s="5" customFormat="1" ht="15.75" customHeight="1" x14ac:dyDescent="0.25">
      <c r="A58" s="4"/>
      <c r="B58" s="13"/>
      <c r="E58" s="4"/>
      <c r="F58" s="6"/>
      <c r="G58" s="7"/>
      <c r="K58" s="4"/>
    </row>
    <row r="59" spans="1:11" s="5" customFormat="1" ht="15.75" customHeight="1" x14ac:dyDescent="0.25">
      <c r="A59" s="4"/>
      <c r="B59" s="13"/>
      <c r="E59" s="4"/>
      <c r="F59" s="6"/>
      <c r="G59" s="7"/>
      <c r="K59" s="4"/>
    </row>
    <row r="60" spans="1:11" s="5" customFormat="1" ht="15.75" customHeight="1" x14ac:dyDescent="0.25">
      <c r="A60" s="4"/>
      <c r="B60" s="13"/>
      <c r="E60" s="4"/>
      <c r="F60" s="6"/>
      <c r="G60" s="7"/>
      <c r="K60" s="4"/>
    </row>
    <row r="61" spans="1:11" s="5" customFormat="1" ht="15.75" customHeight="1" x14ac:dyDescent="0.25">
      <c r="A61" s="4"/>
      <c r="B61" s="13"/>
      <c r="E61" s="4"/>
      <c r="F61" s="6"/>
      <c r="G61" s="7"/>
      <c r="K61" s="4"/>
    </row>
    <row r="62" spans="1:11" s="5" customFormat="1" ht="15.75" customHeight="1" x14ac:dyDescent="0.25">
      <c r="A62" s="4"/>
      <c r="B62" s="13"/>
      <c r="E62" s="4"/>
      <c r="F62" s="6"/>
      <c r="G62" s="7"/>
      <c r="K62" s="4"/>
    </row>
    <row r="63" spans="1:11" s="5" customFormat="1" ht="15.75" customHeight="1" x14ac:dyDescent="0.25">
      <c r="A63" s="4"/>
      <c r="B63" s="13"/>
      <c r="E63" s="4"/>
      <c r="F63" s="6"/>
      <c r="G63" s="7"/>
      <c r="K63" s="4"/>
    </row>
    <row r="64" spans="1:11" s="5" customFormat="1" ht="15.75" customHeight="1" x14ac:dyDescent="0.25">
      <c r="A64" s="4"/>
      <c r="B64" s="13"/>
      <c r="E64" s="4"/>
      <c r="F64" s="6"/>
      <c r="G64" s="7"/>
      <c r="K64" s="4"/>
    </row>
    <row r="65" spans="1:11" s="5" customFormat="1" ht="15.75" customHeight="1" x14ac:dyDescent="0.25">
      <c r="A65" s="4"/>
      <c r="B65" s="13"/>
      <c r="E65" s="4"/>
      <c r="F65" s="6"/>
      <c r="G65" s="7"/>
      <c r="K65" s="4"/>
    </row>
    <row r="66" spans="1:11" s="5" customFormat="1" ht="15.75" customHeight="1" x14ac:dyDescent="0.25">
      <c r="A66" s="4"/>
      <c r="B66" s="13"/>
      <c r="E66" s="4"/>
      <c r="F66" s="6"/>
      <c r="G66" s="7"/>
      <c r="K66" s="4"/>
    </row>
    <row r="67" spans="1:11" s="5" customFormat="1" ht="15.75" customHeight="1" x14ac:dyDescent="0.25">
      <c r="A67" s="4"/>
      <c r="B67" s="13"/>
      <c r="E67" s="4"/>
      <c r="F67" s="6"/>
      <c r="G67" s="7"/>
      <c r="K67" s="4"/>
    </row>
    <row r="68" spans="1:11" s="5" customFormat="1" ht="15.75" customHeight="1" x14ac:dyDescent="0.25">
      <c r="A68" s="4"/>
      <c r="B68" s="13"/>
      <c r="E68" s="4"/>
      <c r="F68" s="6"/>
      <c r="G68" s="7"/>
      <c r="K68" s="4"/>
    </row>
    <row r="69" spans="1:11" s="5" customFormat="1" ht="15.75" customHeight="1" x14ac:dyDescent="0.25">
      <c r="A69" s="4"/>
      <c r="B69" s="13"/>
      <c r="E69" s="4"/>
      <c r="F69" s="6"/>
      <c r="G69" s="7"/>
      <c r="K69" s="4"/>
    </row>
    <row r="70" spans="1:11" s="5" customFormat="1" ht="15.75" customHeight="1" x14ac:dyDescent="0.25">
      <c r="A70" s="4"/>
      <c r="B70" s="13"/>
      <c r="E70" s="4"/>
      <c r="F70" s="6"/>
      <c r="G70" s="7"/>
      <c r="K70" s="4"/>
    </row>
    <row r="71" spans="1:11" s="5" customFormat="1" ht="15.75" customHeight="1" x14ac:dyDescent="0.25">
      <c r="A71" s="4"/>
      <c r="B71" s="13"/>
      <c r="E71" s="4"/>
      <c r="F71" s="6"/>
      <c r="G71" s="7"/>
      <c r="K71" s="4"/>
    </row>
    <row r="72" spans="1:11" s="5" customFormat="1" ht="15.75" customHeight="1" x14ac:dyDescent="0.25">
      <c r="A72" s="4"/>
      <c r="B72" s="13"/>
      <c r="E72" s="4"/>
      <c r="F72" s="6"/>
      <c r="G72" s="7"/>
      <c r="K72" s="4"/>
    </row>
    <row r="73" spans="1:11" s="5" customFormat="1" ht="15.75" customHeight="1" x14ac:dyDescent="0.25">
      <c r="A73" s="4"/>
      <c r="B73" s="13"/>
      <c r="E73" s="4"/>
      <c r="F73" s="6"/>
      <c r="G73" s="7"/>
      <c r="K73" s="4"/>
    </row>
    <row r="74" spans="1:11" s="5" customFormat="1" ht="15.75" customHeight="1" x14ac:dyDescent="0.25">
      <c r="A74" s="4"/>
      <c r="B74" s="13"/>
      <c r="E74" s="4"/>
      <c r="F74" s="6"/>
      <c r="G74" s="7"/>
      <c r="K74" s="4"/>
    </row>
    <row r="75" spans="1:11" s="5" customFormat="1" ht="15.75" customHeight="1" x14ac:dyDescent="0.25">
      <c r="A75" s="4"/>
      <c r="B75" s="13"/>
      <c r="E75" s="4"/>
      <c r="F75" s="6"/>
      <c r="G75" s="7"/>
      <c r="K75" s="4"/>
    </row>
    <row r="76" spans="1:11" s="5" customFormat="1" ht="15.75" customHeight="1" x14ac:dyDescent="0.25">
      <c r="A76" s="4"/>
      <c r="B76" s="13"/>
      <c r="E76" s="4"/>
      <c r="F76" s="6"/>
      <c r="G76" s="7"/>
      <c r="K76" s="4"/>
    </row>
    <row r="77" spans="1:11" s="5" customFormat="1" ht="15.75" customHeight="1" x14ac:dyDescent="0.25">
      <c r="A77" s="4"/>
      <c r="B77" s="13"/>
      <c r="E77" s="4"/>
      <c r="F77" s="6"/>
      <c r="G77" s="7"/>
      <c r="K77" s="4"/>
    </row>
    <row r="78" spans="1:11" s="5" customFormat="1" ht="15.75" customHeight="1" x14ac:dyDescent="0.25">
      <c r="A78" s="4"/>
      <c r="B78" s="13"/>
      <c r="E78" s="4"/>
      <c r="F78" s="6"/>
      <c r="G78" s="7"/>
      <c r="K78" s="4"/>
    </row>
    <row r="79" spans="1:11" s="5" customFormat="1" ht="15.75" customHeight="1" x14ac:dyDescent="0.25">
      <c r="A79" s="4"/>
      <c r="B79" s="13"/>
      <c r="E79" s="4"/>
      <c r="F79" s="6"/>
      <c r="G79" s="7"/>
      <c r="K79" s="4"/>
    </row>
    <row r="80" spans="1:11" s="5" customFormat="1" ht="15.75" customHeight="1" x14ac:dyDescent="0.25">
      <c r="A80" s="4"/>
      <c r="B80" s="13"/>
      <c r="E80" s="4"/>
      <c r="F80" s="6"/>
      <c r="G80" s="7"/>
      <c r="K80" s="4"/>
    </row>
    <row r="81" spans="1:11" s="5" customFormat="1" ht="15.75" customHeight="1" x14ac:dyDescent="0.25">
      <c r="A81" s="4"/>
      <c r="B81" s="13"/>
      <c r="E81" s="4"/>
      <c r="F81" s="6"/>
      <c r="G81" s="7"/>
      <c r="K81" s="4"/>
    </row>
    <row r="82" spans="1:11" s="5" customFormat="1" ht="15.75" customHeight="1" x14ac:dyDescent="0.25">
      <c r="A82" s="4"/>
      <c r="B82" s="13"/>
      <c r="E82" s="4"/>
      <c r="F82" s="6"/>
      <c r="G82" s="7"/>
      <c r="K82" s="4"/>
    </row>
    <row r="83" spans="1:11" s="5" customFormat="1" ht="15.75" customHeight="1" x14ac:dyDescent="0.25">
      <c r="A83" s="4"/>
      <c r="B83" s="13"/>
      <c r="E83" s="4"/>
      <c r="F83" s="6"/>
      <c r="G83" s="7"/>
      <c r="K83" s="4"/>
    </row>
    <row r="84" spans="1:11" s="5" customFormat="1" ht="15.75" customHeight="1" x14ac:dyDescent="0.25">
      <c r="A84" s="4"/>
      <c r="B84" s="13"/>
      <c r="E84" s="4"/>
      <c r="F84" s="6"/>
      <c r="G84" s="7"/>
      <c r="K84" s="4"/>
    </row>
    <row r="85" spans="1:11" s="5" customFormat="1" ht="15.75" customHeight="1" x14ac:dyDescent="0.25">
      <c r="A85" s="4"/>
      <c r="B85" s="13"/>
      <c r="E85" s="4"/>
      <c r="F85" s="6"/>
      <c r="G85" s="7"/>
      <c r="K85" s="4"/>
    </row>
    <row r="86" spans="1:11" s="5" customFormat="1" ht="15.75" customHeight="1" x14ac:dyDescent="0.25">
      <c r="A86" s="4"/>
      <c r="B86" s="13"/>
      <c r="E86" s="4"/>
      <c r="F86" s="6"/>
      <c r="G86" s="7"/>
      <c r="K86" s="4"/>
    </row>
    <row r="87" spans="1:11" s="5" customFormat="1" ht="15.75" customHeight="1" x14ac:dyDescent="0.25">
      <c r="A87" s="4"/>
      <c r="B87" s="13"/>
      <c r="E87" s="4"/>
      <c r="F87" s="6"/>
      <c r="G87" s="7"/>
      <c r="K87" s="4"/>
    </row>
    <row r="88" spans="1:11" s="5" customFormat="1" ht="15.75" customHeight="1" x14ac:dyDescent="0.25">
      <c r="A88" s="4"/>
      <c r="B88" s="13"/>
      <c r="E88" s="4"/>
      <c r="F88" s="6"/>
      <c r="G88" s="7"/>
      <c r="K88" s="4"/>
    </row>
    <row r="89" spans="1:11" s="5" customFormat="1" ht="15.75" customHeight="1" x14ac:dyDescent="0.25">
      <c r="A89" s="4"/>
      <c r="B89" s="13"/>
      <c r="E89" s="4"/>
      <c r="F89" s="6"/>
      <c r="G89" s="7"/>
      <c r="K89" s="4"/>
    </row>
    <row r="90" spans="1:11" s="5" customFormat="1" ht="15.75" customHeight="1" x14ac:dyDescent="0.25">
      <c r="A90" s="4"/>
      <c r="B90" s="13"/>
      <c r="E90" s="4"/>
      <c r="F90" s="6"/>
      <c r="G90" s="7"/>
      <c r="K90" s="4"/>
    </row>
    <row r="91" spans="1:11" s="5" customFormat="1" ht="15.75" customHeight="1" x14ac:dyDescent="0.25">
      <c r="A91" s="4"/>
      <c r="B91" s="13"/>
      <c r="E91" s="4"/>
      <c r="F91" s="6"/>
      <c r="G91" s="7"/>
      <c r="K91" s="4"/>
    </row>
    <row r="92" spans="1:11" s="5" customFormat="1" ht="15.75" customHeight="1" x14ac:dyDescent="0.25">
      <c r="A92" s="4"/>
      <c r="B92" s="13"/>
      <c r="E92" s="4"/>
      <c r="F92" s="6"/>
      <c r="G92" s="7"/>
      <c r="K92" s="4"/>
    </row>
    <row r="93" spans="1:11" s="5" customFormat="1" ht="15.75" customHeight="1" x14ac:dyDescent="0.25">
      <c r="A93" s="4"/>
      <c r="B93" s="13"/>
      <c r="E93" s="4"/>
      <c r="F93" s="6"/>
      <c r="G93" s="7"/>
      <c r="K93" s="4"/>
    </row>
    <row r="94" spans="1:11" s="5" customFormat="1" ht="15.75" customHeight="1" x14ac:dyDescent="0.25">
      <c r="A94" s="4"/>
      <c r="B94" s="13"/>
      <c r="E94" s="4"/>
      <c r="F94" s="6"/>
      <c r="G94" s="7"/>
      <c r="K94" s="4"/>
    </row>
    <row r="95" spans="1:11" s="5" customFormat="1" ht="15.75" customHeight="1" x14ac:dyDescent="0.25">
      <c r="A95" s="4"/>
      <c r="B95" s="13"/>
      <c r="E95" s="4"/>
      <c r="F95" s="6"/>
      <c r="G95" s="7"/>
      <c r="K95" s="4"/>
    </row>
    <row r="96" spans="1:11" s="5" customFormat="1" ht="15.75" customHeight="1" x14ac:dyDescent="0.25">
      <c r="A96" s="4"/>
      <c r="B96" s="13"/>
      <c r="E96" s="4"/>
      <c r="F96" s="6"/>
      <c r="G96" s="7"/>
      <c r="K96" s="4"/>
    </row>
    <row r="97" spans="1:11" s="5" customFormat="1" ht="15.75" customHeight="1" x14ac:dyDescent="0.25">
      <c r="A97" s="4"/>
      <c r="B97" s="13"/>
      <c r="E97" s="4"/>
      <c r="F97" s="6"/>
      <c r="G97" s="7"/>
      <c r="K97" s="4"/>
    </row>
    <row r="98" spans="1:11" s="5" customFormat="1" ht="15.75" customHeight="1" x14ac:dyDescent="0.25">
      <c r="A98" s="4"/>
      <c r="B98" s="13"/>
      <c r="E98" s="4"/>
      <c r="F98" s="6"/>
      <c r="G98" s="7"/>
      <c r="K98" s="4"/>
    </row>
    <row r="99" spans="1:11" s="5" customFormat="1" ht="15.75" customHeight="1" x14ac:dyDescent="0.25">
      <c r="A99" s="4"/>
      <c r="B99" s="13"/>
      <c r="E99" s="4"/>
      <c r="F99" s="6"/>
      <c r="G99" s="7"/>
      <c r="K99" s="4"/>
    </row>
    <row r="100" spans="1:11" s="5" customFormat="1" ht="15.75" customHeight="1" x14ac:dyDescent="0.25">
      <c r="A100" s="4"/>
      <c r="B100" s="13"/>
      <c r="E100" s="4"/>
      <c r="F100" s="6"/>
      <c r="G100" s="7"/>
      <c r="K100" s="4"/>
    </row>
    <row r="101" spans="1:11" s="5" customFormat="1" ht="15.75" customHeight="1" x14ac:dyDescent="0.25">
      <c r="A101" s="4"/>
      <c r="B101" s="13"/>
      <c r="E101" s="4"/>
      <c r="F101" s="6"/>
      <c r="G101" s="7"/>
      <c r="K101" s="4"/>
    </row>
    <row r="102" spans="1:11" s="5" customFormat="1" ht="15.75" customHeight="1" x14ac:dyDescent="0.25">
      <c r="A102" s="4"/>
      <c r="B102" s="13"/>
      <c r="E102" s="4"/>
      <c r="F102" s="6"/>
      <c r="G102" s="7"/>
      <c r="K102" s="4"/>
    </row>
    <row r="103" spans="1:11" s="5" customFormat="1" ht="15.75" customHeight="1" x14ac:dyDescent="0.25">
      <c r="A103" s="4"/>
      <c r="B103" s="13"/>
      <c r="E103" s="4"/>
      <c r="F103" s="6"/>
      <c r="G103" s="7"/>
      <c r="K103" s="4"/>
    </row>
    <row r="104" spans="1:11" s="5" customFormat="1" ht="15.75" customHeight="1" x14ac:dyDescent="0.25">
      <c r="A104" s="4"/>
      <c r="B104" s="13"/>
      <c r="E104" s="4"/>
      <c r="F104" s="6"/>
      <c r="G104" s="7"/>
      <c r="K104" s="4"/>
    </row>
    <row r="105" spans="1:11" s="5" customFormat="1" ht="15.75" customHeight="1" x14ac:dyDescent="0.25">
      <c r="A105" s="4"/>
      <c r="B105" s="13"/>
      <c r="E105" s="4"/>
      <c r="F105" s="6"/>
      <c r="G105" s="7"/>
      <c r="K105" s="4"/>
    </row>
    <row r="106" spans="1:11" s="5" customFormat="1" ht="15.75" customHeight="1" x14ac:dyDescent="0.25">
      <c r="A106" s="4"/>
      <c r="B106" s="13"/>
      <c r="E106" s="4"/>
      <c r="F106" s="6"/>
      <c r="G106" s="7"/>
      <c r="K106" s="4"/>
    </row>
    <row r="107" spans="1:11" s="5" customFormat="1" ht="15.75" customHeight="1" x14ac:dyDescent="0.25">
      <c r="A107" s="4"/>
      <c r="B107" s="13"/>
      <c r="E107" s="4"/>
      <c r="F107" s="6"/>
      <c r="G107" s="7"/>
      <c r="K107" s="4"/>
    </row>
    <row r="108" spans="1:11" s="5" customFormat="1" ht="15.75" customHeight="1" x14ac:dyDescent="0.25">
      <c r="A108" s="4"/>
      <c r="B108" s="13"/>
      <c r="E108" s="4"/>
      <c r="F108" s="6"/>
      <c r="G108" s="7"/>
      <c r="K108" s="4"/>
    </row>
    <row r="109" spans="1:11" s="5" customFormat="1" ht="15.75" customHeight="1" x14ac:dyDescent="0.25">
      <c r="A109" s="4"/>
      <c r="B109" s="13"/>
      <c r="E109" s="4"/>
      <c r="F109" s="6"/>
      <c r="G109" s="7"/>
      <c r="K109" s="4"/>
    </row>
    <row r="110" spans="1:11" s="5" customFormat="1" ht="15.75" customHeight="1" x14ac:dyDescent="0.25">
      <c r="A110" s="4"/>
      <c r="B110" s="13"/>
      <c r="E110" s="4"/>
      <c r="F110" s="6"/>
      <c r="G110" s="7"/>
      <c r="K110" s="4"/>
    </row>
    <row r="111" spans="1:11" s="5" customFormat="1" ht="15.75" customHeight="1" x14ac:dyDescent="0.25">
      <c r="A111" s="4"/>
      <c r="B111" s="13"/>
      <c r="E111" s="4"/>
      <c r="F111" s="6"/>
      <c r="G111" s="7"/>
      <c r="K111" s="4"/>
    </row>
    <row r="112" spans="1:11" s="5" customFormat="1" ht="15.75" customHeight="1" x14ac:dyDescent="0.25">
      <c r="A112" s="4"/>
      <c r="B112" s="13"/>
      <c r="E112" s="4"/>
      <c r="F112" s="6"/>
      <c r="G112" s="7"/>
      <c r="K112" s="4"/>
    </row>
    <row r="113" spans="1:11" s="5" customFormat="1" ht="15.75" customHeight="1" x14ac:dyDescent="0.25">
      <c r="A113" s="4"/>
      <c r="B113" s="13"/>
      <c r="E113" s="4"/>
      <c r="F113" s="6"/>
      <c r="G113" s="7"/>
      <c r="K113" s="4"/>
    </row>
    <row r="114" spans="1:11" s="5" customFormat="1" ht="15.75" customHeight="1" x14ac:dyDescent="0.25">
      <c r="A114" s="4"/>
      <c r="B114" s="13"/>
      <c r="E114" s="4"/>
      <c r="F114" s="6"/>
      <c r="G114" s="7"/>
      <c r="K114" s="4"/>
    </row>
    <row r="115" spans="1:11" s="5" customFormat="1" ht="15.75" customHeight="1" x14ac:dyDescent="0.25">
      <c r="A115" s="4"/>
      <c r="B115" s="13"/>
      <c r="E115" s="4"/>
      <c r="F115" s="6"/>
      <c r="G115" s="7"/>
      <c r="K115" s="4"/>
    </row>
    <row r="116" spans="1:11" s="5" customFormat="1" ht="15.75" customHeight="1" x14ac:dyDescent="0.25">
      <c r="A116" s="4"/>
      <c r="B116" s="13"/>
      <c r="E116" s="4"/>
      <c r="F116" s="6"/>
      <c r="G116" s="7"/>
      <c r="K116" s="4"/>
    </row>
    <row r="117" spans="1:11" s="5" customFormat="1" ht="15.75" customHeight="1" x14ac:dyDescent="0.25">
      <c r="A117" s="4"/>
      <c r="B117" s="13"/>
      <c r="E117" s="4"/>
      <c r="F117" s="6"/>
      <c r="G117" s="7"/>
      <c r="K117" s="4"/>
    </row>
    <row r="118" spans="1:11" s="5" customFormat="1" ht="15.75" customHeight="1" x14ac:dyDescent="0.25">
      <c r="A118" s="4"/>
      <c r="B118" s="13"/>
      <c r="E118" s="4"/>
      <c r="F118" s="6"/>
      <c r="G118" s="7"/>
      <c r="K118" s="4"/>
    </row>
    <row r="119" spans="1:11" s="5" customFormat="1" ht="15.75" customHeight="1" x14ac:dyDescent="0.25">
      <c r="A119" s="4"/>
      <c r="B119" s="13"/>
      <c r="E119" s="4"/>
      <c r="F119" s="6"/>
      <c r="G119" s="7"/>
      <c r="K119" s="4"/>
    </row>
    <row r="120" spans="1:11" s="5" customFormat="1" ht="15.75" customHeight="1" x14ac:dyDescent="0.25">
      <c r="A120" s="4"/>
      <c r="B120" s="13"/>
      <c r="E120" s="4"/>
      <c r="F120" s="6"/>
      <c r="G120" s="7"/>
      <c r="K120" s="4"/>
    </row>
    <row r="121" spans="1:11" s="5" customFormat="1" ht="15.75" customHeight="1" x14ac:dyDescent="0.25">
      <c r="A121" s="4"/>
      <c r="B121" s="13"/>
      <c r="E121" s="4"/>
      <c r="F121" s="6"/>
      <c r="G121" s="7"/>
      <c r="K121" s="4"/>
    </row>
    <row r="122" spans="1:11" s="5" customFormat="1" ht="15.75" customHeight="1" x14ac:dyDescent="0.25">
      <c r="A122" s="4"/>
      <c r="B122" s="13"/>
      <c r="E122" s="4"/>
      <c r="F122" s="6"/>
      <c r="G122" s="7"/>
      <c r="K122" s="4"/>
    </row>
    <row r="123" spans="1:11" s="5" customFormat="1" ht="15.75" customHeight="1" x14ac:dyDescent="0.25">
      <c r="A123" s="4"/>
      <c r="B123" s="13"/>
      <c r="E123" s="4"/>
      <c r="F123" s="6"/>
      <c r="G123" s="7"/>
      <c r="K123" s="4"/>
    </row>
    <row r="124" spans="1:11" s="5" customFormat="1" ht="15.75" customHeight="1" x14ac:dyDescent="0.25">
      <c r="A124" s="4"/>
      <c r="B124" s="13"/>
      <c r="E124" s="4"/>
      <c r="F124" s="6"/>
      <c r="G124" s="7"/>
      <c r="K124" s="4"/>
    </row>
    <row r="125" spans="1:11" s="5" customFormat="1" ht="15.75" customHeight="1" x14ac:dyDescent="0.25">
      <c r="A125" s="4"/>
      <c r="B125" s="13"/>
      <c r="E125" s="4"/>
      <c r="F125" s="6"/>
      <c r="G125" s="7"/>
      <c r="K125" s="4"/>
    </row>
    <row r="126" spans="1:11" s="5" customFormat="1" ht="15.75" customHeight="1" x14ac:dyDescent="0.25">
      <c r="A126" s="4"/>
      <c r="B126" s="13"/>
      <c r="E126" s="4"/>
      <c r="F126" s="6"/>
      <c r="G126" s="7"/>
      <c r="K126" s="4"/>
    </row>
    <row r="127" spans="1:11" s="5" customFormat="1" ht="15.75" customHeight="1" x14ac:dyDescent="0.25">
      <c r="A127" s="4"/>
      <c r="B127" s="13"/>
      <c r="E127" s="4"/>
      <c r="F127" s="6"/>
      <c r="G127" s="7"/>
      <c r="K127" s="4"/>
    </row>
    <row r="128" spans="1:11" s="5" customFormat="1" ht="15.75" customHeight="1" x14ac:dyDescent="0.25">
      <c r="A128" s="4"/>
      <c r="B128" s="13"/>
      <c r="E128" s="4"/>
      <c r="F128" s="6"/>
      <c r="G128" s="7"/>
      <c r="K128" s="4"/>
    </row>
    <row r="129" spans="1:11" s="5" customFormat="1" ht="15.75" customHeight="1" x14ac:dyDescent="0.25">
      <c r="A129" s="4"/>
      <c r="B129" s="13"/>
      <c r="E129" s="4"/>
      <c r="F129" s="6"/>
      <c r="G129" s="7"/>
      <c r="K129" s="4"/>
    </row>
    <row r="130" spans="1:11" s="5" customFormat="1" ht="15.75" customHeight="1" x14ac:dyDescent="0.25">
      <c r="A130" s="4"/>
      <c r="B130" s="13"/>
      <c r="E130" s="4"/>
      <c r="F130" s="6"/>
      <c r="G130" s="7"/>
      <c r="K130" s="4"/>
    </row>
    <row r="131" spans="1:11" s="5" customFormat="1" ht="15.75" customHeight="1" x14ac:dyDescent="0.25">
      <c r="A131" s="4"/>
      <c r="B131" s="13"/>
      <c r="E131" s="4"/>
      <c r="F131" s="6"/>
      <c r="G131" s="7"/>
      <c r="K131" s="4"/>
    </row>
    <row r="132" spans="1:11" s="5" customFormat="1" ht="15.75" customHeight="1" x14ac:dyDescent="0.25">
      <c r="A132" s="4"/>
      <c r="B132" s="13"/>
      <c r="E132" s="4"/>
      <c r="F132" s="6"/>
      <c r="G132" s="7"/>
      <c r="K132" s="4"/>
    </row>
    <row r="133" spans="1:11" s="5" customFormat="1" ht="15.75" customHeight="1" x14ac:dyDescent="0.25">
      <c r="A133" s="4"/>
      <c r="B133" s="13"/>
      <c r="E133" s="4"/>
      <c r="F133" s="6"/>
      <c r="G133" s="7"/>
      <c r="K133" s="4"/>
    </row>
    <row r="134" spans="1:11" s="5" customFormat="1" ht="15.75" customHeight="1" x14ac:dyDescent="0.25">
      <c r="A134" s="4"/>
      <c r="B134" s="13"/>
      <c r="E134" s="4"/>
      <c r="F134" s="6"/>
      <c r="G134" s="7"/>
      <c r="K134" s="4"/>
    </row>
    <row r="135" spans="1:11" s="5" customFormat="1" ht="15.75" customHeight="1" x14ac:dyDescent="0.25">
      <c r="A135" s="4"/>
      <c r="B135" s="13"/>
      <c r="E135" s="4"/>
      <c r="F135" s="6"/>
      <c r="G135" s="7"/>
      <c r="K135" s="4"/>
    </row>
    <row r="136" spans="1:11" s="5" customFormat="1" ht="15.75" customHeight="1" x14ac:dyDescent="0.25">
      <c r="A136" s="4"/>
      <c r="B136" s="13"/>
      <c r="E136" s="4"/>
      <c r="F136" s="6"/>
      <c r="G136" s="7"/>
      <c r="K136" s="4"/>
    </row>
    <row r="137" spans="1:11" s="5" customFormat="1" ht="15.75" customHeight="1" x14ac:dyDescent="0.25">
      <c r="A137" s="4"/>
      <c r="B137" s="13"/>
      <c r="E137" s="4"/>
      <c r="F137" s="6"/>
      <c r="G137" s="7"/>
      <c r="K137" s="4"/>
    </row>
    <row r="138" spans="1:11" s="5" customFormat="1" ht="15.75" customHeight="1" x14ac:dyDescent="0.25">
      <c r="A138" s="4"/>
      <c r="B138" s="13"/>
      <c r="E138" s="4"/>
      <c r="F138" s="6"/>
      <c r="G138" s="7"/>
      <c r="K138" s="4"/>
    </row>
    <row r="139" spans="1:11" s="5" customFormat="1" ht="15.75" customHeight="1" x14ac:dyDescent="0.25">
      <c r="A139" s="4"/>
      <c r="B139" s="13"/>
      <c r="E139" s="4"/>
      <c r="F139" s="6"/>
      <c r="G139" s="7"/>
      <c r="K139" s="4"/>
    </row>
    <row r="140" spans="1:11" s="5" customFormat="1" ht="15.75" customHeight="1" x14ac:dyDescent="0.25">
      <c r="A140" s="4"/>
      <c r="B140" s="13"/>
      <c r="E140" s="4"/>
      <c r="F140" s="6"/>
      <c r="G140" s="7"/>
      <c r="K140" s="4"/>
    </row>
    <row r="141" spans="1:11" s="5" customFormat="1" ht="15.75" customHeight="1" x14ac:dyDescent="0.25">
      <c r="A141" s="4"/>
      <c r="B141" s="13"/>
      <c r="E141" s="4"/>
      <c r="F141" s="6"/>
      <c r="G141" s="7"/>
      <c r="K141" s="4"/>
    </row>
    <row r="142" spans="1:11" s="5" customFormat="1" ht="15.75" customHeight="1" x14ac:dyDescent="0.25">
      <c r="A142" s="4"/>
      <c r="B142" s="13"/>
      <c r="E142" s="4"/>
      <c r="F142" s="6"/>
      <c r="G142" s="7"/>
      <c r="K142" s="4"/>
    </row>
    <row r="143" spans="1:11" s="5" customFormat="1" ht="15.75" customHeight="1" x14ac:dyDescent="0.25">
      <c r="A143" s="4"/>
      <c r="B143" s="13"/>
      <c r="E143" s="4"/>
      <c r="F143" s="6"/>
      <c r="G143" s="7"/>
      <c r="K143" s="4"/>
    </row>
    <row r="144" spans="1:11" s="5" customFormat="1" ht="15.75" customHeight="1" x14ac:dyDescent="0.25">
      <c r="A144" s="4"/>
      <c r="B144" s="13"/>
      <c r="E144" s="4"/>
      <c r="F144" s="6"/>
      <c r="G144" s="7"/>
      <c r="K144" s="4"/>
    </row>
    <row r="145" spans="1:11" s="5" customFormat="1" ht="15.75" customHeight="1" x14ac:dyDescent="0.25">
      <c r="A145" s="4"/>
      <c r="B145" s="13"/>
      <c r="E145" s="4"/>
      <c r="F145" s="6"/>
      <c r="G145" s="7"/>
      <c r="K145" s="4"/>
    </row>
    <row r="146" spans="1:11" s="5" customFormat="1" ht="15.75" customHeight="1" x14ac:dyDescent="0.25">
      <c r="A146" s="4"/>
      <c r="B146" s="13"/>
      <c r="E146" s="4"/>
      <c r="F146" s="6"/>
      <c r="G146" s="7"/>
      <c r="K146" s="4"/>
    </row>
    <row r="147" spans="1:11" s="5" customFormat="1" ht="15.75" customHeight="1" x14ac:dyDescent="0.25">
      <c r="A147" s="4"/>
      <c r="B147" s="13"/>
      <c r="E147" s="4"/>
      <c r="F147" s="6"/>
      <c r="G147" s="7"/>
      <c r="K147" s="4"/>
    </row>
    <row r="148" spans="1:11" s="5" customFormat="1" ht="15.75" customHeight="1" x14ac:dyDescent="0.25">
      <c r="A148" s="4"/>
      <c r="B148" s="13"/>
      <c r="E148" s="4"/>
      <c r="F148" s="6"/>
      <c r="G148" s="7"/>
      <c r="K148" s="4"/>
    </row>
    <row r="149" spans="1:11" s="5" customFormat="1" ht="15.75" customHeight="1" x14ac:dyDescent="0.25">
      <c r="A149" s="4"/>
      <c r="B149" s="13"/>
      <c r="E149" s="4"/>
      <c r="F149" s="6"/>
      <c r="G149" s="7"/>
      <c r="K149" s="4"/>
    </row>
    <row r="150" spans="1:11" s="5" customFormat="1" ht="15.75" customHeight="1" x14ac:dyDescent="0.25">
      <c r="A150" s="4"/>
      <c r="B150" s="13"/>
      <c r="E150" s="4"/>
      <c r="F150" s="6"/>
      <c r="G150" s="7"/>
      <c r="K150" s="4"/>
    </row>
    <row r="151" spans="1:11" s="5" customFormat="1" ht="15.75" customHeight="1" x14ac:dyDescent="0.25">
      <c r="A151" s="4"/>
      <c r="B151" s="13"/>
      <c r="E151" s="4"/>
      <c r="F151" s="6"/>
      <c r="G151" s="7"/>
      <c r="K151" s="4"/>
    </row>
    <row r="152" spans="1:11" s="5" customFormat="1" ht="15.75" customHeight="1" x14ac:dyDescent="0.25">
      <c r="A152" s="4"/>
      <c r="B152" s="13"/>
      <c r="E152" s="4"/>
      <c r="F152" s="6"/>
      <c r="G152" s="7"/>
      <c r="K152" s="4"/>
    </row>
    <row r="153" spans="1:11" s="5" customFormat="1" ht="15.75" customHeight="1" x14ac:dyDescent="0.25">
      <c r="A153" s="4"/>
      <c r="B153" s="13"/>
      <c r="E153" s="4"/>
      <c r="F153" s="6"/>
      <c r="G153" s="7"/>
      <c r="K153" s="4"/>
    </row>
    <row r="154" spans="1:11" s="5" customFormat="1" ht="15.75" customHeight="1" x14ac:dyDescent="0.25">
      <c r="A154" s="4"/>
      <c r="B154" s="13"/>
      <c r="E154" s="4"/>
      <c r="F154" s="6"/>
      <c r="G154" s="7"/>
      <c r="K154" s="4"/>
    </row>
    <row r="155" spans="1:11" s="5" customFormat="1" ht="15.75" customHeight="1" x14ac:dyDescent="0.25">
      <c r="A155" s="4"/>
      <c r="B155" s="13"/>
      <c r="E155" s="4"/>
      <c r="F155" s="6"/>
      <c r="G155" s="7"/>
      <c r="K155" s="4"/>
    </row>
    <row r="156" spans="1:11" s="5" customFormat="1" ht="15.75" customHeight="1" x14ac:dyDescent="0.25">
      <c r="A156" s="4"/>
      <c r="B156" s="13"/>
      <c r="E156" s="4"/>
      <c r="F156" s="6"/>
      <c r="G156" s="7"/>
      <c r="K156" s="4"/>
    </row>
    <row r="157" spans="1:11" s="5" customFormat="1" ht="15.75" customHeight="1" x14ac:dyDescent="0.25">
      <c r="A157" s="4"/>
      <c r="B157" s="13"/>
      <c r="E157" s="4"/>
      <c r="F157" s="6"/>
      <c r="G157" s="7"/>
      <c r="K157" s="4"/>
    </row>
    <row r="158" spans="1:11" s="5" customFormat="1" ht="15.75" customHeight="1" x14ac:dyDescent="0.25">
      <c r="A158" s="4"/>
      <c r="B158" s="13"/>
      <c r="E158" s="4"/>
      <c r="F158" s="6"/>
      <c r="G158" s="7"/>
      <c r="K158" s="4"/>
    </row>
    <row r="159" spans="1:11" s="5" customFormat="1" ht="15.75" customHeight="1" x14ac:dyDescent="0.25">
      <c r="A159" s="4"/>
      <c r="B159" s="13"/>
      <c r="E159" s="4"/>
      <c r="F159" s="6"/>
      <c r="G159" s="7"/>
      <c r="K159" s="4"/>
    </row>
    <row r="160" spans="1:11" s="5" customFormat="1" ht="15.75" customHeight="1" x14ac:dyDescent="0.25">
      <c r="A160" s="4"/>
      <c r="B160" s="13"/>
      <c r="E160" s="4"/>
      <c r="F160" s="6"/>
      <c r="G160" s="7"/>
      <c r="K160" s="4"/>
    </row>
    <row r="161" spans="1:11" s="5" customFormat="1" ht="15.75" customHeight="1" x14ac:dyDescent="0.25">
      <c r="A161" s="4"/>
      <c r="B161" s="13"/>
      <c r="E161" s="4"/>
      <c r="F161" s="6"/>
      <c r="G161" s="7"/>
      <c r="K161" s="4"/>
    </row>
    <row r="162" spans="1:11" s="5" customFormat="1" ht="15.75" customHeight="1" x14ac:dyDescent="0.25">
      <c r="A162" s="4"/>
      <c r="B162" s="13"/>
      <c r="E162" s="4"/>
      <c r="F162" s="6"/>
      <c r="G162" s="7"/>
      <c r="K162" s="4"/>
    </row>
    <row r="163" spans="1:11" s="5" customFormat="1" ht="15.75" customHeight="1" x14ac:dyDescent="0.25">
      <c r="A163" s="4"/>
      <c r="B163" s="13"/>
      <c r="E163" s="4"/>
      <c r="F163" s="6"/>
      <c r="G163" s="7"/>
      <c r="K163" s="4"/>
    </row>
    <row r="164" spans="1:11" s="5" customFormat="1" ht="15.75" customHeight="1" x14ac:dyDescent="0.25">
      <c r="A164" s="4"/>
      <c r="B164" s="13"/>
      <c r="E164" s="4"/>
      <c r="F164" s="6"/>
      <c r="G164" s="7"/>
      <c r="K164" s="4"/>
    </row>
    <row r="165" spans="1:11" s="5" customFormat="1" ht="15.75" customHeight="1" x14ac:dyDescent="0.25">
      <c r="A165" s="4"/>
      <c r="B165" s="13"/>
      <c r="E165" s="4"/>
      <c r="F165" s="6"/>
      <c r="G165" s="7"/>
      <c r="K165" s="4"/>
    </row>
    <row r="166" spans="1:11" s="5" customFormat="1" ht="15.75" customHeight="1" x14ac:dyDescent="0.25">
      <c r="A166" s="4"/>
      <c r="B166" s="13"/>
      <c r="E166" s="4"/>
      <c r="F166" s="6"/>
      <c r="G166" s="7"/>
      <c r="K166" s="4"/>
    </row>
    <row r="167" spans="1:11" s="5" customFormat="1" ht="15.75" customHeight="1" x14ac:dyDescent="0.25">
      <c r="A167" s="4"/>
      <c r="B167" s="13"/>
      <c r="E167" s="4"/>
      <c r="F167" s="6"/>
      <c r="G167" s="7"/>
      <c r="K167" s="4"/>
    </row>
    <row r="168" spans="1:11" s="5" customFormat="1" ht="15.75" customHeight="1" x14ac:dyDescent="0.25">
      <c r="A168" s="4"/>
      <c r="B168" s="13"/>
      <c r="E168" s="4"/>
      <c r="F168" s="6"/>
      <c r="G168" s="7"/>
      <c r="K168" s="4"/>
    </row>
    <row r="169" spans="1:11" s="5" customFormat="1" ht="15.75" customHeight="1" x14ac:dyDescent="0.25">
      <c r="A169" s="4"/>
      <c r="B169" s="13"/>
      <c r="E169" s="4"/>
      <c r="F169" s="6"/>
      <c r="G169" s="7"/>
      <c r="K169" s="4"/>
    </row>
    <row r="170" spans="1:11" s="5" customFormat="1" ht="15.75" customHeight="1" x14ac:dyDescent="0.25">
      <c r="A170" s="4"/>
      <c r="B170" s="13"/>
      <c r="E170" s="4"/>
      <c r="F170" s="6"/>
      <c r="G170" s="7"/>
      <c r="K170" s="4"/>
    </row>
    <row r="171" spans="1:11" s="5" customFormat="1" ht="15.75" customHeight="1" x14ac:dyDescent="0.25">
      <c r="A171" s="4"/>
      <c r="B171" s="13"/>
      <c r="E171" s="4"/>
      <c r="F171" s="6"/>
      <c r="G171" s="7"/>
      <c r="K171" s="4"/>
    </row>
    <row r="172" spans="1:11" s="5" customFormat="1" ht="15.75" customHeight="1" x14ac:dyDescent="0.25">
      <c r="A172" s="4"/>
      <c r="B172" s="13"/>
      <c r="E172" s="4"/>
      <c r="F172" s="6"/>
      <c r="G172" s="7"/>
      <c r="K172" s="4"/>
    </row>
    <row r="173" spans="1:11" s="5" customFormat="1" ht="15.75" customHeight="1" x14ac:dyDescent="0.25">
      <c r="A173" s="4"/>
      <c r="B173" s="13"/>
      <c r="E173" s="4"/>
      <c r="F173" s="6"/>
      <c r="G173" s="7"/>
      <c r="K173" s="4"/>
    </row>
    <row r="174" spans="1:11" s="5" customFormat="1" ht="15.75" customHeight="1" x14ac:dyDescent="0.25">
      <c r="A174" s="4"/>
      <c r="B174" s="13"/>
      <c r="E174" s="4"/>
      <c r="F174" s="6"/>
      <c r="G174" s="7"/>
      <c r="K174" s="4"/>
    </row>
    <row r="175" spans="1:11" s="5" customFormat="1" ht="15.75" customHeight="1" x14ac:dyDescent="0.25">
      <c r="A175" s="4"/>
      <c r="B175" s="13"/>
      <c r="E175" s="4"/>
      <c r="F175" s="6"/>
      <c r="G175" s="7"/>
      <c r="K175" s="4"/>
    </row>
    <row r="176" spans="1:11" s="5" customFormat="1" ht="15.75" customHeight="1" x14ac:dyDescent="0.25">
      <c r="A176" s="4"/>
      <c r="B176" s="13"/>
      <c r="E176" s="4"/>
      <c r="F176" s="6"/>
      <c r="G176" s="7"/>
      <c r="K176" s="4"/>
    </row>
    <row r="177" spans="1:11" s="5" customFormat="1" ht="15.75" customHeight="1" x14ac:dyDescent="0.25">
      <c r="A177" s="4"/>
      <c r="B177" s="13"/>
      <c r="E177" s="4"/>
      <c r="F177" s="6"/>
      <c r="G177" s="7"/>
      <c r="K177" s="4"/>
    </row>
    <row r="178" spans="1:11" s="5" customFormat="1" ht="15.75" customHeight="1" x14ac:dyDescent="0.25">
      <c r="A178" s="4"/>
      <c r="B178" s="13"/>
      <c r="E178" s="4"/>
      <c r="F178" s="6"/>
      <c r="G178" s="7"/>
      <c r="K178" s="4"/>
    </row>
    <row r="179" spans="1:11" s="5" customFormat="1" ht="15.75" customHeight="1" x14ac:dyDescent="0.25">
      <c r="A179" s="4"/>
      <c r="B179" s="13"/>
      <c r="E179" s="4"/>
      <c r="F179" s="6"/>
      <c r="G179" s="7"/>
      <c r="K179" s="4"/>
    </row>
    <row r="180" spans="1:11" s="5" customFormat="1" ht="15.75" customHeight="1" x14ac:dyDescent="0.25">
      <c r="A180" s="4"/>
      <c r="B180" s="13"/>
      <c r="E180" s="4"/>
      <c r="F180" s="6"/>
      <c r="G180" s="7"/>
      <c r="K180" s="4"/>
    </row>
    <row r="181" spans="1:11" s="5" customFormat="1" ht="15.75" customHeight="1" x14ac:dyDescent="0.25">
      <c r="A181" s="4"/>
      <c r="B181" s="13"/>
      <c r="E181" s="4"/>
      <c r="F181" s="6"/>
      <c r="G181" s="7"/>
      <c r="K181" s="4"/>
    </row>
    <row r="182" spans="1:11" s="5" customFormat="1" ht="15.75" customHeight="1" x14ac:dyDescent="0.25">
      <c r="A182" s="4"/>
      <c r="B182" s="13"/>
      <c r="E182" s="4"/>
      <c r="F182" s="6"/>
      <c r="G182" s="7"/>
      <c r="K182" s="4"/>
    </row>
    <row r="183" spans="1:11" s="5" customFormat="1" ht="15.75" customHeight="1" x14ac:dyDescent="0.25">
      <c r="A183" s="4"/>
      <c r="B183" s="13"/>
      <c r="E183" s="4"/>
      <c r="F183" s="6"/>
      <c r="G183" s="7"/>
      <c r="K183" s="4"/>
    </row>
    <row r="184" spans="1:11" s="5" customFormat="1" ht="15.75" customHeight="1" x14ac:dyDescent="0.25">
      <c r="A184" s="4"/>
      <c r="B184" s="13"/>
      <c r="E184" s="4"/>
      <c r="F184" s="6"/>
      <c r="G184" s="7"/>
      <c r="K184" s="4"/>
    </row>
    <row r="185" spans="1:11" s="5" customFormat="1" ht="15.75" customHeight="1" x14ac:dyDescent="0.25">
      <c r="A185" s="4"/>
      <c r="B185" s="13"/>
      <c r="E185" s="4"/>
      <c r="F185" s="6"/>
      <c r="G185" s="7"/>
      <c r="K185" s="4"/>
    </row>
    <row r="186" spans="1:11" s="5" customFormat="1" ht="15.75" customHeight="1" x14ac:dyDescent="0.25">
      <c r="A186" s="4"/>
      <c r="B186" s="13"/>
      <c r="E186" s="4"/>
      <c r="F186" s="6"/>
      <c r="G186" s="7"/>
      <c r="K186" s="4"/>
    </row>
    <row r="187" spans="1:11" s="5" customFormat="1" ht="15.75" customHeight="1" x14ac:dyDescent="0.25">
      <c r="A187" s="4"/>
      <c r="B187" s="13"/>
      <c r="E187" s="4"/>
      <c r="F187" s="6"/>
      <c r="G187" s="7"/>
      <c r="K187" s="4"/>
    </row>
    <row r="188" spans="1:11" s="5" customFormat="1" ht="15.75" customHeight="1" x14ac:dyDescent="0.25">
      <c r="A188" s="4"/>
      <c r="B188" s="13"/>
      <c r="E188" s="4"/>
      <c r="F188" s="6"/>
      <c r="G188" s="7"/>
      <c r="K188" s="4"/>
    </row>
    <row r="189" spans="1:11" s="5" customFormat="1" ht="15.75" customHeight="1" x14ac:dyDescent="0.25">
      <c r="A189" s="4"/>
      <c r="B189" s="13"/>
      <c r="E189" s="4"/>
      <c r="F189" s="6"/>
      <c r="G189" s="7"/>
      <c r="K189" s="4"/>
    </row>
    <row r="190" spans="1:11" s="5" customFormat="1" ht="15.75" customHeight="1" x14ac:dyDescent="0.25">
      <c r="A190" s="4"/>
      <c r="B190" s="13"/>
      <c r="E190" s="4"/>
      <c r="F190" s="6"/>
      <c r="G190" s="7"/>
      <c r="K190" s="4"/>
    </row>
    <row r="191" spans="1:11" s="5" customFormat="1" ht="15.75" customHeight="1" x14ac:dyDescent="0.25">
      <c r="A191" s="4"/>
      <c r="B191" s="13"/>
      <c r="E191" s="4"/>
      <c r="F191" s="6"/>
      <c r="G191" s="7"/>
      <c r="K191" s="4"/>
    </row>
    <row r="192" spans="1:11" s="5" customFormat="1" ht="15.75" customHeight="1" x14ac:dyDescent="0.25">
      <c r="A192" s="4"/>
      <c r="B192" s="13"/>
      <c r="E192" s="4"/>
      <c r="F192" s="6"/>
      <c r="G192" s="7"/>
      <c r="K192" s="4"/>
    </row>
    <row r="193" spans="1:11" s="5" customFormat="1" ht="15.75" customHeight="1" x14ac:dyDescent="0.25">
      <c r="A193" s="4"/>
      <c r="B193" s="13"/>
      <c r="E193" s="4"/>
      <c r="F193" s="6"/>
      <c r="G193" s="7"/>
      <c r="K193" s="4"/>
    </row>
    <row r="194" spans="1:11" s="5" customFormat="1" ht="15.75" customHeight="1" x14ac:dyDescent="0.25">
      <c r="A194" s="4"/>
      <c r="B194" s="13"/>
      <c r="E194" s="4"/>
      <c r="F194" s="6"/>
      <c r="G194" s="7"/>
      <c r="K194" s="4"/>
    </row>
    <row r="195" spans="1:11" s="5" customFormat="1" ht="15.75" customHeight="1" x14ac:dyDescent="0.25">
      <c r="A195" s="4"/>
      <c r="B195" s="13"/>
      <c r="E195" s="4"/>
      <c r="F195" s="6"/>
      <c r="G195" s="7"/>
      <c r="K195" s="4"/>
    </row>
    <row r="196" spans="1:11" s="5" customFormat="1" ht="15.75" customHeight="1" x14ac:dyDescent="0.25">
      <c r="A196" s="4"/>
      <c r="B196" s="13"/>
      <c r="E196" s="4"/>
      <c r="F196" s="6"/>
      <c r="G196" s="7"/>
      <c r="K196" s="4"/>
    </row>
    <row r="197" spans="1:11" s="5" customFormat="1" ht="15.75" customHeight="1" x14ac:dyDescent="0.25">
      <c r="A197" s="4"/>
      <c r="B197" s="13"/>
      <c r="E197" s="4"/>
      <c r="F197" s="6"/>
      <c r="G197" s="7"/>
      <c r="K197" s="4"/>
    </row>
    <row r="198" spans="1:11" s="5" customFormat="1" ht="15.75" customHeight="1" x14ac:dyDescent="0.25">
      <c r="A198" s="4"/>
      <c r="B198" s="13"/>
      <c r="E198" s="4"/>
      <c r="F198" s="6"/>
      <c r="G198" s="7"/>
      <c r="K198" s="4"/>
    </row>
    <row r="199" spans="1:11" s="5" customFormat="1" ht="15.75" customHeight="1" x14ac:dyDescent="0.25">
      <c r="A199" s="4"/>
      <c r="B199" s="13"/>
      <c r="E199" s="4"/>
      <c r="F199" s="6"/>
      <c r="G199" s="7"/>
      <c r="K199" s="4"/>
    </row>
    <row r="200" spans="1:11" s="5" customFormat="1" ht="15.75" customHeight="1" x14ac:dyDescent="0.25">
      <c r="A200" s="4"/>
      <c r="B200" s="13"/>
      <c r="E200" s="4"/>
      <c r="F200" s="6"/>
      <c r="G200" s="7"/>
      <c r="K200" s="4"/>
    </row>
    <row r="201" spans="1:11" s="5" customFormat="1" ht="15.75" customHeight="1" x14ac:dyDescent="0.25">
      <c r="A201" s="4"/>
      <c r="B201" s="13"/>
      <c r="E201" s="4"/>
      <c r="F201" s="6"/>
      <c r="G201" s="7"/>
      <c r="K201" s="4"/>
    </row>
    <row r="202" spans="1:11" s="5" customFormat="1" ht="15.75" customHeight="1" x14ac:dyDescent="0.25">
      <c r="A202" s="4"/>
      <c r="B202" s="13"/>
      <c r="E202" s="4"/>
      <c r="F202" s="6"/>
      <c r="G202" s="7"/>
      <c r="K202" s="4"/>
    </row>
    <row r="203" spans="1:11" s="5" customFormat="1" ht="15.75" customHeight="1" x14ac:dyDescent="0.25">
      <c r="A203" s="4"/>
      <c r="B203" s="13"/>
      <c r="E203" s="4"/>
      <c r="F203" s="6"/>
      <c r="G203" s="7"/>
      <c r="K203" s="4"/>
    </row>
    <row r="204" spans="1:11" s="5" customFormat="1" ht="15.75" customHeight="1" x14ac:dyDescent="0.25">
      <c r="A204" s="4"/>
      <c r="B204" s="13"/>
      <c r="E204" s="4"/>
      <c r="F204" s="6"/>
      <c r="G204" s="7"/>
      <c r="K204" s="4"/>
    </row>
    <row r="205" spans="1:11" s="5" customFormat="1" ht="15.75" customHeight="1" x14ac:dyDescent="0.25">
      <c r="A205" s="4"/>
      <c r="B205" s="13"/>
      <c r="E205" s="4"/>
      <c r="F205" s="6"/>
      <c r="G205" s="7"/>
      <c r="K205" s="4"/>
    </row>
    <row r="206" spans="1:11" s="5" customFormat="1" ht="15.75" customHeight="1" x14ac:dyDescent="0.25">
      <c r="A206" s="4"/>
      <c r="B206" s="13"/>
      <c r="E206" s="4"/>
      <c r="F206" s="6"/>
      <c r="G206" s="7"/>
      <c r="K206" s="4"/>
    </row>
    <row r="207" spans="1:11" s="5" customFormat="1" ht="15.75" customHeight="1" x14ac:dyDescent="0.25">
      <c r="A207" s="4"/>
      <c r="B207" s="13"/>
      <c r="E207" s="4"/>
      <c r="F207" s="6"/>
      <c r="G207" s="7"/>
      <c r="K207" s="4"/>
    </row>
    <row r="208" spans="1:11" s="5" customFormat="1" ht="15.75" customHeight="1" x14ac:dyDescent="0.25">
      <c r="A208" s="4"/>
      <c r="B208" s="13"/>
      <c r="E208" s="4"/>
      <c r="F208" s="6"/>
      <c r="G208" s="7"/>
      <c r="K208" s="4"/>
    </row>
    <row r="209" spans="1:11" s="5" customFormat="1" ht="15.75" customHeight="1" x14ac:dyDescent="0.25">
      <c r="A209" s="4"/>
      <c r="B209" s="13"/>
      <c r="E209" s="4"/>
      <c r="F209" s="6"/>
      <c r="G209" s="7"/>
      <c r="K209" s="4"/>
    </row>
    <row r="210" spans="1:11" s="5" customFormat="1" ht="15.75" customHeight="1" x14ac:dyDescent="0.25">
      <c r="A210" s="4"/>
      <c r="B210" s="13"/>
      <c r="E210" s="4"/>
      <c r="F210" s="6"/>
      <c r="G210" s="7"/>
      <c r="K210" s="4"/>
    </row>
    <row r="211" spans="1:11" s="5" customFormat="1" ht="15.75" customHeight="1" x14ac:dyDescent="0.25">
      <c r="A211" s="4"/>
      <c r="B211" s="13"/>
      <c r="E211" s="4"/>
      <c r="F211" s="6"/>
      <c r="G211" s="7"/>
      <c r="K211" s="4"/>
    </row>
    <row r="212" spans="1:11" s="5" customFormat="1" ht="15.75" customHeight="1" x14ac:dyDescent="0.25">
      <c r="A212" s="4"/>
      <c r="B212" s="13"/>
      <c r="E212" s="4"/>
      <c r="F212" s="6"/>
      <c r="G212" s="7"/>
      <c r="K212" s="4"/>
    </row>
    <row r="213" spans="1:11" s="5" customFormat="1" ht="15.75" customHeight="1" x14ac:dyDescent="0.25">
      <c r="A213" s="4"/>
      <c r="B213" s="13"/>
      <c r="E213" s="4"/>
      <c r="F213" s="6"/>
      <c r="G213" s="7"/>
      <c r="K213" s="4"/>
    </row>
    <row r="214" spans="1:11" s="5" customFormat="1" ht="15.75" customHeight="1" x14ac:dyDescent="0.25">
      <c r="A214" s="4"/>
      <c r="B214" s="13"/>
      <c r="E214" s="4"/>
      <c r="F214" s="6"/>
      <c r="G214" s="7"/>
      <c r="K214" s="4"/>
    </row>
    <row r="215" spans="1:11" s="5" customFormat="1" ht="15.75" customHeight="1" x14ac:dyDescent="0.25">
      <c r="A215" s="4"/>
      <c r="B215" s="13"/>
      <c r="E215" s="4"/>
      <c r="F215" s="6"/>
      <c r="G215" s="7"/>
      <c r="K215" s="4"/>
    </row>
    <row r="216" spans="1:11" s="5" customFormat="1" ht="15.75" customHeight="1" x14ac:dyDescent="0.25">
      <c r="A216" s="4"/>
      <c r="B216" s="13"/>
      <c r="E216" s="4"/>
      <c r="F216" s="6"/>
      <c r="G216" s="7"/>
      <c r="K216" s="4"/>
    </row>
    <row r="217" spans="1:11" s="5" customFormat="1" ht="15.75" customHeight="1" x14ac:dyDescent="0.25">
      <c r="A217" s="4"/>
      <c r="B217" s="13"/>
      <c r="E217" s="4"/>
      <c r="F217" s="6"/>
      <c r="G217" s="7"/>
      <c r="K217" s="4"/>
    </row>
    <row r="218" spans="1:11" s="5" customFormat="1" ht="15.75" customHeight="1" x14ac:dyDescent="0.25">
      <c r="A218" s="4"/>
      <c r="B218" s="13"/>
      <c r="E218" s="4"/>
      <c r="F218" s="6"/>
      <c r="G218" s="7"/>
      <c r="K218" s="4"/>
    </row>
    <row r="219" spans="1:11" s="5" customFormat="1" ht="15.75" customHeight="1" x14ac:dyDescent="0.25">
      <c r="A219" s="4"/>
      <c r="B219" s="13"/>
      <c r="E219" s="4"/>
      <c r="F219" s="6"/>
      <c r="G219" s="7"/>
      <c r="K219" s="4"/>
    </row>
    <row r="220" spans="1:11" s="5" customFormat="1" ht="15.75" customHeight="1" x14ac:dyDescent="0.25">
      <c r="A220" s="4"/>
      <c r="B220" s="13"/>
      <c r="E220" s="4"/>
      <c r="F220" s="6"/>
      <c r="G220" s="7"/>
      <c r="K220" s="4"/>
    </row>
    <row r="221" spans="1:11" s="5" customFormat="1" ht="15.75" customHeight="1" x14ac:dyDescent="0.25">
      <c r="A221" s="4"/>
      <c r="B221" s="13"/>
      <c r="E221" s="4"/>
      <c r="F221" s="6"/>
      <c r="G221" s="7"/>
      <c r="K221" s="4"/>
    </row>
    <row r="222" spans="1:11" s="5" customFormat="1" ht="15.75" customHeight="1" x14ac:dyDescent="0.25">
      <c r="A222" s="4"/>
      <c r="B222" s="13"/>
      <c r="E222" s="4"/>
      <c r="F222" s="6"/>
      <c r="G222" s="7"/>
      <c r="K222" s="4"/>
    </row>
    <row r="223" spans="1:11" s="5" customFormat="1" ht="15.75" customHeight="1" x14ac:dyDescent="0.25">
      <c r="A223" s="4"/>
      <c r="B223" s="13"/>
      <c r="E223" s="4"/>
      <c r="F223" s="6"/>
      <c r="G223" s="7"/>
      <c r="K223" s="4"/>
    </row>
    <row r="224" spans="1:11" s="5" customFormat="1" ht="15.75" customHeight="1" x14ac:dyDescent="0.25">
      <c r="A224" s="4"/>
      <c r="B224" s="13"/>
      <c r="E224" s="4"/>
      <c r="F224" s="6"/>
      <c r="G224" s="7"/>
      <c r="K224" s="4"/>
    </row>
    <row r="225" spans="1:11" s="5" customFormat="1" ht="15.75" customHeight="1" x14ac:dyDescent="0.25">
      <c r="A225" s="4"/>
      <c r="B225" s="13"/>
      <c r="E225" s="4"/>
      <c r="F225" s="6"/>
      <c r="G225" s="7"/>
      <c r="K225" s="4"/>
    </row>
    <row r="226" spans="1:11" s="5" customFormat="1" ht="15.75" customHeight="1" x14ac:dyDescent="0.25">
      <c r="A226" s="4"/>
      <c r="B226" s="13"/>
      <c r="E226" s="4"/>
      <c r="F226" s="6"/>
      <c r="G226" s="7"/>
      <c r="K226" s="4"/>
    </row>
    <row r="227" spans="1:11" s="5" customFormat="1" ht="15.75" customHeight="1" x14ac:dyDescent="0.25">
      <c r="A227" s="4"/>
      <c r="B227" s="13"/>
      <c r="E227" s="4"/>
      <c r="F227" s="6"/>
      <c r="G227" s="7"/>
      <c r="K227" s="4"/>
    </row>
    <row r="228" spans="1:11" s="5" customFormat="1" ht="15.75" customHeight="1" x14ac:dyDescent="0.25">
      <c r="A228" s="4"/>
      <c r="B228" s="13"/>
      <c r="E228" s="4"/>
      <c r="F228" s="6"/>
      <c r="G228" s="7"/>
      <c r="K228" s="4"/>
    </row>
    <row r="229" spans="1:11" s="5" customFormat="1" ht="15.75" customHeight="1" x14ac:dyDescent="0.25">
      <c r="A229" s="4"/>
      <c r="B229" s="13"/>
      <c r="E229" s="4"/>
      <c r="F229" s="6"/>
      <c r="G229" s="7"/>
      <c r="K229" s="4"/>
    </row>
    <row r="230" spans="1:11" s="5" customFormat="1" ht="15.75" customHeight="1" x14ac:dyDescent="0.25">
      <c r="A230" s="4"/>
      <c r="B230" s="13"/>
      <c r="E230" s="4"/>
      <c r="F230" s="6"/>
      <c r="G230" s="7"/>
      <c r="K230" s="4"/>
    </row>
    <row r="231" spans="1:11" s="5" customFormat="1" ht="15.75" customHeight="1" x14ac:dyDescent="0.25">
      <c r="A231" s="4"/>
      <c r="B231" s="13"/>
      <c r="E231" s="4"/>
      <c r="F231" s="6"/>
      <c r="G231" s="7"/>
      <c r="K231" s="4"/>
    </row>
    <row r="232" spans="1:11" s="5" customFormat="1" ht="15.75" customHeight="1" x14ac:dyDescent="0.25">
      <c r="A232" s="4"/>
      <c r="B232" s="13"/>
      <c r="E232" s="4"/>
      <c r="F232" s="6"/>
      <c r="G232" s="7"/>
      <c r="K232" s="4"/>
    </row>
    <row r="233" spans="1:11" s="5" customFormat="1" ht="15.75" customHeight="1" x14ac:dyDescent="0.25">
      <c r="A233" s="4"/>
      <c r="B233" s="13"/>
      <c r="E233" s="4"/>
      <c r="F233" s="6"/>
      <c r="G233" s="7"/>
      <c r="K233" s="4"/>
    </row>
    <row r="234" spans="1:11" s="5" customFormat="1" ht="15.75" customHeight="1" x14ac:dyDescent="0.25">
      <c r="A234" s="4"/>
      <c r="B234" s="13"/>
      <c r="E234" s="4"/>
      <c r="F234" s="6"/>
      <c r="G234" s="7"/>
      <c r="K234" s="4"/>
    </row>
    <row r="235" spans="1:11" s="5" customFormat="1" ht="15.75" customHeight="1" x14ac:dyDescent="0.25">
      <c r="A235" s="4"/>
      <c r="B235" s="13"/>
      <c r="E235" s="4"/>
      <c r="F235" s="6"/>
      <c r="G235" s="7"/>
      <c r="K235" s="4"/>
    </row>
    <row r="236" spans="1:11" s="5" customFormat="1" ht="15.75" customHeight="1" x14ac:dyDescent="0.25">
      <c r="A236" s="4"/>
      <c r="B236" s="13"/>
      <c r="E236" s="4"/>
      <c r="F236" s="6"/>
      <c r="G236" s="7"/>
      <c r="K236" s="4"/>
    </row>
    <row r="237" spans="1:11" s="5" customFormat="1" ht="15.75" customHeight="1" x14ac:dyDescent="0.25">
      <c r="A237" s="4"/>
      <c r="B237" s="13"/>
      <c r="E237" s="4"/>
      <c r="F237" s="6"/>
      <c r="G237" s="7"/>
      <c r="K237" s="4"/>
    </row>
    <row r="238" spans="1:11" s="5" customFormat="1" ht="15.75" customHeight="1" x14ac:dyDescent="0.25">
      <c r="A238" s="4"/>
      <c r="B238" s="13"/>
      <c r="E238" s="4"/>
      <c r="F238" s="6"/>
      <c r="G238" s="7"/>
      <c r="K238" s="4"/>
    </row>
    <row r="239" spans="1:11" s="5" customFormat="1" ht="15.75" customHeight="1" x14ac:dyDescent="0.25">
      <c r="A239" s="4"/>
      <c r="B239" s="13"/>
      <c r="E239" s="4"/>
      <c r="F239" s="6"/>
      <c r="G239" s="7"/>
      <c r="K239" s="4"/>
    </row>
    <row r="240" spans="1:11" s="5" customFormat="1" ht="15.75" customHeight="1" x14ac:dyDescent="0.25">
      <c r="A240" s="4"/>
      <c r="B240" s="13"/>
      <c r="E240" s="4"/>
      <c r="F240" s="6"/>
      <c r="G240" s="7"/>
      <c r="K240" s="4"/>
    </row>
    <row r="241" spans="1:11" s="5" customFormat="1" ht="15.75" customHeight="1" x14ac:dyDescent="0.25">
      <c r="A241" s="4"/>
      <c r="B241" s="13"/>
      <c r="E241" s="4"/>
      <c r="F241" s="6"/>
      <c r="G241" s="7"/>
      <c r="K241" s="4"/>
    </row>
    <row r="242" spans="1:11" s="5" customFormat="1" ht="15.75" customHeight="1" x14ac:dyDescent="0.25">
      <c r="A242" s="4"/>
      <c r="B242" s="13"/>
      <c r="E242" s="4"/>
      <c r="F242" s="6"/>
      <c r="G242" s="7"/>
      <c r="K242" s="4"/>
    </row>
    <row r="243" spans="1:11" s="5" customFormat="1" ht="15.75" customHeight="1" x14ac:dyDescent="0.25">
      <c r="A243" s="4"/>
      <c r="B243" s="13"/>
      <c r="E243" s="4"/>
      <c r="F243" s="6"/>
      <c r="G243" s="7"/>
      <c r="K243" s="4"/>
    </row>
    <row r="244" spans="1:11" s="5" customFormat="1" ht="15.75" customHeight="1" x14ac:dyDescent="0.25">
      <c r="A244" s="4"/>
      <c r="B244" s="13"/>
      <c r="E244" s="4"/>
      <c r="F244" s="6"/>
      <c r="G244" s="7"/>
      <c r="K244" s="4"/>
    </row>
    <row r="245" spans="1:11" s="5" customFormat="1" ht="15.75" customHeight="1" x14ac:dyDescent="0.25">
      <c r="A245" s="4"/>
      <c r="B245" s="13"/>
      <c r="E245" s="4"/>
      <c r="F245" s="6"/>
      <c r="G245" s="7"/>
      <c r="K245" s="4"/>
    </row>
    <row r="246" spans="1:11" s="5" customFormat="1" ht="15.75" customHeight="1" x14ac:dyDescent="0.25">
      <c r="A246" s="4"/>
      <c r="B246" s="13"/>
      <c r="E246" s="4"/>
      <c r="F246" s="6"/>
      <c r="G246" s="7"/>
      <c r="K246" s="4"/>
    </row>
    <row r="247" spans="1:11" s="5" customFormat="1" ht="15.75" customHeight="1" x14ac:dyDescent="0.25">
      <c r="A247" s="4"/>
      <c r="B247" s="13"/>
      <c r="E247" s="4"/>
      <c r="F247" s="6"/>
      <c r="G247" s="7"/>
      <c r="K247" s="4"/>
    </row>
    <row r="248" spans="1:11" s="5" customFormat="1" ht="15.75" customHeight="1" x14ac:dyDescent="0.25">
      <c r="A248" s="4"/>
      <c r="B248" s="13"/>
      <c r="E248" s="4"/>
      <c r="F248" s="6"/>
      <c r="G248" s="7"/>
      <c r="K248" s="4"/>
    </row>
    <row r="249" spans="1:11" s="5" customFormat="1" ht="15.75" customHeight="1" x14ac:dyDescent="0.25">
      <c r="A249" s="4"/>
      <c r="B249" s="13"/>
      <c r="E249" s="4"/>
      <c r="F249" s="6"/>
      <c r="G249" s="7"/>
      <c r="K249" s="4"/>
    </row>
    <row r="250" spans="1:11" s="5" customFormat="1" ht="15.75" customHeight="1" x14ac:dyDescent="0.25">
      <c r="A250" s="4"/>
      <c r="B250" s="13"/>
      <c r="E250" s="4"/>
      <c r="F250" s="6"/>
      <c r="G250" s="7"/>
      <c r="K250" s="4"/>
    </row>
    <row r="251" spans="1:11" s="5" customFormat="1" ht="15.75" customHeight="1" x14ac:dyDescent="0.25">
      <c r="A251" s="4"/>
      <c r="B251" s="13"/>
      <c r="E251" s="4"/>
      <c r="F251" s="6"/>
      <c r="G251" s="7"/>
      <c r="K251" s="4"/>
    </row>
    <row r="252" spans="1:11" s="5" customFormat="1" ht="15.75" customHeight="1" x14ac:dyDescent="0.25">
      <c r="A252" s="4"/>
      <c r="B252" s="13"/>
      <c r="E252" s="4"/>
      <c r="F252" s="6"/>
      <c r="G252" s="7"/>
      <c r="K252" s="4"/>
    </row>
    <row r="253" spans="1:11" s="5" customFormat="1" ht="15.75" customHeight="1" x14ac:dyDescent="0.25">
      <c r="A253" s="4"/>
      <c r="B253" s="13"/>
      <c r="E253" s="4"/>
      <c r="F253" s="6"/>
      <c r="G253" s="7"/>
      <c r="K253" s="4"/>
    </row>
    <row r="254" spans="1:11" s="5" customFormat="1" ht="15.75" customHeight="1" x14ac:dyDescent="0.25">
      <c r="A254" s="4"/>
      <c r="B254" s="13"/>
      <c r="E254" s="4"/>
      <c r="F254" s="6"/>
      <c r="G254" s="7"/>
      <c r="K254" s="4"/>
    </row>
    <row r="255" spans="1:11" s="5" customFormat="1" ht="15.75" customHeight="1" x14ac:dyDescent="0.25">
      <c r="A255" s="4"/>
      <c r="B255" s="13"/>
      <c r="E255" s="4"/>
      <c r="F255" s="6"/>
      <c r="G255" s="7"/>
      <c r="K255" s="4"/>
    </row>
    <row r="256" spans="1:11" s="5" customFormat="1" ht="15.75" customHeight="1" x14ac:dyDescent="0.25">
      <c r="A256" s="4"/>
      <c r="B256" s="13"/>
      <c r="E256" s="4"/>
      <c r="F256" s="6"/>
      <c r="G256" s="7"/>
      <c r="K256" s="4"/>
    </row>
    <row r="257" spans="1:11" s="5" customFormat="1" ht="15.75" customHeight="1" x14ac:dyDescent="0.25">
      <c r="A257" s="4"/>
      <c r="B257" s="13"/>
      <c r="E257" s="4"/>
      <c r="F257" s="6"/>
      <c r="G257" s="7"/>
      <c r="K257" s="4"/>
    </row>
    <row r="258" spans="1:11" s="5" customFormat="1" ht="15.75" customHeight="1" x14ac:dyDescent="0.25">
      <c r="A258" s="4"/>
      <c r="B258" s="13"/>
      <c r="E258" s="4"/>
      <c r="F258" s="6"/>
      <c r="G258" s="7"/>
      <c r="K258" s="4"/>
    </row>
    <row r="259" spans="1:11" s="5" customFormat="1" ht="15.75" customHeight="1" x14ac:dyDescent="0.25">
      <c r="A259" s="4"/>
      <c r="B259" s="13"/>
      <c r="E259" s="4"/>
      <c r="F259" s="6"/>
      <c r="G259" s="7"/>
      <c r="K259" s="4"/>
    </row>
    <row r="260" spans="1:11" s="5" customFormat="1" ht="15.75" customHeight="1" x14ac:dyDescent="0.25">
      <c r="A260" s="4"/>
      <c r="B260" s="13"/>
      <c r="E260" s="4"/>
      <c r="F260" s="6"/>
      <c r="G260" s="7"/>
      <c r="K260" s="4"/>
    </row>
    <row r="261" spans="1:11" s="5" customFormat="1" ht="15.75" customHeight="1" x14ac:dyDescent="0.25">
      <c r="A261" s="4"/>
      <c r="B261" s="13"/>
      <c r="E261" s="4"/>
      <c r="F261" s="6"/>
      <c r="G261" s="7"/>
      <c r="K261" s="4"/>
    </row>
    <row r="262" spans="1:11" s="5" customFormat="1" ht="15.75" customHeight="1" x14ac:dyDescent="0.25">
      <c r="A262" s="4"/>
      <c r="B262" s="13"/>
      <c r="E262" s="4"/>
      <c r="F262" s="6"/>
      <c r="G262" s="7"/>
      <c r="K262" s="4"/>
    </row>
    <row r="263" spans="1:11" s="5" customFormat="1" ht="15.75" customHeight="1" x14ac:dyDescent="0.25">
      <c r="A263" s="4"/>
      <c r="B263" s="13"/>
      <c r="E263" s="4"/>
      <c r="F263" s="6"/>
      <c r="G263" s="7"/>
      <c r="K263" s="4"/>
    </row>
    <row r="264" spans="1:11" s="5" customFormat="1" ht="15.75" customHeight="1" x14ac:dyDescent="0.25">
      <c r="A264" s="4"/>
      <c r="B264" s="13"/>
      <c r="E264" s="4"/>
      <c r="F264" s="6"/>
      <c r="G264" s="7"/>
      <c r="K264" s="4"/>
    </row>
    <row r="265" spans="1:11" s="5" customFormat="1" ht="15.75" customHeight="1" x14ac:dyDescent="0.25">
      <c r="A265" s="4"/>
      <c r="B265" s="13"/>
      <c r="E265" s="4"/>
      <c r="F265" s="6"/>
      <c r="G265" s="7"/>
      <c r="K265" s="4"/>
    </row>
    <row r="266" spans="1:11" s="5" customFormat="1" ht="15.75" customHeight="1" x14ac:dyDescent="0.25">
      <c r="A266" s="4"/>
      <c r="B266" s="13"/>
      <c r="E266" s="4"/>
      <c r="F266" s="6"/>
      <c r="G266" s="7"/>
      <c r="K266" s="4"/>
    </row>
    <row r="267" spans="1:11" s="5" customFormat="1" ht="15.75" customHeight="1" x14ac:dyDescent="0.25">
      <c r="A267" s="4"/>
      <c r="B267" s="13"/>
      <c r="E267" s="4"/>
      <c r="F267" s="6"/>
      <c r="G267" s="7"/>
      <c r="K267" s="4"/>
    </row>
    <row r="268" spans="1:11" s="5" customFormat="1" ht="15.75" customHeight="1" x14ac:dyDescent="0.25">
      <c r="A268" s="4"/>
      <c r="B268" s="13"/>
      <c r="E268" s="4"/>
      <c r="F268" s="6"/>
      <c r="G268" s="7"/>
      <c r="K268" s="4"/>
    </row>
    <row r="269" spans="1:11" s="5" customFormat="1" ht="15.75" customHeight="1" x14ac:dyDescent="0.25">
      <c r="A269" s="4"/>
      <c r="B269" s="13"/>
      <c r="E269" s="4"/>
      <c r="F269" s="6"/>
      <c r="G269" s="7"/>
      <c r="K269" s="4"/>
    </row>
    <row r="270" spans="1:11" s="5" customFormat="1" ht="15.75" customHeight="1" x14ac:dyDescent="0.25">
      <c r="A270" s="4"/>
      <c r="B270" s="13"/>
      <c r="E270" s="4"/>
      <c r="F270" s="6"/>
      <c r="G270" s="7"/>
      <c r="K270" s="4"/>
    </row>
    <row r="271" spans="1:11" s="5" customFormat="1" ht="15.75" customHeight="1" x14ac:dyDescent="0.25">
      <c r="A271" s="4"/>
      <c r="B271" s="13"/>
      <c r="E271" s="4"/>
      <c r="F271" s="6"/>
      <c r="G271" s="7"/>
      <c r="K271" s="4"/>
    </row>
    <row r="272" spans="1:11" s="5" customFormat="1" ht="15.75" customHeight="1" x14ac:dyDescent="0.25">
      <c r="A272" s="4"/>
      <c r="B272" s="13"/>
      <c r="E272" s="4"/>
      <c r="F272" s="6"/>
      <c r="G272" s="7"/>
      <c r="K272" s="4"/>
    </row>
    <row r="273" spans="1:11" s="5" customFormat="1" ht="15.75" customHeight="1" x14ac:dyDescent="0.25">
      <c r="A273" s="4"/>
      <c r="B273" s="13"/>
      <c r="E273" s="4"/>
      <c r="F273" s="6"/>
      <c r="G273" s="7"/>
      <c r="K273" s="4"/>
    </row>
    <row r="274" spans="1:11" s="5" customFormat="1" ht="15.75" customHeight="1" x14ac:dyDescent="0.25">
      <c r="A274" s="4"/>
      <c r="B274" s="13"/>
      <c r="E274" s="4"/>
      <c r="F274" s="6"/>
      <c r="G274" s="7"/>
      <c r="K274" s="4"/>
    </row>
    <row r="275" spans="1:11" s="5" customFormat="1" ht="15.75" customHeight="1" x14ac:dyDescent="0.25">
      <c r="A275" s="4"/>
      <c r="B275" s="13"/>
      <c r="E275" s="4"/>
      <c r="F275" s="6"/>
      <c r="G275" s="7"/>
      <c r="K275" s="4"/>
    </row>
    <row r="276" spans="1:11" s="5" customFormat="1" ht="15.75" customHeight="1" x14ac:dyDescent="0.25">
      <c r="A276" s="4"/>
      <c r="B276" s="13"/>
      <c r="E276" s="4"/>
      <c r="F276" s="6"/>
      <c r="G276" s="7"/>
      <c r="K276" s="4"/>
    </row>
    <row r="277" spans="1:11" s="5" customFormat="1" ht="15.75" customHeight="1" x14ac:dyDescent="0.25">
      <c r="A277" s="4"/>
      <c r="B277" s="13"/>
      <c r="E277" s="4"/>
      <c r="F277" s="6"/>
      <c r="G277" s="7"/>
      <c r="K277" s="4"/>
    </row>
    <row r="278" spans="1:11" s="5" customFormat="1" ht="15.75" customHeight="1" x14ac:dyDescent="0.25">
      <c r="A278" s="4"/>
      <c r="B278" s="13"/>
      <c r="E278" s="4"/>
      <c r="F278" s="6"/>
      <c r="G278" s="7"/>
      <c r="K278" s="4"/>
    </row>
    <row r="279" spans="1:11" s="5" customFormat="1" ht="15.75" customHeight="1" x14ac:dyDescent="0.25">
      <c r="A279" s="4"/>
      <c r="B279" s="13"/>
      <c r="E279" s="4"/>
      <c r="F279" s="6"/>
      <c r="G279" s="7"/>
      <c r="K279" s="4"/>
    </row>
    <row r="280" spans="1:11" s="5" customFormat="1" ht="15.75" customHeight="1" x14ac:dyDescent="0.25">
      <c r="A280" s="4"/>
      <c r="B280" s="13"/>
      <c r="E280" s="4"/>
      <c r="F280" s="6"/>
      <c r="G280" s="7"/>
      <c r="K280" s="4"/>
    </row>
    <row r="281" spans="1:11" s="5" customFormat="1" ht="15.75" customHeight="1" x14ac:dyDescent="0.25">
      <c r="A281" s="4"/>
      <c r="B281" s="13"/>
      <c r="E281" s="4"/>
      <c r="F281" s="6"/>
      <c r="G281" s="7"/>
      <c r="K281" s="4"/>
    </row>
    <row r="282" spans="1:11" s="5" customFormat="1" ht="15.75" customHeight="1" x14ac:dyDescent="0.25">
      <c r="A282" s="4"/>
      <c r="B282" s="13"/>
      <c r="E282" s="4"/>
      <c r="F282" s="6"/>
      <c r="G282" s="7"/>
      <c r="K282" s="4"/>
    </row>
    <row r="283" spans="1:11" s="5" customFormat="1" ht="15.75" customHeight="1" x14ac:dyDescent="0.25">
      <c r="A283" s="4"/>
      <c r="B283" s="13"/>
      <c r="E283" s="4"/>
      <c r="F283" s="6"/>
      <c r="G283" s="7"/>
      <c r="K283" s="4"/>
    </row>
    <row r="284" spans="1:11" s="5" customFormat="1" ht="15.75" customHeight="1" x14ac:dyDescent="0.25">
      <c r="A284" s="4"/>
      <c r="B284" s="13"/>
      <c r="E284" s="4"/>
      <c r="F284" s="6"/>
      <c r="G284" s="7"/>
      <c r="K284" s="4"/>
    </row>
    <row r="285" spans="1:11" s="5" customFormat="1" ht="15.75" customHeight="1" x14ac:dyDescent="0.25">
      <c r="A285" s="4"/>
      <c r="B285" s="13"/>
      <c r="E285" s="4"/>
      <c r="F285" s="6"/>
      <c r="G285" s="7"/>
      <c r="K285" s="4"/>
    </row>
    <row r="286" spans="1:11" s="5" customFormat="1" ht="15.75" customHeight="1" x14ac:dyDescent="0.25">
      <c r="A286" s="4"/>
      <c r="B286" s="13"/>
      <c r="E286" s="4"/>
      <c r="F286" s="6"/>
      <c r="G286" s="7"/>
      <c r="K286" s="4"/>
    </row>
    <row r="287" spans="1:11" s="5" customFormat="1" ht="15.75" customHeight="1" x14ac:dyDescent="0.25">
      <c r="A287" s="4"/>
      <c r="B287" s="13"/>
      <c r="E287" s="4"/>
      <c r="F287" s="6"/>
      <c r="G287" s="7"/>
      <c r="K287" s="4"/>
    </row>
    <row r="288" spans="1:11" s="5" customFormat="1" ht="15.75" customHeight="1" x14ac:dyDescent="0.25">
      <c r="A288" s="4"/>
      <c r="B288" s="13"/>
      <c r="E288" s="4"/>
      <c r="F288" s="6"/>
      <c r="G288" s="7"/>
      <c r="K288" s="4"/>
    </row>
    <row r="289" spans="1:11" s="5" customFormat="1" ht="15.75" customHeight="1" x14ac:dyDescent="0.25">
      <c r="A289" s="4"/>
      <c r="B289" s="13"/>
      <c r="E289" s="4"/>
      <c r="F289" s="6"/>
      <c r="G289" s="7"/>
      <c r="K289" s="4"/>
    </row>
    <row r="290" spans="1:11" s="5" customFormat="1" ht="15.75" customHeight="1" x14ac:dyDescent="0.25">
      <c r="A290" s="4"/>
      <c r="B290" s="13"/>
      <c r="E290" s="4"/>
      <c r="F290" s="6"/>
      <c r="G290" s="7"/>
      <c r="K290" s="4"/>
    </row>
    <row r="291" spans="1:11" s="5" customFormat="1" ht="15.75" customHeight="1" x14ac:dyDescent="0.25">
      <c r="A291" s="4"/>
      <c r="B291" s="13"/>
      <c r="E291" s="4"/>
      <c r="F291" s="6"/>
      <c r="G291" s="7"/>
      <c r="K291" s="4"/>
    </row>
    <row r="292" spans="1:11" s="5" customFormat="1" ht="15.75" customHeight="1" x14ac:dyDescent="0.25">
      <c r="A292" s="4"/>
      <c r="B292" s="13"/>
      <c r="E292" s="4"/>
      <c r="F292" s="6"/>
      <c r="G292" s="7"/>
      <c r="K292" s="4"/>
    </row>
    <row r="293" spans="1:11" s="5" customFormat="1" ht="15.75" customHeight="1" x14ac:dyDescent="0.25">
      <c r="A293" s="4"/>
      <c r="B293" s="13"/>
      <c r="E293" s="4"/>
      <c r="F293" s="6"/>
      <c r="G293" s="7"/>
      <c r="K293" s="4"/>
    </row>
    <row r="294" spans="1:11" s="5" customFormat="1" ht="15.75" customHeight="1" x14ac:dyDescent="0.25">
      <c r="A294" s="4"/>
      <c r="B294" s="13"/>
      <c r="E294" s="4"/>
      <c r="F294" s="6"/>
      <c r="G294" s="7"/>
      <c r="K294" s="4"/>
    </row>
    <row r="295" spans="1:11" s="5" customFormat="1" ht="15.75" customHeight="1" x14ac:dyDescent="0.25">
      <c r="A295" s="4"/>
      <c r="B295" s="13"/>
      <c r="E295" s="4"/>
      <c r="F295" s="6"/>
      <c r="G295" s="7"/>
      <c r="K295" s="4"/>
    </row>
    <row r="296" spans="1:11" s="5" customFormat="1" ht="15.75" customHeight="1" x14ac:dyDescent="0.25">
      <c r="A296" s="4"/>
      <c r="B296" s="13"/>
      <c r="E296" s="4"/>
      <c r="F296" s="6"/>
      <c r="G296" s="7"/>
      <c r="K296" s="4"/>
    </row>
    <row r="297" spans="1:11" s="5" customFormat="1" ht="15.75" customHeight="1" x14ac:dyDescent="0.25">
      <c r="A297" s="4"/>
      <c r="B297" s="13"/>
      <c r="E297" s="4"/>
      <c r="F297" s="6"/>
      <c r="G297" s="7"/>
      <c r="K297" s="4"/>
    </row>
    <row r="298" spans="1:11" s="5" customFormat="1" ht="15.75" customHeight="1" x14ac:dyDescent="0.25">
      <c r="A298" s="4"/>
      <c r="B298" s="13"/>
      <c r="E298" s="4"/>
      <c r="F298" s="6"/>
      <c r="G298" s="7"/>
      <c r="K298" s="4"/>
    </row>
    <row r="299" spans="1:11" s="5" customFormat="1" ht="15.75" customHeight="1" x14ac:dyDescent="0.25">
      <c r="A299" s="4"/>
      <c r="B299" s="13"/>
      <c r="E299" s="4"/>
      <c r="F299" s="6"/>
      <c r="G299" s="7"/>
      <c r="K299" s="4"/>
    </row>
    <row r="300" spans="1:11" s="5" customFormat="1" ht="15.75" customHeight="1" x14ac:dyDescent="0.25">
      <c r="A300" s="4"/>
      <c r="B300" s="13"/>
      <c r="E300" s="4"/>
      <c r="F300" s="6"/>
      <c r="G300" s="7"/>
      <c r="K300" s="4"/>
    </row>
    <row r="301" spans="1:11" s="5" customFormat="1" ht="15.75" customHeight="1" x14ac:dyDescent="0.25">
      <c r="A301" s="4"/>
      <c r="B301" s="13"/>
      <c r="E301" s="4"/>
      <c r="F301" s="6"/>
      <c r="G301" s="7"/>
      <c r="K301" s="4"/>
    </row>
    <row r="302" spans="1:11" s="5" customFormat="1" ht="15.75" customHeight="1" x14ac:dyDescent="0.25">
      <c r="A302" s="4"/>
      <c r="B302" s="13"/>
      <c r="E302" s="4"/>
      <c r="F302" s="6"/>
      <c r="G302" s="7"/>
      <c r="K302" s="4"/>
    </row>
    <row r="303" spans="1:11" s="5" customFormat="1" ht="15.75" customHeight="1" x14ac:dyDescent="0.25">
      <c r="A303" s="4"/>
      <c r="B303" s="13"/>
      <c r="E303" s="4"/>
      <c r="F303" s="6"/>
      <c r="G303" s="7"/>
      <c r="K303" s="4"/>
    </row>
    <row r="304" spans="1:11" s="5" customFormat="1" ht="15.75" customHeight="1" x14ac:dyDescent="0.25">
      <c r="A304" s="4"/>
      <c r="B304" s="13"/>
      <c r="E304" s="4"/>
      <c r="F304" s="6"/>
      <c r="G304" s="7"/>
      <c r="K304" s="4"/>
    </row>
    <row r="305" spans="1:11" s="5" customFormat="1" ht="15.75" customHeight="1" x14ac:dyDescent="0.25">
      <c r="A305" s="4"/>
      <c r="B305" s="13"/>
      <c r="E305" s="4"/>
      <c r="F305" s="6"/>
      <c r="G305" s="7"/>
      <c r="K305" s="4"/>
    </row>
    <row r="306" spans="1:11" s="5" customFormat="1" ht="15.75" customHeight="1" x14ac:dyDescent="0.25">
      <c r="A306" s="4"/>
      <c r="B306" s="13"/>
      <c r="E306" s="4"/>
      <c r="F306" s="6"/>
      <c r="G306" s="7"/>
      <c r="K306" s="4"/>
    </row>
    <row r="307" spans="1:11" s="5" customFormat="1" ht="15.75" customHeight="1" x14ac:dyDescent="0.25">
      <c r="A307" s="4"/>
      <c r="B307" s="13"/>
      <c r="E307" s="4"/>
      <c r="F307" s="6"/>
      <c r="G307" s="7"/>
      <c r="K307" s="4"/>
    </row>
    <row r="308" spans="1:11" s="5" customFormat="1" ht="15.75" customHeight="1" x14ac:dyDescent="0.25">
      <c r="A308" s="4"/>
      <c r="B308" s="13"/>
      <c r="E308" s="4"/>
      <c r="F308" s="6"/>
      <c r="G308" s="7"/>
      <c r="K308" s="4"/>
    </row>
    <row r="309" spans="1:11" s="5" customFormat="1" ht="15.75" customHeight="1" x14ac:dyDescent="0.25">
      <c r="A309" s="4"/>
      <c r="B309" s="13"/>
      <c r="E309" s="4"/>
      <c r="F309" s="6"/>
      <c r="G309" s="7"/>
      <c r="K309" s="4"/>
    </row>
    <row r="310" spans="1:11" s="5" customFormat="1" ht="15.75" customHeight="1" x14ac:dyDescent="0.25">
      <c r="A310" s="4"/>
      <c r="B310" s="13"/>
      <c r="E310" s="4"/>
      <c r="F310" s="6"/>
      <c r="G310" s="7"/>
      <c r="K310" s="4"/>
    </row>
    <row r="311" spans="1:11" s="5" customFormat="1" ht="15.75" customHeight="1" x14ac:dyDescent="0.25">
      <c r="A311" s="4"/>
      <c r="B311" s="13"/>
      <c r="E311" s="4"/>
      <c r="F311" s="6"/>
      <c r="G311" s="7"/>
      <c r="K311" s="4"/>
    </row>
    <row r="312" spans="1:11" s="5" customFormat="1" ht="15.75" customHeight="1" x14ac:dyDescent="0.25">
      <c r="A312" s="4"/>
      <c r="B312" s="13"/>
      <c r="E312" s="4"/>
      <c r="F312" s="6"/>
      <c r="G312" s="7"/>
      <c r="K312" s="4"/>
    </row>
    <row r="313" spans="1:11" s="5" customFormat="1" ht="15.75" customHeight="1" x14ac:dyDescent="0.25">
      <c r="A313" s="4"/>
      <c r="B313" s="13"/>
      <c r="E313" s="4"/>
      <c r="F313" s="6"/>
      <c r="G313" s="7"/>
      <c r="K313" s="4"/>
    </row>
    <row r="314" spans="1:11" s="5" customFormat="1" ht="15.75" customHeight="1" x14ac:dyDescent="0.25">
      <c r="A314" s="4"/>
      <c r="B314" s="13"/>
      <c r="E314" s="4"/>
      <c r="F314" s="6"/>
      <c r="G314" s="7"/>
      <c r="K314" s="4"/>
    </row>
    <row r="315" spans="1:11" s="5" customFormat="1" ht="15.75" customHeight="1" x14ac:dyDescent="0.25">
      <c r="A315" s="4"/>
      <c r="B315" s="13"/>
      <c r="E315" s="4"/>
      <c r="F315" s="6"/>
      <c r="G315" s="7"/>
      <c r="K315" s="4"/>
    </row>
    <row r="316" spans="1:11" s="5" customFormat="1" ht="15.75" customHeight="1" x14ac:dyDescent="0.25">
      <c r="A316" s="4"/>
      <c r="B316" s="13"/>
      <c r="E316" s="4"/>
      <c r="F316" s="6"/>
      <c r="G316" s="7"/>
      <c r="K316" s="4"/>
    </row>
    <row r="317" spans="1:11" s="5" customFormat="1" ht="15.75" customHeight="1" x14ac:dyDescent="0.25">
      <c r="A317" s="4"/>
      <c r="B317" s="13"/>
      <c r="E317" s="4"/>
      <c r="F317" s="6"/>
      <c r="G317" s="7"/>
      <c r="K317" s="4"/>
    </row>
    <row r="318" spans="1:11" s="5" customFormat="1" ht="15.75" customHeight="1" x14ac:dyDescent="0.25">
      <c r="A318" s="4"/>
      <c r="B318" s="13"/>
      <c r="E318" s="4"/>
      <c r="F318" s="6"/>
      <c r="G318" s="7"/>
      <c r="K318" s="4"/>
    </row>
    <row r="319" spans="1:11" s="5" customFormat="1" ht="15.75" customHeight="1" x14ac:dyDescent="0.25">
      <c r="A319" s="4"/>
      <c r="B319" s="13"/>
      <c r="E319" s="4"/>
      <c r="F319" s="6"/>
      <c r="G319" s="7"/>
      <c r="K319" s="4"/>
    </row>
    <row r="320" spans="1:11" s="5" customFormat="1" ht="15.75" customHeight="1" x14ac:dyDescent="0.25">
      <c r="A320" s="4"/>
      <c r="B320" s="13"/>
      <c r="E320" s="4"/>
      <c r="F320" s="6"/>
      <c r="G320" s="7"/>
      <c r="K320" s="4"/>
    </row>
    <row r="321" spans="1:11" s="5" customFormat="1" ht="15.75" customHeight="1" x14ac:dyDescent="0.25">
      <c r="A321" s="4"/>
      <c r="B321" s="13"/>
      <c r="E321" s="4"/>
      <c r="F321" s="6"/>
      <c r="G321" s="7"/>
      <c r="K321" s="4"/>
    </row>
    <row r="322" spans="1:11" s="5" customFormat="1" ht="15.75" customHeight="1" x14ac:dyDescent="0.25">
      <c r="A322" s="4"/>
      <c r="B322" s="13"/>
      <c r="E322" s="4"/>
      <c r="F322" s="6"/>
      <c r="G322" s="7"/>
      <c r="K322" s="4"/>
    </row>
    <row r="323" spans="1:11" s="5" customFormat="1" ht="15.75" customHeight="1" x14ac:dyDescent="0.25">
      <c r="A323" s="4"/>
      <c r="B323" s="13"/>
      <c r="E323" s="4"/>
      <c r="F323" s="6"/>
      <c r="G323" s="7"/>
      <c r="K323" s="4"/>
    </row>
    <row r="324" spans="1:11" s="5" customFormat="1" ht="15.75" customHeight="1" x14ac:dyDescent="0.25">
      <c r="A324" s="4"/>
      <c r="B324" s="13"/>
      <c r="E324" s="4"/>
      <c r="F324" s="6"/>
      <c r="G324" s="7"/>
      <c r="K324" s="4"/>
    </row>
    <row r="325" spans="1:11" s="5" customFormat="1" ht="15.75" customHeight="1" x14ac:dyDescent="0.25">
      <c r="A325" s="4"/>
      <c r="B325" s="13"/>
      <c r="E325" s="4"/>
      <c r="F325" s="6"/>
      <c r="G325" s="7"/>
      <c r="K325" s="4"/>
    </row>
    <row r="326" spans="1:11" s="5" customFormat="1" ht="15.75" customHeight="1" x14ac:dyDescent="0.25">
      <c r="A326" s="4"/>
      <c r="B326" s="13"/>
      <c r="E326" s="4"/>
      <c r="F326" s="6"/>
      <c r="G326" s="7"/>
      <c r="K326" s="4"/>
    </row>
    <row r="327" spans="1:11" s="5" customFormat="1" ht="15.75" customHeight="1" x14ac:dyDescent="0.25">
      <c r="A327" s="4"/>
      <c r="B327" s="13"/>
      <c r="E327" s="4"/>
      <c r="F327" s="6"/>
      <c r="G327" s="7"/>
      <c r="K327" s="4"/>
    </row>
    <row r="328" spans="1:11" s="5" customFormat="1" ht="15.75" customHeight="1" x14ac:dyDescent="0.25">
      <c r="A328" s="4"/>
      <c r="B328" s="13"/>
      <c r="E328" s="4"/>
      <c r="F328" s="6"/>
      <c r="G328" s="7"/>
      <c r="K328" s="4"/>
    </row>
    <row r="329" spans="1:11" s="5" customFormat="1" ht="15.75" customHeight="1" x14ac:dyDescent="0.25">
      <c r="A329" s="4"/>
      <c r="B329" s="13"/>
      <c r="E329" s="4"/>
      <c r="F329" s="6"/>
      <c r="G329" s="7"/>
      <c r="K329" s="4"/>
    </row>
    <row r="330" spans="1:11" s="5" customFormat="1" ht="15.75" customHeight="1" x14ac:dyDescent="0.25">
      <c r="A330" s="4"/>
      <c r="B330" s="13"/>
      <c r="E330" s="4"/>
      <c r="F330" s="6"/>
      <c r="G330" s="7"/>
      <c r="K330" s="4"/>
    </row>
    <row r="331" spans="1:11" s="5" customFormat="1" ht="15.75" customHeight="1" x14ac:dyDescent="0.25">
      <c r="A331" s="4"/>
      <c r="B331" s="13"/>
      <c r="E331" s="4"/>
      <c r="F331" s="6"/>
      <c r="G331" s="7"/>
      <c r="K331" s="4"/>
    </row>
    <row r="332" spans="1:11" s="5" customFormat="1" ht="15.75" customHeight="1" x14ac:dyDescent="0.25">
      <c r="A332" s="4"/>
      <c r="B332" s="13"/>
      <c r="E332" s="4"/>
      <c r="F332" s="6"/>
      <c r="G332" s="7"/>
      <c r="K332" s="4"/>
    </row>
    <row r="333" spans="1:11" s="5" customFormat="1" ht="15.75" customHeight="1" x14ac:dyDescent="0.25">
      <c r="A333" s="4"/>
      <c r="B333" s="13"/>
      <c r="E333" s="4"/>
      <c r="F333" s="6"/>
      <c r="G333" s="7"/>
      <c r="K333" s="4"/>
    </row>
    <row r="334" spans="1:11" s="5" customFormat="1" ht="15.75" customHeight="1" x14ac:dyDescent="0.25">
      <c r="A334" s="4"/>
      <c r="B334" s="13"/>
      <c r="E334" s="4"/>
      <c r="F334" s="6"/>
      <c r="G334" s="7"/>
      <c r="K334" s="4"/>
    </row>
    <row r="335" spans="1:11" s="5" customFormat="1" ht="15.75" customHeight="1" x14ac:dyDescent="0.25">
      <c r="A335" s="4"/>
      <c r="B335" s="13"/>
      <c r="E335" s="4"/>
      <c r="F335" s="6"/>
      <c r="G335" s="7"/>
      <c r="K335" s="4"/>
    </row>
    <row r="336" spans="1:11" s="5" customFormat="1" ht="15.75" customHeight="1" x14ac:dyDescent="0.25">
      <c r="A336" s="4"/>
      <c r="B336" s="13"/>
      <c r="E336" s="4"/>
      <c r="F336" s="6"/>
      <c r="G336" s="7"/>
      <c r="K336" s="4"/>
    </row>
    <row r="337" spans="1:11" s="5" customFormat="1" ht="15.75" customHeight="1" x14ac:dyDescent="0.25">
      <c r="A337" s="4"/>
      <c r="B337" s="13"/>
      <c r="E337" s="4"/>
      <c r="F337" s="6"/>
      <c r="G337" s="7"/>
      <c r="K337" s="4"/>
    </row>
    <row r="338" spans="1:11" s="5" customFormat="1" ht="15.75" customHeight="1" x14ac:dyDescent="0.25">
      <c r="A338" s="4"/>
      <c r="B338" s="13"/>
      <c r="E338" s="4"/>
      <c r="F338" s="6"/>
      <c r="G338" s="7"/>
      <c r="K338" s="4"/>
    </row>
    <row r="339" spans="1:11" s="5" customFormat="1" ht="15.75" customHeight="1" x14ac:dyDescent="0.25">
      <c r="A339" s="4"/>
      <c r="B339" s="13"/>
      <c r="E339" s="4"/>
      <c r="F339" s="6"/>
      <c r="G339" s="7"/>
      <c r="K339" s="4"/>
    </row>
    <row r="340" spans="1:11" s="5" customFormat="1" ht="15.75" customHeight="1" x14ac:dyDescent="0.25">
      <c r="A340" s="4"/>
      <c r="B340" s="13"/>
      <c r="E340" s="4"/>
      <c r="F340" s="6"/>
      <c r="G340" s="7"/>
      <c r="K340" s="4"/>
    </row>
    <row r="341" spans="1:11" s="5" customFormat="1" ht="15.75" customHeight="1" x14ac:dyDescent="0.25">
      <c r="A341" s="4"/>
      <c r="B341" s="13"/>
      <c r="E341" s="4"/>
      <c r="F341" s="6"/>
      <c r="G341" s="7"/>
      <c r="K341" s="4"/>
    </row>
    <row r="342" spans="1:11" s="5" customFormat="1" ht="15.75" customHeight="1" x14ac:dyDescent="0.25">
      <c r="A342" s="4"/>
      <c r="B342" s="13"/>
      <c r="E342" s="4"/>
      <c r="F342" s="6"/>
      <c r="G342" s="7"/>
      <c r="K342" s="4"/>
    </row>
    <row r="343" spans="1:11" s="5" customFormat="1" ht="15.75" customHeight="1" x14ac:dyDescent="0.25">
      <c r="A343" s="4"/>
      <c r="B343" s="13"/>
      <c r="E343" s="4"/>
      <c r="F343" s="6"/>
      <c r="G343" s="7"/>
      <c r="K343" s="4"/>
    </row>
    <row r="344" spans="1:11" s="5" customFormat="1" ht="15.75" customHeight="1" x14ac:dyDescent="0.25">
      <c r="A344" s="4"/>
      <c r="B344" s="13"/>
      <c r="E344" s="4"/>
      <c r="F344" s="6"/>
      <c r="G344" s="7"/>
      <c r="K344" s="4"/>
    </row>
    <row r="345" spans="1:11" s="5" customFormat="1" ht="15.75" customHeight="1" x14ac:dyDescent="0.25">
      <c r="A345" s="4"/>
      <c r="B345" s="13"/>
      <c r="E345" s="4"/>
      <c r="F345" s="6"/>
      <c r="G345" s="7"/>
      <c r="K345" s="4"/>
    </row>
    <row r="346" spans="1:11" s="5" customFormat="1" ht="15.75" customHeight="1" x14ac:dyDescent="0.25">
      <c r="A346" s="4"/>
      <c r="B346" s="13"/>
      <c r="E346" s="4"/>
      <c r="F346" s="6"/>
      <c r="G346" s="7"/>
      <c r="K346" s="4"/>
    </row>
    <row r="347" spans="1:11" s="5" customFormat="1" ht="15.75" customHeight="1" x14ac:dyDescent="0.25">
      <c r="A347" s="4"/>
      <c r="B347" s="13"/>
      <c r="E347" s="4"/>
      <c r="F347" s="6"/>
      <c r="G347" s="7"/>
      <c r="K347" s="4"/>
    </row>
    <row r="348" spans="1:11" s="5" customFormat="1" ht="15.75" customHeight="1" x14ac:dyDescent="0.25">
      <c r="A348" s="4"/>
      <c r="B348" s="13"/>
      <c r="E348" s="4"/>
      <c r="F348" s="6"/>
      <c r="G348" s="7"/>
      <c r="K348" s="4"/>
    </row>
    <row r="349" spans="1:11" s="5" customFormat="1" ht="15.75" customHeight="1" x14ac:dyDescent="0.25">
      <c r="A349" s="4"/>
      <c r="B349" s="13"/>
      <c r="E349" s="4"/>
      <c r="F349" s="6"/>
      <c r="G349" s="7"/>
      <c r="K349" s="4"/>
    </row>
    <row r="350" spans="1:11" s="5" customFormat="1" ht="15.75" customHeight="1" x14ac:dyDescent="0.25">
      <c r="A350" s="4"/>
      <c r="B350" s="13"/>
      <c r="E350" s="4"/>
      <c r="F350" s="6"/>
      <c r="G350" s="7"/>
      <c r="K350" s="4"/>
    </row>
    <row r="351" spans="1:11" s="5" customFormat="1" ht="15.75" customHeight="1" x14ac:dyDescent="0.25">
      <c r="A351" s="4"/>
      <c r="B351" s="13"/>
      <c r="E351" s="4"/>
      <c r="F351" s="6"/>
      <c r="G351" s="7"/>
      <c r="K351" s="4"/>
    </row>
    <row r="352" spans="1:11" s="5" customFormat="1" ht="15.75" customHeight="1" x14ac:dyDescent="0.25">
      <c r="A352" s="4"/>
      <c r="B352" s="13"/>
      <c r="E352" s="4"/>
      <c r="F352" s="6"/>
      <c r="G352" s="7"/>
      <c r="K352" s="4"/>
    </row>
    <row r="353" spans="1:11" s="5" customFormat="1" ht="15.75" customHeight="1" x14ac:dyDescent="0.25">
      <c r="A353" s="4"/>
      <c r="B353" s="13"/>
      <c r="E353" s="4"/>
      <c r="F353" s="6"/>
      <c r="G353" s="7"/>
      <c r="K353" s="4"/>
    </row>
    <row r="354" spans="1:11" s="5" customFormat="1" ht="15.75" customHeight="1" x14ac:dyDescent="0.25">
      <c r="A354" s="4"/>
      <c r="B354" s="13"/>
      <c r="E354" s="4"/>
      <c r="F354" s="6"/>
      <c r="G354" s="7"/>
      <c r="K354" s="4"/>
    </row>
    <row r="355" spans="1:11" s="5" customFormat="1" ht="15.75" customHeight="1" x14ac:dyDescent="0.25">
      <c r="A355" s="4"/>
      <c r="B355" s="13"/>
      <c r="E355" s="4"/>
      <c r="F355" s="6"/>
      <c r="G355" s="7"/>
      <c r="K355" s="4"/>
    </row>
    <row r="356" spans="1:11" s="5" customFormat="1" ht="15.75" customHeight="1" x14ac:dyDescent="0.25">
      <c r="A356" s="4"/>
      <c r="B356" s="13"/>
      <c r="E356" s="4"/>
      <c r="F356" s="6"/>
      <c r="G356" s="7"/>
      <c r="K356" s="4"/>
    </row>
    <row r="357" spans="1:11" s="5" customFormat="1" ht="15.75" customHeight="1" x14ac:dyDescent="0.25">
      <c r="A357" s="4"/>
      <c r="B357" s="13"/>
      <c r="E357" s="4"/>
      <c r="F357" s="6"/>
      <c r="G357" s="7"/>
      <c r="K357" s="4"/>
    </row>
    <row r="358" spans="1:11" s="5" customFormat="1" ht="15.75" customHeight="1" x14ac:dyDescent="0.25">
      <c r="A358" s="4"/>
      <c r="B358" s="13"/>
      <c r="E358" s="4"/>
      <c r="F358" s="6"/>
      <c r="G358" s="7"/>
      <c r="K358" s="4"/>
    </row>
    <row r="359" spans="1:11" s="5" customFormat="1" ht="15.75" customHeight="1" x14ac:dyDescent="0.25">
      <c r="A359" s="4"/>
      <c r="B359" s="13"/>
      <c r="E359" s="4"/>
      <c r="F359" s="6"/>
      <c r="G359" s="7"/>
      <c r="K359" s="4"/>
    </row>
    <row r="360" spans="1:11" s="5" customFormat="1" ht="15.75" customHeight="1" x14ac:dyDescent="0.25">
      <c r="A360" s="4"/>
      <c r="B360" s="13"/>
      <c r="E360" s="4"/>
      <c r="F360" s="6"/>
      <c r="G360" s="7"/>
      <c r="K360" s="4"/>
    </row>
    <row r="361" spans="1:11" s="5" customFormat="1" ht="15.75" customHeight="1" x14ac:dyDescent="0.25">
      <c r="A361" s="4"/>
      <c r="B361" s="13"/>
      <c r="E361" s="4"/>
      <c r="F361" s="6"/>
      <c r="G361" s="7"/>
      <c r="K361" s="4"/>
    </row>
    <row r="362" spans="1:11" s="5" customFormat="1" ht="15.75" customHeight="1" x14ac:dyDescent="0.25">
      <c r="A362" s="4"/>
      <c r="B362" s="13"/>
      <c r="E362" s="4"/>
      <c r="F362" s="6"/>
      <c r="G362" s="7"/>
      <c r="K362" s="4"/>
    </row>
    <row r="363" spans="1:11" s="5" customFormat="1" ht="15.75" customHeight="1" x14ac:dyDescent="0.25">
      <c r="A363" s="4"/>
      <c r="B363" s="13"/>
      <c r="E363" s="4"/>
      <c r="F363" s="6"/>
      <c r="G363" s="7"/>
      <c r="K363" s="4"/>
    </row>
    <row r="364" spans="1:11" s="5" customFormat="1" ht="15.75" customHeight="1" x14ac:dyDescent="0.25">
      <c r="A364" s="4"/>
      <c r="B364" s="13"/>
      <c r="E364" s="4"/>
      <c r="F364" s="6"/>
      <c r="G364" s="7"/>
      <c r="K364" s="4"/>
    </row>
    <row r="365" spans="1:11" s="5" customFormat="1" ht="15.75" customHeight="1" x14ac:dyDescent="0.25">
      <c r="A365" s="4"/>
      <c r="B365" s="13"/>
      <c r="E365" s="4"/>
      <c r="F365" s="6"/>
      <c r="G365" s="7"/>
      <c r="K365" s="4"/>
    </row>
    <row r="366" spans="1:11" s="5" customFormat="1" ht="15.75" customHeight="1" x14ac:dyDescent="0.25">
      <c r="A366" s="4"/>
      <c r="B366" s="13"/>
      <c r="E366" s="4"/>
      <c r="F366" s="6"/>
      <c r="G366" s="7"/>
      <c r="K366" s="4"/>
    </row>
    <row r="367" spans="1:11" s="5" customFormat="1" ht="15.75" customHeight="1" x14ac:dyDescent="0.25">
      <c r="A367" s="4"/>
      <c r="B367" s="13"/>
      <c r="E367" s="4"/>
      <c r="F367" s="6"/>
      <c r="G367" s="7"/>
      <c r="K367" s="4"/>
    </row>
    <row r="368" spans="1:11" s="5" customFormat="1" ht="15.75" customHeight="1" x14ac:dyDescent="0.25">
      <c r="A368" s="4"/>
      <c r="B368" s="13"/>
      <c r="E368" s="4"/>
      <c r="F368" s="6"/>
      <c r="G368" s="7"/>
      <c r="K368" s="4"/>
    </row>
    <row r="369" spans="1:11" s="5" customFormat="1" ht="15.75" customHeight="1" x14ac:dyDescent="0.25">
      <c r="A369" s="4"/>
      <c r="B369" s="13"/>
      <c r="E369" s="4"/>
      <c r="F369" s="6"/>
      <c r="G369" s="7"/>
      <c r="K369" s="4"/>
    </row>
    <row r="370" spans="1:11" s="5" customFormat="1" ht="15.75" customHeight="1" x14ac:dyDescent="0.25">
      <c r="A370" s="4"/>
      <c r="B370" s="13"/>
      <c r="E370" s="4"/>
      <c r="F370" s="6"/>
      <c r="G370" s="7"/>
      <c r="K370" s="4"/>
    </row>
    <row r="371" spans="1:11" s="5" customFormat="1" ht="15.75" customHeight="1" x14ac:dyDescent="0.25">
      <c r="A371" s="4"/>
      <c r="B371" s="13"/>
      <c r="E371" s="4"/>
      <c r="F371" s="6"/>
      <c r="G371" s="7"/>
      <c r="K371" s="4"/>
    </row>
    <row r="372" spans="1:11" s="5" customFormat="1" ht="15.75" customHeight="1" x14ac:dyDescent="0.25">
      <c r="A372" s="4"/>
      <c r="B372" s="13"/>
      <c r="E372" s="4"/>
      <c r="F372" s="6"/>
      <c r="G372" s="7"/>
      <c r="K372" s="4"/>
    </row>
    <row r="373" spans="1:11" s="5" customFormat="1" ht="15.75" customHeight="1" x14ac:dyDescent="0.25">
      <c r="A373" s="4"/>
      <c r="B373" s="13"/>
      <c r="E373" s="4"/>
      <c r="F373" s="6"/>
      <c r="G373" s="7"/>
      <c r="K373" s="4"/>
    </row>
    <row r="374" spans="1:11" s="5" customFormat="1" ht="15.75" customHeight="1" x14ac:dyDescent="0.25">
      <c r="A374" s="4"/>
      <c r="B374" s="13"/>
      <c r="E374" s="4"/>
      <c r="F374" s="6"/>
      <c r="G374" s="7"/>
      <c r="K374" s="4"/>
    </row>
    <row r="375" spans="1:11" s="5" customFormat="1" ht="15.75" customHeight="1" x14ac:dyDescent="0.25">
      <c r="A375" s="4"/>
      <c r="B375" s="13"/>
      <c r="E375" s="4"/>
      <c r="F375" s="6"/>
      <c r="G375" s="7"/>
      <c r="K375" s="4"/>
    </row>
    <row r="376" spans="1:11" s="5" customFormat="1" ht="15.75" customHeight="1" x14ac:dyDescent="0.25">
      <c r="A376" s="4"/>
      <c r="B376" s="13"/>
      <c r="E376" s="4"/>
      <c r="F376" s="6"/>
      <c r="G376" s="7"/>
      <c r="K376" s="4"/>
    </row>
    <row r="377" spans="1:11" s="5" customFormat="1" ht="15.75" customHeight="1" x14ac:dyDescent="0.25">
      <c r="A377" s="4"/>
      <c r="B377" s="13"/>
      <c r="E377" s="4"/>
      <c r="F377" s="6"/>
      <c r="G377" s="7"/>
      <c r="K377" s="4"/>
    </row>
    <row r="378" spans="1:11" s="5" customFormat="1" ht="15.75" customHeight="1" x14ac:dyDescent="0.25">
      <c r="A378" s="4"/>
      <c r="B378" s="13"/>
      <c r="E378" s="4"/>
      <c r="F378" s="6"/>
      <c r="G378" s="7"/>
      <c r="K378" s="4"/>
    </row>
    <row r="379" spans="1:11" s="5" customFormat="1" ht="15.75" customHeight="1" x14ac:dyDescent="0.25">
      <c r="A379" s="4"/>
      <c r="B379" s="13"/>
      <c r="E379" s="4"/>
      <c r="F379" s="6"/>
      <c r="G379" s="7"/>
      <c r="K379" s="4"/>
    </row>
    <row r="380" spans="1:11" s="5" customFormat="1" ht="15.75" customHeight="1" x14ac:dyDescent="0.25">
      <c r="A380" s="4"/>
      <c r="B380" s="13"/>
      <c r="E380" s="4"/>
      <c r="F380" s="6"/>
      <c r="G380" s="7"/>
      <c r="K380" s="4"/>
    </row>
    <row r="381" spans="1:11" s="5" customFormat="1" ht="15.75" customHeight="1" x14ac:dyDescent="0.25">
      <c r="A381" s="4"/>
      <c r="B381" s="13"/>
      <c r="E381" s="4"/>
      <c r="F381" s="6"/>
      <c r="G381" s="7"/>
      <c r="K381" s="4"/>
    </row>
    <row r="382" spans="1:11" s="5" customFormat="1" ht="15.75" customHeight="1" x14ac:dyDescent="0.25">
      <c r="A382" s="4"/>
      <c r="B382" s="13"/>
      <c r="E382" s="4"/>
      <c r="F382" s="6"/>
      <c r="G382" s="7"/>
      <c r="K382" s="4"/>
    </row>
    <row r="383" spans="1:11" s="5" customFormat="1" ht="15.75" customHeight="1" x14ac:dyDescent="0.25">
      <c r="A383" s="4"/>
      <c r="B383" s="13"/>
      <c r="E383" s="4"/>
      <c r="F383" s="6"/>
      <c r="G383" s="7"/>
      <c r="K383" s="4"/>
    </row>
    <row r="384" spans="1:11" s="5" customFormat="1" ht="15.75" customHeight="1" x14ac:dyDescent="0.25">
      <c r="A384" s="4"/>
      <c r="B384" s="13"/>
      <c r="E384" s="4"/>
      <c r="F384" s="6"/>
      <c r="G384" s="7"/>
      <c r="K384" s="4"/>
    </row>
    <row r="385" spans="1:11" s="5" customFormat="1" ht="15.75" customHeight="1" x14ac:dyDescent="0.25">
      <c r="A385" s="4"/>
      <c r="B385" s="13"/>
      <c r="E385" s="4"/>
      <c r="F385" s="6"/>
      <c r="G385" s="7"/>
      <c r="K385" s="4"/>
    </row>
    <row r="386" spans="1:11" s="5" customFormat="1" ht="15.75" customHeight="1" x14ac:dyDescent="0.25">
      <c r="A386" s="4"/>
      <c r="B386" s="13"/>
      <c r="E386" s="4"/>
      <c r="F386" s="6"/>
      <c r="G386" s="7"/>
      <c r="K386" s="4"/>
    </row>
    <row r="387" spans="1:11" s="5" customFormat="1" ht="15.75" customHeight="1" x14ac:dyDescent="0.25">
      <c r="A387" s="4"/>
      <c r="B387" s="13"/>
      <c r="E387" s="4"/>
      <c r="F387" s="6"/>
      <c r="G387" s="7"/>
      <c r="K387" s="4"/>
    </row>
    <row r="388" spans="1:11" s="5" customFormat="1" ht="15.75" customHeight="1" x14ac:dyDescent="0.25">
      <c r="A388" s="4"/>
      <c r="B388" s="13"/>
      <c r="E388" s="4"/>
      <c r="F388" s="6"/>
      <c r="G388" s="7"/>
      <c r="K388" s="4"/>
    </row>
    <row r="389" spans="1:11" s="5" customFormat="1" ht="15.75" customHeight="1" x14ac:dyDescent="0.25">
      <c r="A389" s="4"/>
      <c r="B389" s="13"/>
      <c r="E389" s="4"/>
      <c r="F389" s="6"/>
      <c r="G389" s="7"/>
      <c r="K389" s="4"/>
    </row>
    <row r="390" spans="1:11" s="5" customFormat="1" ht="15.75" customHeight="1" x14ac:dyDescent="0.25">
      <c r="A390" s="4"/>
      <c r="B390" s="13"/>
      <c r="E390" s="4"/>
      <c r="F390" s="6"/>
      <c r="G390" s="7"/>
      <c r="K390" s="4"/>
    </row>
    <row r="391" spans="1:11" s="5" customFormat="1" ht="15.75" customHeight="1" x14ac:dyDescent="0.25">
      <c r="A391" s="4"/>
      <c r="B391" s="13"/>
      <c r="E391" s="4"/>
      <c r="F391" s="6"/>
      <c r="G391" s="7"/>
      <c r="K391" s="4"/>
    </row>
    <row r="392" spans="1:11" s="5" customFormat="1" ht="15.75" customHeight="1" x14ac:dyDescent="0.25">
      <c r="A392" s="4"/>
      <c r="B392" s="13"/>
      <c r="E392" s="4"/>
      <c r="F392" s="6"/>
      <c r="G392" s="7"/>
      <c r="K392" s="4"/>
    </row>
    <row r="393" spans="1:11" s="5" customFormat="1" ht="15.75" customHeight="1" x14ac:dyDescent="0.25">
      <c r="A393" s="4"/>
      <c r="B393" s="13"/>
      <c r="E393" s="4"/>
      <c r="F393" s="6"/>
      <c r="G393" s="7"/>
      <c r="K393" s="4"/>
    </row>
    <row r="394" spans="1:11" s="5" customFormat="1" ht="15.75" customHeight="1" x14ac:dyDescent="0.25">
      <c r="A394" s="4"/>
      <c r="B394" s="13"/>
      <c r="E394" s="4"/>
      <c r="F394" s="6"/>
      <c r="G394" s="7"/>
      <c r="K394" s="4"/>
    </row>
    <row r="395" spans="1:11" s="5" customFormat="1" ht="15.75" customHeight="1" x14ac:dyDescent="0.25">
      <c r="A395" s="4"/>
      <c r="B395" s="13"/>
      <c r="E395" s="4"/>
      <c r="F395" s="6"/>
      <c r="G395" s="7"/>
      <c r="K395" s="4"/>
    </row>
    <row r="396" spans="1:11" s="5" customFormat="1" ht="15.75" customHeight="1" x14ac:dyDescent="0.25">
      <c r="A396" s="4"/>
      <c r="B396" s="13"/>
      <c r="E396" s="4"/>
      <c r="F396" s="6"/>
      <c r="G396" s="7"/>
      <c r="K396" s="4"/>
    </row>
    <row r="397" spans="1:11" s="5" customFormat="1" ht="15.75" customHeight="1" x14ac:dyDescent="0.25">
      <c r="A397" s="4"/>
      <c r="B397" s="13"/>
      <c r="E397" s="4"/>
      <c r="F397" s="6"/>
      <c r="G397" s="7"/>
      <c r="K397" s="4"/>
    </row>
    <row r="398" spans="1:11" s="5" customFormat="1" ht="15.75" customHeight="1" x14ac:dyDescent="0.25">
      <c r="A398" s="4"/>
      <c r="B398" s="13"/>
      <c r="E398" s="4"/>
      <c r="F398" s="6"/>
      <c r="G398" s="7"/>
      <c r="K398" s="4"/>
    </row>
    <row r="399" spans="1:11" s="5" customFormat="1" ht="15.75" customHeight="1" x14ac:dyDescent="0.25">
      <c r="A399" s="4"/>
      <c r="B399" s="13"/>
      <c r="E399" s="4"/>
      <c r="F399" s="6"/>
      <c r="G399" s="7"/>
      <c r="K399" s="4"/>
    </row>
    <row r="400" spans="1:11" s="5" customFormat="1" ht="15.75" customHeight="1" x14ac:dyDescent="0.25">
      <c r="A400" s="4"/>
      <c r="B400" s="13"/>
      <c r="E400" s="4"/>
      <c r="F400" s="6"/>
      <c r="G400" s="7"/>
      <c r="K400" s="4"/>
    </row>
    <row r="401" spans="1:11" s="5" customFormat="1" ht="15.75" customHeight="1" x14ac:dyDescent="0.25">
      <c r="A401" s="4"/>
      <c r="B401" s="13"/>
      <c r="E401" s="4"/>
      <c r="F401" s="6"/>
      <c r="G401" s="7"/>
      <c r="K401" s="4"/>
    </row>
    <row r="402" spans="1:11" s="5" customFormat="1" ht="15.75" customHeight="1" x14ac:dyDescent="0.25">
      <c r="A402" s="4"/>
      <c r="B402" s="13"/>
      <c r="E402" s="4"/>
      <c r="F402" s="6"/>
      <c r="G402" s="7"/>
      <c r="K402" s="4"/>
    </row>
    <row r="403" spans="1:11" s="5" customFormat="1" ht="15.75" customHeight="1" x14ac:dyDescent="0.25">
      <c r="A403" s="4"/>
      <c r="B403" s="13"/>
      <c r="E403" s="4"/>
      <c r="F403" s="6"/>
      <c r="G403" s="7"/>
      <c r="K403" s="4"/>
    </row>
    <row r="404" spans="1:11" s="5" customFormat="1" ht="15.75" customHeight="1" x14ac:dyDescent="0.25">
      <c r="A404" s="4"/>
      <c r="B404" s="13"/>
      <c r="E404" s="4"/>
      <c r="F404" s="6"/>
      <c r="G404" s="7"/>
      <c r="K404" s="4"/>
    </row>
    <row r="405" spans="1:11" s="5" customFormat="1" ht="15.75" customHeight="1" x14ac:dyDescent="0.25">
      <c r="A405" s="4"/>
      <c r="B405" s="13"/>
      <c r="E405" s="4"/>
      <c r="F405" s="6"/>
      <c r="G405" s="7"/>
      <c r="K405" s="4"/>
    </row>
    <row r="406" spans="1:11" s="5" customFormat="1" ht="15.75" customHeight="1" x14ac:dyDescent="0.25">
      <c r="A406" s="4"/>
      <c r="B406" s="13"/>
      <c r="E406" s="4"/>
      <c r="F406" s="6"/>
      <c r="G406" s="7"/>
      <c r="K406" s="4"/>
    </row>
    <row r="407" spans="1:11" s="5" customFormat="1" ht="15.75" customHeight="1" x14ac:dyDescent="0.25">
      <c r="A407" s="4"/>
      <c r="B407" s="13"/>
      <c r="E407" s="4"/>
      <c r="F407" s="6"/>
      <c r="G407" s="7"/>
      <c r="K407" s="4"/>
    </row>
    <row r="408" spans="1:11" s="5" customFormat="1" ht="15.75" customHeight="1" x14ac:dyDescent="0.25">
      <c r="A408" s="4"/>
      <c r="B408" s="13"/>
      <c r="E408" s="4"/>
      <c r="F408" s="6"/>
      <c r="G408" s="7"/>
      <c r="K408" s="4"/>
    </row>
    <row r="409" spans="1:11" s="5" customFormat="1" ht="15.75" customHeight="1" x14ac:dyDescent="0.25">
      <c r="A409" s="4"/>
      <c r="B409" s="13"/>
      <c r="E409" s="4"/>
      <c r="F409" s="6"/>
      <c r="G409" s="7"/>
      <c r="K409" s="4"/>
    </row>
    <row r="410" spans="1:11" s="5" customFormat="1" ht="15.75" customHeight="1" x14ac:dyDescent="0.25">
      <c r="A410" s="4"/>
      <c r="B410" s="13"/>
      <c r="E410" s="4"/>
      <c r="F410" s="6"/>
      <c r="G410" s="7"/>
      <c r="K410" s="4"/>
    </row>
    <row r="411" spans="1:11" s="5" customFormat="1" ht="15.75" customHeight="1" x14ac:dyDescent="0.25">
      <c r="A411" s="4"/>
      <c r="B411" s="13"/>
      <c r="E411" s="4"/>
      <c r="F411" s="6"/>
      <c r="G411" s="7"/>
      <c r="K411" s="4"/>
    </row>
    <row r="412" spans="1:11" s="5" customFormat="1" ht="15.75" customHeight="1" x14ac:dyDescent="0.25">
      <c r="A412" s="4"/>
      <c r="B412" s="13"/>
      <c r="E412" s="4"/>
      <c r="F412" s="6"/>
      <c r="G412" s="7"/>
      <c r="K412" s="4"/>
    </row>
    <row r="413" spans="1:11" s="5" customFormat="1" ht="15.75" customHeight="1" x14ac:dyDescent="0.25">
      <c r="A413" s="4"/>
      <c r="B413" s="13"/>
      <c r="E413" s="4"/>
      <c r="F413" s="6"/>
      <c r="G413" s="7"/>
      <c r="K413" s="4"/>
    </row>
    <row r="414" spans="1:11" s="5" customFormat="1" ht="15.75" customHeight="1" x14ac:dyDescent="0.25">
      <c r="A414" s="4"/>
      <c r="B414" s="13"/>
      <c r="E414" s="4"/>
      <c r="F414" s="6"/>
      <c r="G414" s="7"/>
      <c r="K414" s="4"/>
    </row>
    <row r="415" spans="1:11" s="5" customFormat="1" ht="15.75" customHeight="1" x14ac:dyDescent="0.25">
      <c r="A415" s="4"/>
      <c r="B415" s="13"/>
      <c r="E415" s="4"/>
      <c r="F415" s="6"/>
      <c r="G415" s="7"/>
      <c r="K415" s="4"/>
    </row>
    <row r="416" spans="1:11" s="5" customFormat="1" ht="15.75" customHeight="1" x14ac:dyDescent="0.25">
      <c r="A416" s="4"/>
      <c r="B416" s="13"/>
      <c r="E416" s="4"/>
      <c r="F416" s="6"/>
      <c r="G416" s="7"/>
      <c r="K416" s="4"/>
    </row>
    <row r="417" spans="1:11" s="5" customFormat="1" ht="15.75" customHeight="1" x14ac:dyDescent="0.25">
      <c r="A417" s="4"/>
      <c r="B417" s="13"/>
      <c r="E417" s="4"/>
      <c r="F417" s="6"/>
      <c r="G417" s="7"/>
      <c r="K417" s="4"/>
    </row>
    <row r="418" spans="1:11" s="5" customFormat="1" ht="15.75" customHeight="1" x14ac:dyDescent="0.25">
      <c r="A418" s="4"/>
      <c r="B418" s="13"/>
      <c r="E418" s="4"/>
      <c r="F418" s="6"/>
      <c r="G418" s="7"/>
      <c r="K418" s="4"/>
    </row>
    <row r="419" spans="1:11" s="5" customFormat="1" ht="15.75" customHeight="1" x14ac:dyDescent="0.25">
      <c r="A419" s="4"/>
      <c r="B419" s="13"/>
      <c r="E419" s="4"/>
      <c r="F419" s="6"/>
      <c r="G419" s="7"/>
      <c r="K419" s="4"/>
    </row>
    <row r="420" spans="1:11" s="5" customFormat="1" ht="15.75" customHeight="1" x14ac:dyDescent="0.25">
      <c r="A420" s="4"/>
      <c r="B420" s="13"/>
      <c r="E420" s="4"/>
      <c r="F420" s="6"/>
      <c r="G420" s="7"/>
      <c r="K420" s="4"/>
    </row>
    <row r="421" spans="1:11" s="5" customFormat="1" ht="15.75" customHeight="1" x14ac:dyDescent="0.25">
      <c r="A421" s="4"/>
      <c r="B421" s="13"/>
      <c r="E421" s="4"/>
      <c r="F421" s="6"/>
      <c r="G421" s="7"/>
      <c r="K421" s="4"/>
    </row>
    <row r="422" spans="1:11" s="5" customFormat="1" ht="15.75" customHeight="1" x14ac:dyDescent="0.25">
      <c r="A422" s="4"/>
      <c r="B422" s="13"/>
      <c r="E422" s="4"/>
      <c r="F422" s="6"/>
      <c r="G422" s="7"/>
      <c r="K422" s="4"/>
    </row>
    <row r="423" spans="1:11" s="5" customFormat="1" ht="15.75" customHeight="1" x14ac:dyDescent="0.25">
      <c r="A423" s="4"/>
      <c r="B423" s="13"/>
      <c r="E423" s="4"/>
      <c r="F423" s="6"/>
      <c r="G423" s="7"/>
      <c r="K423" s="4"/>
    </row>
    <row r="424" spans="1:11" s="5" customFormat="1" ht="15.75" customHeight="1" x14ac:dyDescent="0.25">
      <c r="A424" s="4"/>
      <c r="B424" s="13"/>
      <c r="E424" s="4"/>
      <c r="F424" s="6"/>
      <c r="G424" s="7"/>
      <c r="K424" s="4"/>
    </row>
    <row r="425" spans="1:11" s="5" customFormat="1" ht="15.75" customHeight="1" x14ac:dyDescent="0.25">
      <c r="A425" s="4"/>
      <c r="B425" s="13"/>
      <c r="E425" s="4"/>
      <c r="F425" s="6"/>
      <c r="G425" s="7"/>
      <c r="K425" s="4"/>
    </row>
    <row r="426" spans="1:11" s="5" customFormat="1" ht="15.75" customHeight="1" x14ac:dyDescent="0.25">
      <c r="A426" s="4"/>
      <c r="B426" s="13"/>
      <c r="E426" s="4"/>
      <c r="F426" s="6"/>
      <c r="G426" s="7"/>
      <c r="K426" s="4"/>
    </row>
    <row r="427" spans="1:11" s="5" customFormat="1" ht="15.75" customHeight="1" x14ac:dyDescent="0.25">
      <c r="A427" s="4"/>
      <c r="B427" s="13"/>
      <c r="E427" s="4"/>
      <c r="F427" s="6"/>
      <c r="G427" s="7"/>
      <c r="K427" s="4"/>
    </row>
    <row r="428" spans="1:11" s="5" customFormat="1" ht="15.75" customHeight="1" x14ac:dyDescent="0.25">
      <c r="A428" s="4"/>
      <c r="B428" s="13"/>
      <c r="E428" s="4"/>
      <c r="F428" s="6"/>
      <c r="G428" s="7"/>
      <c r="K428" s="4"/>
    </row>
    <row r="429" spans="1:11" s="5" customFormat="1" ht="15.75" customHeight="1" x14ac:dyDescent="0.25">
      <c r="A429" s="4"/>
      <c r="B429" s="13"/>
      <c r="E429" s="4"/>
      <c r="F429" s="6"/>
      <c r="G429" s="7"/>
      <c r="K429" s="4"/>
    </row>
    <row r="430" spans="1:11" s="5" customFormat="1" ht="15.75" customHeight="1" x14ac:dyDescent="0.25">
      <c r="A430" s="4"/>
      <c r="B430" s="13"/>
      <c r="E430" s="4"/>
      <c r="F430" s="6"/>
      <c r="G430" s="7"/>
      <c r="K430" s="4"/>
    </row>
    <row r="431" spans="1:11" s="5" customFormat="1" ht="15.75" customHeight="1" x14ac:dyDescent="0.25">
      <c r="A431" s="4"/>
      <c r="B431" s="13"/>
      <c r="E431" s="4"/>
      <c r="F431" s="6"/>
      <c r="G431" s="7"/>
      <c r="K431" s="4"/>
    </row>
    <row r="432" spans="1:11" s="5" customFormat="1" ht="15.75" customHeight="1" x14ac:dyDescent="0.25">
      <c r="A432" s="4"/>
      <c r="B432" s="13"/>
      <c r="E432" s="4"/>
      <c r="F432" s="6"/>
      <c r="G432" s="7"/>
      <c r="K432" s="4"/>
    </row>
    <row r="433" spans="1:11" s="5" customFormat="1" ht="15.75" customHeight="1" x14ac:dyDescent="0.25">
      <c r="A433" s="4"/>
      <c r="B433" s="13"/>
      <c r="E433" s="4"/>
      <c r="F433" s="6"/>
      <c r="G433" s="7"/>
      <c r="K433" s="4"/>
    </row>
    <row r="434" spans="1:11" s="5" customFormat="1" ht="15.75" customHeight="1" x14ac:dyDescent="0.25">
      <c r="A434" s="4"/>
      <c r="B434" s="13"/>
      <c r="E434" s="4"/>
      <c r="F434" s="6"/>
      <c r="G434" s="7"/>
      <c r="K434" s="4"/>
    </row>
    <row r="435" spans="1:11" s="5" customFormat="1" ht="15.75" customHeight="1" x14ac:dyDescent="0.25">
      <c r="A435" s="4"/>
      <c r="B435" s="13"/>
      <c r="E435" s="4"/>
      <c r="F435" s="6"/>
      <c r="G435" s="7"/>
      <c r="K435" s="4"/>
    </row>
    <row r="436" spans="1:11" s="5" customFormat="1" ht="15.75" customHeight="1" x14ac:dyDescent="0.25">
      <c r="A436" s="4"/>
      <c r="B436" s="13"/>
      <c r="E436" s="4"/>
      <c r="F436" s="6"/>
      <c r="G436" s="7"/>
      <c r="K436" s="4"/>
    </row>
    <row r="437" spans="1:11" s="5" customFormat="1" ht="15.75" customHeight="1" x14ac:dyDescent="0.25">
      <c r="A437" s="4"/>
      <c r="B437" s="13"/>
      <c r="E437" s="4"/>
      <c r="F437" s="6"/>
      <c r="G437" s="7"/>
      <c r="K437" s="4"/>
    </row>
    <row r="438" spans="1:11" s="5" customFormat="1" ht="15.75" customHeight="1" x14ac:dyDescent="0.25">
      <c r="A438" s="4"/>
      <c r="B438" s="13"/>
      <c r="E438" s="4"/>
      <c r="F438" s="6"/>
      <c r="G438" s="7"/>
      <c r="K438" s="4"/>
    </row>
    <row r="439" spans="1:11" s="5" customFormat="1" ht="15.75" customHeight="1" x14ac:dyDescent="0.25">
      <c r="A439" s="4"/>
      <c r="B439" s="13"/>
      <c r="E439" s="4"/>
      <c r="F439" s="6"/>
      <c r="G439" s="7"/>
      <c r="K439" s="4"/>
    </row>
    <row r="440" spans="1:11" s="5" customFormat="1" ht="15.75" customHeight="1" x14ac:dyDescent="0.25">
      <c r="A440" s="4"/>
      <c r="B440" s="13"/>
      <c r="E440" s="4"/>
      <c r="F440" s="6"/>
      <c r="G440" s="7"/>
      <c r="K440" s="4"/>
    </row>
    <row r="441" spans="1:11" s="5" customFormat="1" ht="15.75" customHeight="1" x14ac:dyDescent="0.25">
      <c r="A441" s="4"/>
      <c r="B441" s="13"/>
      <c r="E441" s="4"/>
      <c r="F441" s="6"/>
      <c r="G441" s="7"/>
      <c r="K441" s="4"/>
    </row>
    <row r="442" spans="1:11" s="5" customFormat="1" ht="15.75" customHeight="1" x14ac:dyDescent="0.25">
      <c r="A442" s="4"/>
      <c r="B442" s="13"/>
      <c r="E442" s="4"/>
      <c r="F442" s="6"/>
      <c r="G442" s="7"/>
      <c r="K442" s="4"/>
    </row>
    <row r="443" spans="1:11" s="5" customFormat="1" ht="15.75" customHeight="1" x14ac:dyDescent="0.25">
      <c r="A443" s="4"/>
      <c r="B443" s="13"/>
      <c r="E443" s="4"/>
      <c r="F443" s="6"/>
      <c r="G443" s="7"/>
      <c r="K443" s="4"/>
    </row>
    <row r="444" spans="1:11" s="5" customFormat="1" ht="15.75" customHeight="1" x14ac:dyDescent="0.25">
      <c r="A444" s="4"/>
      <c r="B444" s="13"/>
      <c r="E444" s="4"/>
      <c r="F444" s="6"/>
      <c r="G444" s="7"/>
      <c r="K444" s="4"/>
    </row>
    <row r="445" spans="1:11" s="5" customFormat="1" ht="15.75" customHeight="1" x14ac:dyDescent="0.25">
      <c r="A445" s="4"/>
      <c r="B445" s="13"/>
      <c r="E445" s="4"/>
      <c r="F445" s="6"/>
      <c r="G445" s="7"/>
      <c r="K445" s="4"/>
    </row>
    <row r="446" spans="1:11" s="5" customFormat="1" ht="15.75" customHeight="1" x14ac:dyDescent="0.25">
      <c r="A446" s="4"/>
      <c r="B446" s="13"/>
      <c r="E446" s="4"/>
      <c r="F446" s="6"/>
      <c r="G446" s="7"/>
      <c r="K446" s="4"/>
    </row>
    <row r="447" spans="1:11" s="5" customFormat="1" ht="15.75" customHeight="1" x14ac:dyDescent="0.25">
      <c r="A447" s="4"/>
      <c r="B447" s="13"/>
      <c r="E447" s="4"/>
      <c r="F447" s="6"/>
      <c r="G447" s="7"/>
      <c r="K447" s="4"/>
    </row>
    <row r="448" spans="1:11" s="5" customFormat="1" ht="15.75" customHeight="1" x14ac:dyDescent="0.25">
      <c r="A448" s="4"/>
      <c r="B448" s="13"/>
      <c r="E448" s="4"/>
      <c r="F448" s="6"/>
      <c r="G448" s="7"/>
      <c r="K448" s="4"/>
    </row>
    <row r="449" spans="1:11" s="5" customFormat="1" ht="15.75" customHeight="1" x14ac:dyDescent="0.25">
      <c r="A449" s="4"/>
      <c r="B449" s="13"/>
      <c r="E449" s="4"/>
      <c r="F449" s="6"/>
      <c r="G449" s="7"/>
      <c r="K449" s="4"/>
    </row>
    <row r="450" spans="1:11" s="5" customFormat="1" ht="15.75" customHeight="1" x14ac:dyDescent="0.25">
      <c r="A450" s="4"/>
      <c r="B450" s="13"/>
      <c r="E450" s="4"/>
      <c r="F450" s="6"/>
      <c r="G450" s="7"/>
      <c r="K450" s="4"/>
    </row>
    <row r="451" spans="1:11" s="5" customFormat="1" ht="15.75" customHeight="1" x14ac:dyDescent="0.25">
      <c r="A451" s="4"/>
      <c r="B451" s="13"/>
      <c r="E451" s="4"/>
      <c r="F451" s="6"/>
      <c r="G451" s="7"/>
      <c r="K451" s="4"/>
    </row>
    <row r="452" spans="1:11" s="5" customFormat="1" ht="15.75" customHeight="1" x14ac:dyDescent="0.25">
      <c r="A452" s="4"/>
      <c r="B452" s="13"/>
      <c r="E452" s="4"/>
      <c r="F452" s="6"/>
      <c r="G452" s="7"/>
      <c r="K452" s="4"/>
    </row>
    <row r="453" spans="1:11" s="5" customFormat="1" ht="15.75" customHeight="1" x14ac:dyDescent="0.25">
      <c r="A453" s="4"/>
      <c r="B453" s="13"/>
      <c r="E453" s="4"/>
      <c r="F453" s="6"/>
      <c r="G453" s="7"/>
      <c r="K453" s="4"/>
    </row>
    <row r="454" spans="1:11" s="5" customFormat="1" ht="15.75" customHeight="1" x14ac:dyDescent="0.25">
      <c r="A454" s="4"/>
      <c r="B454" s="13"/>
      <c r="E454" s="4"/>
      <c r="F454" s="6"/>
      <c r="G454" s="7"/>
      <c r="K454" s="4"/>
    </row>
    <row r="455" spans="1:11" s="5" customFormat="1" ht="15.75" customHeight="1" x14ac:dyDescent="0.25">
      <c r="A455" s="4"/>
      <c r="B455" s="13"/>
      <c r="E455" s="4"/>
      <c r="F455" s="6"/>
      <c r="G455" s="7"/>
      <c r="K455" s="4"/>
    </row>
    <row r="456" spans="1:11" s="5" customFormat="1" ht="15.75" customHeight="1" x14ac:dyDescent="0.25">
      <c r="A456" s="4"/>
      <c r="B456" s="13"/>
      <c r="E456" s="4"/>
      <c r="F456" s="6"/>
      <c r="G456" s="7"/>
      <c r="K456" s="4"/>
    </row>
    <row r="457" spans="1:11" s="5" customFormat="1" ht="15.75" customHeight="1" x14ac:dyDescent="0.25">
      <c r="A457" s="4"/>
      <c r="B457" s="13"/>
      <c r="E457" s="4"/>
      <c r="F457" s="6"/>
      <c r="G457" s="7"/>
      <c r="K457" s="4"/>
    </row>
    <row r="458" spans="1:11" s="5" customFormat="1" ht="15.75" customHeight="1" x14ac:dyDescent="0.25">
      <c r="A458" s="4"/>
      <c r="B458" s="13"/>
      <c r="E458" s="4"/>
      <c r="F458" s="6"/>
      <c r="G458" s="7"/>
      <c r="K458" s="4"/>
    </row>
    <row r="459" spans="1:11" s="5" customFormat="1" ht="15.75" customHeight="1" x14ac:dyDescent="0.25">
      <c r="A459" s="4"/>
      <c r="B459" s="13"/>
      <c r="E459" s="4"/>
      <c r="F459" s="6"/>
      <c r="G459" s="7"/>
      <c r="K459" s="4"/>
    </row>
    <row r="460" spans="1:11" s="5" customFormat="1" ht="15.75" customHeight="1" x14ac:dyDescent="0.25">
      <c r="A460" s="4"/>
      <c r="B460" s="13"/>
      <c r="E460" s="4"/>
      <c r="F460" s="6"/>
      <c r="G460" s="7"/>
      <c r="K460" s="4"/>
    </row>
    <row r="461" spans="1:11" s="5" customFormat="1" ht="15.75" customHeight="1" x14ac:dyDescent="0.25">
      <c r="A461" s="4"/>
      <c r="B461" s="13"/>
      <c r="E461" s="4"/>
      <c r="F461" s="6"/>
      <c r="G461" s="7"/>
      <c r="K461" s="4"/>
    </row>
    <row r="462" spans="1:11" s="5" customFormat="1" ht="15.75" customHeight="1" x14ac:dyDescent="0.25">
      <c r="A462" s="4"/>
      <c r="B462" s="13"/>
      <c r="E462" s="4"/>
      <c r="F462" s="6"/>
      <c r="G462" s="7"/>
      <c r="K462" s="4"/>
    </row>
    <row r="463" spans="1:11" s="5" customFormat="1" ht="15.75" customHeight="1" x14ac:dyDescent="0.25">
      <c r="A463" s="4"/>
      <c r="B463" s="13"/>
      <c r="E463" s="4"/>
      <c r="F463" s="6"/>
      <c r="G463" s="7"/>
      <c r="K463" s="4"/>
    </row>
    <row r="464" spans="1:11" s="5" customFormat="1" ht="15.75" customHeight="1" x14ac:dyDescent="0.25">
      <c r="A464" s="4"/>
      <c r="B464" s="13"/>
      <c r="E464" s="4"/>
      <c r="F464" s="6"/>
      <c r="G464" s="7"/>
      <c r="K464" s="4"/>
    </row>
    <row r="465" spans="1:11" s="5" customFormat="1" ht="15.75" customHeight="1" x14ac:dyDescent="0.25">
      <c r="A465" s="4"/>
      <c r="B465" s="13"/>
      <c r="E465" s="4"/>
      <c r="F465" s="6"/>
      <c r="G465" s="7"/>
      <c r="K465" s="4"/>
    </row>
    <row r="466" spans="1:11" s="5" customFormat="1" ht="15.75" customHeight="1" x14ac:dyDescent="0.25">
      <c r="A466" s="4"/>
      <c r="B466" s="13"/>
      <c r="E466" s="4"/>
      <c r="F466" s="6"/>
      <c r="G466" s="7"/>
      <c r="K466" s="4"/>
    </row>
    <row r="467" spans="1:11" s="5" customFormat="1" ht="15.75" customHeight="1" x14ac:dyDescent="0.25">
      <c r="A467" s="4"/>
      <c r="B467" s="13"/>
      <c r="E467" s="4"/>
      <c r="F467" s="6"/>
      <c r="G467" s="7"/>
      <c r="K467" s="4"/>
    </row>
    <row r="468" spans="1:11" s="5" customFormat="1" ht="15.75" customHeight="1" x14ac:dyDescent="0.25">
      <c r="A468" s="4"/>
      <c r="B468" s="13"/>
      <c r="E468" s="4"/>
      <c r="F468" s="6"/>
      <c r="G468" s="7"/>
      <c r="K468" s="4"/>
    </row>
    <row r="469" spans="1:11" s="5" customFormat="1" ht="15.75" customHeight="1" x14ac:dyDescent="0.25">
      <c r="A469" s="4"/>
      <c r="B469" s="13"/>
      <c r="E469" s="4"/>
      <c r="F469" s="6"/>
      <c r="G469" s="7"/>
      <c r="K469" s="4"/>
    </row>
    <row r="470" spans="1:11" s="5" customFormat="1" ht="15.75" customHeight="1" x14ac:dyDescent="0.25">
      <c r="A470" s="4"/>
      <c r="B470" s="13"/>
      <c r="E470" s="4"/>
      <c r="F470" s="6"/>
      <c r="G470" s="7"/>
      <c r="K470" s="4"/>
    </row>
    <row r="471" spans="1:11" s="5" customFormat="1" ht="15.75" customHeight="1" x14ac:dyDescent="0.25">
      <c r="A471" s="4"/>
      <c r="B471" s="13"/>
      <c r="E471" s="4"/>
      <c r="F471" s="6"/>
      <c r="G471" s="7"/>
      <c r="K471" s="4"/>
    </row>
    <row r="472" spans="1:11" s="5" customFormat="1" ht="15.75" customHeight="1" x14ac:dyDescent="0.25">
      <c r="A472" s="4"/>
      <c r="B472" s="13"/>
      <c r="E472" s="4"/>
      <c r="F472" s="6"/>
      <c r="G472" s="7"/>
      <c r="K472" s="4"/>
    </row>
    <row r="473" spans="1:11" s="5" customFormat="1" ht="15.75" customHeight="1" x14ac:dyDescent="0.25">
      <c r="A473" s="4"/>
      <c r="B473" s="13"/>
      <c r="E473" s="4"/>
      <c r="F473" s="6"/>
      <c r="G473" s="7"/>
      <c r="K473" s="4"/>
    </row>
    <row r="474" spans="1:11" s="5" customFormat="1" ht="15.75" customHeight="1" x14ac:dyDescent="0.25">
      <c r="A474" s="4"/>
      <c r="B474" s="13"/>
      <c r="E474" s="4"/>
      <c r="F474" s="6"/>
      <c r="G474" s="7"/>
      <c r="K474" s="4"/>
    </row>
    <row r="475" spans="1:11" s="5" customFormat="1" ht="15.75" customHeight="1" x14ac:dyDescent="0.25">
      <c r="A475" s="4"/>
      <c r="B475" s="13"/>
      <c r="E475" s="4"/>
      <c r="F475" s="6"/>
      <c r="G475" s="7"/>
      <c r="K475" s="4"/>
    </row>
    <row r="476" spans="1:11" s="5" customFormat="1" ht="15.75" customHeight="1" x14ac:dyDescent="0.25">
      <c r="A476" s="4"/>
      <c r="B476" s="13"/>
      <c r="E476" s="4"/>
      <c r="F476" s="6"/>
      <c r="G476" s="7"/>
      <c r="K476" s="4"/>
    </row>
    <row r="477" spans="1:11" s="5" customFormat="1" ht="15.75" customHeight="1" x14ac:dyDescent="0.25">
      <c r="A477" s="4"/>
      <c r="B477" s="13"/>
      <c r="E477" s="4"/>
      <c r="F477" s="6"/>
      <c r="G477" s="7"/>
      <c r="K477" s="4"/>
    </row>
    <row r="478" spans="1:11" s="5" customFormat="1" ht="15.75" customHeight="1" x14ac:dyDescent="0.25">
      <c r="A478" s="4"/>
      <c r="B478" s="13"/>
      <c r="E478" s="4"/>
      <c r="F478" s="6"/>
      <c r="G478" s="7"/>
      <c r="K478" s="4"/>
    </row>
    <row r="479" spans="1:11" s="5" customFormat="1" ht="15.75" customHeight="1" x14ac:dyDescent="0.25">
      <c r="A479" s="4"/>
      <c r="B479" s="13"/>
      <c r="E479" s="4"/>
      <c r="F479" s="6"/>
      <c r="G479" s="7"/>
      <c r="K479" s="4"/>
    </row>
    <row r="480" spans="1:11" s="5" customFormat="1" ht="15.75" customHeight="1" x14ac:dyDescent="0.25">
      <c r="A480" s="4"/>
      <c r="B480" s="13"/>
      <c r="E480" s="4"/>
      <c r="F480" s="6"/>
      <c r="G480" s="7"/>
      <c r="K480" s="4"/>
    </row>
    <row r="481" spans="1:11" s="5" customFormat="1" ht="15.75" customHeight="1" x14ac:dyDescent="0.25">
      <c r="A481" s="4"/>
      <c r="B481" s="13"/>
      <c r="E481" s="4"/>
      <c r="F481" s="6"/>
      <c r="G481" s="7"/>
      <c r="K481" s="4"/>
    </row>
    <row r="482" spans="1:11" s="5" customFormat="1" ht="15.75" customHeight="1" x14ac:dyDescent="0.25">
      <c r="A482" s="4"/>
      <c r="B482" s="13"/>
      <c r="E482" s="4"/>
      <c r="F482" s="6"/>
      <c r="G482" s="7"/>
      <c r="K482" s="4"/>
    </row>
    <row r="483" spans="1:11" s="5" customFormat="1" ht="15.75" customHeight="1" x14ac:dyDescent="0.25">
      <c r="A483" s="4"/>
      <c r="B483" s="13"/>
      <c r="E483" s="4"/>
      <c r="F483" s="6"/>
      <c r="G483" s="7"/>
      <c r="K483" s="4"/>
    </row>
    <row r="484" spans="1:11" s="5" customFormat="1" ht="15.75" customHeight="1" x14ac:dyDescent="0.25">
      <c r="A484" s="4"/>
      <c r="B484" s="13"/>
      <c r="E484" s="4"/>
      <c r="F484" s="6"/>
      <c r="G484" s="7"/>
      <c r="K484" s="4"/>
    </row>
    <row r="485" spans="1:11" s="5" customFormat="1" ht="15.75" customHeight="1" x14ac:dyDescent="0.25">
      <c r="A485" s="4"/>
      <c r="B485" s="13"/>
      <c r="E485" s="4"/>
      <c r="F485" s="6"/>
      <c r="G485" s="7"/>
      <c r="K485" s="4"/>
    </row>
    <row r="486" spans="1:11" s="5" customFormat="1" ht="15.75" customHeight="1" x14ac:dyDescent="0.25">
      <c r="A486" s="4"/>
      <c r="B486" s="13"/>
      <c r="E486" s="4"/>
      <c r="F486" s="6"/>
      <c r="G486" s="7"/>
      <c r="K486" s="4"/>
    </row>
    <row r="487" spans="1:11" s="5" customFormat="1" ht="15.75" customHeight="1" x14ac:dyDescent="0.25">
      <c r="A487" s="4"/>
      <c r="B487" s="13"/>
      <c r="E487" s="4"/>
      <c r="F487" s="6"/>
      <c r="G487" s="7"/>
      <c r="K487" s="4"/>
    </row>
    <row r="488" spans="1:11" s="5" customFormat="1" ht="15.75" customHeight="1" x14ac:dyDescent="0.25">
      <c r="A488" s="4"/>
      <c r="B488" s="13"/>
      <c r="E488" s="4"/>
      <c r="F488" s="6"/>
      <c r="G488" s="7"/>
      <c r="K488" s="4"/>
    </row>
    <row r="489" spans="1:11" s="5" customFormat="1" ht="15.75" customHeight="1" x14ac:dyDescent="0.25">
      <c r="A489" s="4"/>
      <c r="B489" s="13"/>
      <c r="E489" s="4"/>
      <c r="F489" s="6"/>
      <c r="G489" s="7"/>
      <c r="K489" s="4"/>
    </row>
    <row r="490" spans="1:11" s="5" customFormat="1" ht="15.75" customHeight="1" x14ac:dyDescent="0.25">
      <c r="A490" s="4"/>
      <c r="B490" s="13"/>
      <c r="E490" s="4"/>
      <c r="F490" s="6"/>
      <c r="G490" s="7"/>
      <c r="K490" s="4"/>
    </row>
    <row r="491" spans="1:11" s="5" customFormat="1" ht="15.75" customHeight="1" x14ac:dyDescent="0.25">
      <c r="A491" s="4"/>
      <c r="B491" s="13"/>
      <c r="E491" s="4"/>
      <c r="F491" s="6"/>
      <c r="G491" s="7"/>
      <c r="K491" s="4"/>
    </row>
    <row r="492" spans="1:11" s="5" customFormat="1" ht="15.75" customHeight="1" x14ac:dyDescent="0.25">
      <c r="A492" s="4"/>
      <c r="B492" s="13"/>
      <c r="E492" s="4"/>
      <c r="F492" s="6"/>
      <c r="G492" s="7"/>
      <c r="K492" s="4"/>
    </row>
    <row r="493" spans="1:11" s="5" customFormat="1" ht="15.75" customHeight="1" x14ac:dyDescent="0.25">
      <c r="A493" s="4"/>
      <c r="B493" s="13"/>
      <c r="E493" s="4"/>
      <c r="F493" s="6"/>
      <c r="G493" s="7"/>
      <c r="K493" s="4"/>
    </row>
    <row r="494" spans="1:11" s="5" customFormat="1" ht="15.75" customHeight="1" x14ac:dyDescent="0.25">
      <c r="A494" s="4"/>
      <c r="B494" s="13"/>
      <c r="E494" s="4"/>
      <c r="F494" s="6"/>
      <c r="G494" s="7"/>
      <c r="K494" s="4"/>
    </row>
    <row r="495" spans="1:11" s="5" customFormat="1" ht="15.75" customHeight="1" x14ac:dyDescent="0.25">
      <c r="A495" s="4"/>
      <c r="B495" s="13"/>
      <c r="E495" s="4"/>
      <c r="F495" s="6"/>
      <c r="G495" s="7"/>
      <c r="K495" s="4"/>
    </row>
    <row r="496" spans="1:11" s="5" customFormat="1" ht="15.75" customHeight="1" x14ac:dyDescent="0.25">
      <c r="A496" s="4"/>
      <c r="B496" s="13"/>
      <c r="E496" s="4"/>
      <c r="F496" s="6"/>
      <c r="G496" s="7"/>
      <c r="K496" s="4"/>
    </row>
    <row r="497" spans="1:11" s="5" customFormat="1" ht="15.75" customHeight="1" x14ac:dyDescent="0.25">
      <c r="A497" s="4"/>
      <c r="B497" s="13"/>
      <c r="E497" s="4"/>
      <c r="F497" s="6"/>
      <c r="G497" s="7"/>
      <c r="K497" s="4"/>
    </row>
    <row r="498" spans="1:11" s="5" customFormat="1" ht="15.75" customHeight="1" x14ac:dyDescent="0.25">
      <c r="A498" s="4"/>
      <c r="B498" s="13"/>
      <c r="E498" s="4"/>
      <c r="F498" s="6"/>
      <c r="G498" s="7"/>
      <c r="K498" s="4"/>
    </row>
    <row r="499" spans="1:11" s="5" customFormat="1" ht="15.75" customHeight="1" x14ac:dyDescent="0.25">
      <c r="A499" s="4"/>
      <c r="B499" s="13"/>
      <c r="E499" s="4"/>
      <c r="F499" s="6"/>
      <c r="G499" s="7"/>
      <c r="K499" s="4"/>
    </row>
    <row r="500" spans="1:11" s="5" customFormat="1" ht="15.75" customHeight="1" x14ac:dyDescent="0.25">
      <c r="A500" s="4"/>
      <c r="B500" s="13"/>
      <c r="E500" s="4"/>
      <c r="F500" s="6"/>
      <c r="G500" s="7"/>
      <c r="K500" s="4"/>
    </row>
    <row r="501" spans="1:11" s="5" customFormat="1" ht="15.75" customHeight="1" x14ac:dyDescent="0.25">
      <c r="A501" s="4"/>
      <c r="B501" s="13"/>
      <c r="E501" s="4"/>
      <c r="F501" s="6"/>
      <c r="G501" s="7"/>
      <c r="K501" s="4"/>
    </row>
    <row r="502" spans="1:11" s="5" customFormat="1" ht="15.75" customHeight="1" x14ac:dyDescent="0.25">
      <c r="A502" s="4"/>
      <c r="B502" s="13"/>
      <c r="E502" s="4"/>
      <c r="F502" s="6"/>
      <c r="G502" s="7"/>
      <c r="K502" s="4"/>
    </row>
    <row r="503" spans="1:11" s="5" customFormat="1" ht="15.75" customHeight="1" x14ac:dyDescent="0.25">
      <c r="A503" s="4"/>
      <c r="B503" s="13"/>
      <c r="E503" s="4"/>
      <c r="F503" s="6"/>
      <c r="G503" s="7"/>
      <c r="K503" s="4"/>
    </row>
    <row r="504" spans="1:11" s="5" customFormat="1" ht="15.75" customHeight="1" x14ac:dyDescent="0.25">
      <c r="A504" s="4"/>
      <c r="B504" s="13"/>
      <c r="E504" s="4"/>
      <c r="F504" s="6"/>
      <c r="G504" s="7"/>
      <c r="K504" s="4"/>
    </row>
    <row r="505" spans="1:11" s="5" customFormat="1" ht="15.75" customHeight="1" x14ac:dyDescent="0.25">
      <c r="A505" s="4"/>
      <c r="B505" s="13"/>
      <c r="E505" s="4"/>
      <c r="F505" s="6"/>
      <c r="G505" s="7"/>
      <c r="K505" s="4"/>
    </row>
    <row r="506" spans="1:11" s="5" customFormat="1" ht="15.75" customHeight="1" x14ac:dyDescent="0.25">
      <c r="A506" s="4"/>
      <c r="B506" s="13"/>
      <c r="E506" s="4"/>
      <c r="F506" s="6"/>
      <c r="G506" s="7"/>
      <c r="K506" s="4"/>
    </row>
    <row r="507" spans="1:11" s="5" customFormat="1" ht="15.75" customHeight="1" x14ac:dyDescent="0.25">
      <c r="A507" s="4"/>
      <c r="B507" s="13"/>
      <c r="E507" s="4"/>
      <c r="F507" s="6"/>
      <c r="G507" s="7"/>
      <c r="K507" s="4"/>
    </row>
    <row r="508" spans="1:11" s="5" customFormat="1" ht="15.75" customHeight="1" x14ac:dyDescent="0.25">
      <c r="A508" s="4"/>
      <c r="B508" s="13"/>
      <c r="E508" s="4"/>
      <c r="F508" s="6"/>
      <c r="G508" s="7"/>
      <c r="K508" s="4"/>
    </row>
    <row r="509" spans="1:11" s="5" customFormat="1" ht="15.75" customHeight="1" x14ac:dyDescent="0.25">
      <c r="A509" s="4"/>
      <c r="B509" s="13"/>
      <c r="E509" s="4"/>
      <c r="F509" s="6"/>
      <c r="G509" s="7"/>
      <c r="K509" s="4"/>
    </row>
    <row r="510" spans="1:11" s="5" customFormat="1" ht="15.75" customHeight="1" x14ac:dyDescent="0.25">
      <c r="A510" s="4"/>
      <c r="B510" s="13"/>
      <c r="E510" s="4"/>
      <c r="F510" s="6"/>
      <c r="G510" s="7"/>
      <c r="K510" s="4"/>
    </row>
    <row r="511" spans="1:11" s="5" customFormat="1" ht="15.75" customHeight="1" x14ac:dyDescent="0.25">
      <c r="A511" s="4"/>
      <c r="B511" s="13"/>
      <c r="E511" s="4"/>
      <c r="F511" s="6"/>
      <c r="G511" s="7"/>
      <c r="K511" s="4"/>
    </row>
    <row r="512" spans="1:11" s="5" customFormat="1" ht="15.75" customHeight="1" x14ac:dyDescent="0.25">
      <c r="A512" s="4"/>
      <c r="B512" s="13"/>
      <c r="E512" s="4"/>
      <c r="F512" s="6"/>
      <c r="G512" s="7"/>
      <c r="K512" s="4"/>
    </row>
    <row r="513" spans="1:11" s="5" customFormat="1" ht="15.75" customHeight="1" x14ac:dyDescent="0.25">
      <c r="A513" s="4"/>
      <c r="B513" s="13"/>
      <c r="E513" s="4"/>
      <c r="F513" s="6"/>
      <c r="G513" s="7"/>
      <c r="K513" s="4"/>
    </row>
    <row r="514" spans="1:11" s="5" customFormat="1" ht="15.75" customHeight="1" x14ac:dyDescent="0.25">
      <c r="A514" s="4"/>
      <c r="B514" s="13"/>
      <c r="E514" s="4"/>
      <c r="F514" s="6"/>
      <c r="G514" s="7"/>
      <c r="K514" s="4"/>
    </row>
    <row r="515" spans="1:11" s="5" customFormat="1" ht="15.75" customHeight="1" x14ac:dyDescent="0.25">
      <c r="A515" s="4"/>
      <c r="B515" s="13"/>
      <c r="E515" s="4"/>
      <c r="F515" s="6"/>
      <c r="G515" s="7"/>
      <c r="K515" s="4"/>
    </row>
    <row r="516" spans="1:11" s="5" customFormat="1" ht="15.75" customHeight="1" x14ac:dyDescent="0.25">
      <c r="A516" s="4"/>
      <c r="B516" s="13"/>
      <c r="E516" s="4"/>
      <c r="F516" s="6"/>
      <c r="G516" s="7"/>
      <c r="K516" s="4"/>
    </row>
    <row r="517" spans="1:11" s="5" customFormat="1" ht="15.75" customHeight="1" x14ac:dyDescent="0.25">
      <c r="A517" s="4"/>
      <c r="B517" s="13"/>
      <c r="E517" s="4"/>
      <c r="F517" s="6"/>
      <c r="G517" s="7"/>
      <c r="K517" s="4"/>
    </row>
    <row r="518" spans="1:11" s="5" customFormat="1" ht="15.75" customHeight="1" x14ac:dyDescent="0.25">
      <c r="A518" s="4"/>
      <c r="B518" s="13"/>
      <c r="E518" s="4"/>
      <c r="F518" s="6"/>
      <c r="G518" s="7"/>
      <c r="K518" s="4"/>
    </row>
    <row r="519" spans="1:11" s="5" customFormat="1" ht="15.75" customHeight="1" x14ac:dyDescent="0.25">
      <c r="A519" s="4"/>
      <c r="B519" s="13"/>
      <c r="E519" s="4"/>
      <c r="F519" s="6"/>
      <c r="G519" s="7"/>
      <c r="K519" s="4"/>
    </row>
    <row r="520" spans="1:11" s="5" customFormat="1" ht="15.75" customHeight="1" x14ac:dyDescent="0.25">
      <c r="A520" s="4"/>
      <c r="B520" s="13"/>
      <c r="E520" s="4"/>
      <c r="F520" s="6"/>
      <c r="G520" s="7"/>
      <c r="K520" s="4"/>
    </row>
    <row r="521" spans="1:11" s="5" customFormat="1" ht="15.75" customHeight="1" x14ac:dyDescent="0.25">
      <c r="A521" s="4"/>
      <c r="B521" s="13"/>
      <c r="E521" s="4"/>
      <c r="F521" s="6"/>
      <c r="G521" s="7"/>
      <c r="K521" s="4"/>
    </row>
    <row r="522" spans="1:11" s="5" customFormat="1" ht="15.75" customHeight="1" x14ac:dyDescent="0.25">
      <c r="A522" s="4"/>
      <c r="B522" s="13"/>
      <c r="E522" s="4"/>
      <c r="F522" s="6"/>
      <c r="G522" s="7"/>
      <c r="K522" s="4"/>
    </row>
    <row r="523" spans="1:11" s="5" customFormat="1" ht="15.75" customHeight="1" x14ac:dyDescent="0.25">
      <c r="A523" s="4"/>
      <c r="B523" s="13"/>
      <c r="E523" s="4"/>
      <c r="F523" s="6"/>
      <c r="G523" s="7"/>
      <c r="K523" s="4"/>
    </row>
    <row r="524" spans="1:11" s="5" customFormat="1" ht="15.75" customHeight="1" x14ac:dyDescent="0.25">
      <c r="A524" s="4"/>
      <c r="B524" s="13"/>
      <c r="E524" s="4"/>
      <c r="F524" s="6"/>
      <c r="G524" s="7"/>
      <c r="K524" s="4"/>
    </row>
    <row r="525" spans="1:11" s="5" customFormat="1" ht="15.75" customHeight="1" x14ac:dyDescent="0.25">
      <c r="A525" s="4"/>
      <c r="B525" s="13"/>
      <c r="E525" s="4"/>
      <c r="F525" s="6"/>
      <c r="G525" s="7"/>
      <c r="K525" s="4"/>
    </row>
    <row r="526" spans="1:11" s="5" customFormat="1" ht="15.75" customHeight="1" x14ac:dyDescent="0.25">
      <c r="A526" s="4"/>
      <c r="B526" s="13"/>
      <c r="E526" s="4"/>
      <c r="F526" s="6"/>
      <c r="G526" s="7"/>
      <c r="K526" s="4"/>
    </row>
    <row r="527" spans="1:11" s="5" customFormat="1" ht="15.75" customHeight="1" x14ac:dyDescent="0.25">
      <c r="A527" s="4"/>
      <c r="B527" s="13"/>
      <c r="E527" s="4"/>
      <c r="F527" s="6"/>
      <c r="G527" s="7"/>
      <c r="K527" s="4"/>
    </row>
    <row r="528" spans="1:11" s="5" customFormat="1" ht="15.75" customHeight="1" x14ac:dyDescent="0.25">
      <c r="A528" s="4"/>
      <c r="B528" s="13"/>
      <c r="E528" s="4"/>
      <c r="F528" s="6"/>
      <c r="G528" s="7"/>
      <c r="K528" s="4"/>
    </row>
    <row r="529" spans="1:11" s="5" customFormat="1" ht="15.75" customHeight="1" x14ac:dyDescent="0.25">
      <c r="A529" s="4"/>
      <c r="B529" s="13"/>
      <c r="E529" s="4"/>
      <c r="F529" s="6"/>
      <c r="G529" s="7"/>
      <c r="K529" s="4"/>
    </row>
    <row r="530" spans="1:11" s="5" customFormat="1" ht="15.75" customHeight="1" x14ac:dyDescent="0.25">
      <c r="A530" s="4"/>
      <c r="B530" s="13"/>
      <c r="E530" s="4"/>
      <c r="F530" s="6"/>
      <c r="G530" s="7"/>
      <c r="K530" s="4"/>
    </row>
    <row r="531" spans="1:11" s="5" customFormat="1" ht="15.75" customHeight="1" x14ac:dyDescent="0.25">
      <c r="A531" s="4"/>
      <c r="B531" s="13"/>
      <c r="E531" s="4"/>
      <c r="F531" s="6"/>
      <c r="G531" s="7"/>
      <c r="K531" s="4"/>
    </row>
    <row r="532" spans="1:11" s="5" customFormat="1" ht="15.75" customHeight="1" x14ac:dyDescent="0.25">
      <c r="A532" s="4"/>
      <c r="B532" s="13"/>
      <c r="E532" s="4"/>
      <c r="F532" s="6"/>
      <c r="G532" s="7"/>
      <c r="K532" s="4"/>
    </row>
    <row r="533" spans="1:11" s="5" customFormat="1" ht="15.75" customHeight="1" x14ac:dyDescent="0.25">
      <c r="A533" s="4"/>
      <c r="B533" s="13"/>
      <c r="E533" s="4"/>
      <c r="F533" s="6"/>
      <c r="G533" s="7"/>
      <c r="K533" s="4"/>
    </row>
    <row r="534" spans="1:11" s="5" customFormat="1" ht="15.75" customHeight="1" x14ac:dyDescent="0.25">
      <c r="A534" s="4"/>
      <c r="B534" s="13"/>
      <c r="E534" s="4"/>
      <c r="F534" s="6"/>
      <c r="G534" s="7"/>
      <c r="K534" s="4"/>
    </row>
    <row r="535" spans="1:11" s="5" customFormat="1" ht="15.75" customHeight="1" x14ac:dyDescent="0.25">
      <c r="A535" s="4"/>
      <c r="B535" s="13"/>
      <c r="E535" s="4"/>
      <c r="F535" s="6"/>
      <c r="G535" s="7"/>
      <c r="K535" s="4"/>
    </row>
    <row r="536" spans="1:11" s="5" customFormat="1" ht="15.75" customHeight="1" x14ac:dyDescent="0.25">
      <c r="A536" s="4"/>
      <c r="B536" s="13"/>
      <c r="E536" s="4"/>
      <c r="F536" s="6"/>
      <c r="G536" s="7"/>
      <c r="K536" s="4"/>
    </row>
    <row r="537" spans="1:11" s="5" customFormat="1" ht="15.75" customHeight="1" x14ac:dyDescent="0.25">
      <c r="A537" s="4"/>
      <c r="B537" s="13"/>
      <c r="E537" s="4"/>
      <c r="F537" s="6"/>
      <c r="G537" s="7"/>
      <c r="K537" s="4"/>
    </row>
    <row r="538" spans="1:11" s="5" customFormat="1" ht="15.75" customHeight="1" x14ac:dyDescent="0.25">
      <c r="A538" s="4"/>
      <c r="B538" s="13"/>
      <c r="E538" s="4"/>
      <c r="F538" s="6"/>
      <c r="G538" s="7"/>
      <c r="K538" s="4"/>
    </row>
    <row r="539" spans="1:11" s="5" customFormat="1" ht="15.75" customHeight="1" x14ac:dyDescent="0.25">
      <c r="A539" s="4"/>
      <c r="B539" s="13"/>
      <c r="E539" s="4"/>
      <c r="F539" s="6"/>
      <c r="G539" s="7"/>
      <c r="K539" s="4"/>
    </row>
    <row r="540" spans="1:11" s="5" customFormat="1" ht="15.75" customHeight="1" x14ac:dyDescent="0.25">
      <c r="A540" s="4"/>
      <c r="B540" s="13"/>
      <c r="E540" s="4"/>
      <c r="F540" s="6"/>
      <c r="G540" s="7"/>
      <c r="K540" s="4"/>
    </row>
    <row r="541" spans="1:11" s="5" customFormat="1" ht="15.75" customHeight="1" x14ac:dyDescent="0.25">
      <c r="A541" s="4"/>
      <c r="B541" s="13"/>
      <c r="E541" s="4"/>
      <c r="F541" s="6"/>
      <c r="G541" s="7"/>
      <c r="K541" s="4"/>
    </row>
    <row r="542" spans="1:11" s="5" customFormat="1" ht="15.75" customHeight="1" x14ac:dyDescent="0.25">
      <c r="A542" s="4"/>
      <c r="B542" s="13"/>
      <c r="E542" s="4"/>
      <c r="F542" s="6"/>
      <c r="G542" s="7"/>
      <c r="K542" s="4"/>
    </row>
    <row r="543" spans="1:11" s="5" customFormat="1" ht="15.75" customHeight="1" x14ac:dyDescent="0.25">
      <c r="A543" s="4"/>
      <c r="B543" s="13"/>
      <c r="E543" s="4"/>
      <c r="F543" s="6"/>
      <c r="G543" s="7"/>
      <c r="K543" s="4"/>
    </row>
    <row r="544" spans="1:11" s="5" customFormat="1" ht="15.75" customHeight="1" x14ac:dyDescent="0.25">
      <c r="A544" s="4"/>
      <c r="B544" s="13"/>
      <c r="E544" s="4"/>
      <c r="F544" s="6"/>
      <c r="G544" s="7"/>
      <c r="K544" s="4"/>
    </row>
    <row r="545" spans="1:11" s="5" customFormat="1" ht="15.75" customHeight="1" x14ac:dyDescent="0.25">
      <c r="A545" s="4"/>
      <c r="B545" s="13"/>
      <c r="E545" s="4"/>
      <c r="F545" s="6"/>
      <c r="G545" s="7"/>
      <c r="K545" s="4"/>
    </row>
    <row r="546" spans="1:11" s="5" customFormat="1" ht="15.75" customHeight="1" x14ac:dyDescent="0.25">
      <c r="A546" s="4"/>
      <c r="B546" s="13"/>
      <c r="E546" s="4"/>
      <c r="F546" s="6"/>
      <c r="G546" s="7"/>
      <c r="K546" s="4"/>
    </row>
    <row r="547" spans="1:11" s="5" customFormat="1" ht="15.75" customHeight="1" x14ac:dyDescent="0.25">
      <c r="A547" s="4"/>
      <c r="B547" s="13"/>
      <c r="E547" s="4"/>
      <c r="F547" s="6"/>
      <c r="G547" s="7"/>
      <c r="K547" s="4"/>
    </row>
    <row r="548" spans="1:11" s="5" customFormat="1" ht="15.75" customHeight="1" x14ac:dyDescent="0.25">
      <c r="A548" s="4"/>
      <c r="B548" s="13"/>
      <c r="E548" s="4"/>
      <c r="F548" s="6"/>
      <c r="G548" s="7"/>
      <c r="K548" s="4"/>
    </row>
    <row r="549" spans="1:11" s="5" customFormat="1" ht="15.75" customHeight="1" x14ac:dyDescent="0.25">
      <c r="A549" s="4"/>
      <c r="B549" s="13"/>
      <c r="E549" s="4"/>
      <c r="F549" s="6"/>
      <c r="G549" s="7"/>
      <c r="K549" s="4"/>
    </row>
    <row r="550" spans="1:11" s="5" customFormat="1" ht="15.75" customHeight="1" x14ac:dyDescent="0.25">
      <c r="A550" s="4"/>
      <c r="B550" s="13"/>
      <c r="E550" s="4"/>
      <c r="F550" s="6"/>
      <c r="G550" s="7"/>
      <c r="K550" s="4"/>
    </row>
    <row r="551" spans="1:11" s="5" customFormat="1" ht="15.75" customHeight="1" x14ac:dyDescent="0.25">
      <c r="A551" s="4"/>
      <c r="B551" s="13"/>
      <c r="E551" s="4"/>
      <c r="F551" s="6"/>
      <c r="G551" s="7"/>
      <c r="K551" s="4"/>
    </row>
    <row r="552" spans="1:11" s="5" customFormat="1" ht="15.75" customHeight="1" x14ac:dyDescent="0.25">
      <c r="A552" s="4"/>
      <c r="B552" s="13"/>
      <c r="E552" s="4"/>
      <c r="F552" s="6"/>
      <c r="G552" s="7"/>
      <c r="K552" s="4"/>
    </row>
    <row r="553" spans="1:11" s="5" customFormat="1" ht="15.75" customHeight="1" x14ac:dyDescent="0.25">
      <c r="A553" s="4"/>
      <c r="B553" s="13"/>
      <c r="E553" s="4"/>
      <c r="F553" s="6"/>
      <c r="G553" s="7"/>
      <c r="K553" s="4"/>
    </row>
    <row r="554" spans="1:11" s="5" customFormat="1" ht="15.75" customHeight="1" x14ac:dyDescent="0.25">
      <c r="A554" s="4"/>
      <c r="B554" s="13"/>
      <c r="E554" s="4"/>
      <c r="F554" s="6"/>
      <c r="G554" s="7"/>
      <c r="K554" s="4"/>
    </row>
    <row r="555" spans="1:11" s="5" customFormat="1" ht="15.75" customHeight="1" x14ac:dyDescent="0.25">
      <c r="A555" s="4"/>
      <c r="B555" s="13"/>
      <c r="E555" s="4"/>
      <c r="F555" s="6"/>
      <c r="G555" s="7"/>
      <c r="K555" s="4"/>
    </row>
    <row r="556" spans="1:11" s="5" customFormat="1" ht="15.75" customHeight="1" x14ac:dyDescent="0.25">
      <c r="A556" s="4"/>
      <c r="B556" s="13"/>
      <c r="E556" s="4"/>
      <c r="F556" s="6"/>
      <c r="G556" s="7"/>
      <c r="K556" s="4"/>
    </row>
    <row r="557" spans="1:11" s="5" customFormat="1" ht="15.75" customHeight="1" x14ac:dyDescent="0.25">
      <c r="A557" s="4"/>
      <c r="B557" s="13"/>
      <c r="E557" s="4"/>
      <c r="F557" s="6"/>
      <c r="G557" s="7"/>
      <c r="K557" s="4"/>
    </row>
    <row r="558" spans="1:11" s="5" customFormat="1" ht="15.75" customHeight="1" x14ac:dyDescent="0.25">
      <c r="A558" s="4"/>
      <c r="B558" s="13"/>
      <c r="E558" s="4"/>
      <c r="F558" s="6"/>
      <c r="G558" s="7"/>
      <c r="K558" s="4"/>
    </row>
    <row r="559" spans="1:11" s="5" customFormat="1" ht="15.75" customHeight="1" x14ac:dyDescent="0.25">
      <c r="A559" s="4"/>
      <c r="B559" s="13"/>
      <c r="E559" s="4"/>
      <c r="F559" s="6"/>
      <c r="G559" s="7"/>
      <c r="K559" s="4"/>
    </row>
    <row r="560" spans="1:11" s="5" customFormat="1" ht="15.75" customHeight="1" x14ac:dyDescent="0.25">
      <c r="A560" s="4"/>
      <c r="B560" s="13"/>
      <c r="E560" s="4"/>
      <c r="F560" s="6"/>
      <c r="G560" s="7"/>
      <c r="K560" s="4"/>
    </row>
    <row r="561" spans="1:11" s="5" customFormat="1" ht="15.75" customHeight="1" x14ac:dyDescent="0.25">
      <c r="A561" s="4"/>
      <c r="B561" s="13"/>
      <c r="E561" s="4"/>
      <c r="F561" s="6"/>
      <c r="G561" s="7"/>
      <c r="K561" s="4"/>
    </row>
    <row r="562" spans="1:11" s="5" customFormat="1" ht="15.75" customHeight="1" x14ac:dyDescent="0.25">
      <c r="A562" s="4"/>
      <c r="B562" s="13"/>
      <c r="E562" s="4"/>
      <c r="F562" s="6"/>
      <c r="G562" s="7"/>
      <c r="K562" s="4"/>
    </row>
    <row r="563" spans="1:11" s="5" customFormat="1" ht="15.75" customHeight="1" x14ac:dyDescent="0.25">
      <c r="A563" s="4"/>
      <c r="B563" s="13"/>
      <c r="E563" s="4"/>
      <c r="F563" s="6"/>
      <c r="G563" s="7"/>
      <c r="K563" s="4"/>
    </row>
    <row r="564" spans="1:11" s="5" customFormat="1" ht="15.75" customHeight="1" x14ac:dyDescent="0.25">
      <c r="A564" s="4"/>
      <c r="B564" s="13"/>
      <c r="E564" s="4"/>
      <c r="F564" s="6"/>
      <c r="G564" s="7"/>
      <c r="K564" s="4"/>
    </row>
    <row r="565" spans="1:11" s="5" customFormat="1" ht="15.75" customHeight="1" x14ac:dyDescent="0.25">
      <c r="A565" s="4"/>
      <c r="B565" s="13"/>
      <c r="E565" s="4"/>
      <c r="F565" s="6"/>
      <c r="G565" s="7"/>
      <c r="K565" s="4"/>
    </row>
    <row r="566" spans="1:11" s="5" customFormat="1" ht="15.75" customHeight="1" x14ac:dyDescent="0.25">
      <c r="A566" s="4"/>
      <c r="B566" s="13"/>
      <c r="E566" s="4"/>
      <c r="F566" s="6"/>
      <c r="G566" s="7"/>
      <c r="K566" s="4"/>
    </row>
    <row r="567" spans="1:11" s="5" customFormat="1" ht="15.75" customHeight="1" x14ac:dyDescent="0.25">
      <c r="A567" s="4"/>
      <c r="B567" s="13"/>
      <c r="E567" s="4"/>
      <c r="F567" s="6"/>
      <c r="G567" s="7"/>
      <c r="K567" s="4"/>
    </row>
    <row r="568" spans="1:11" s="5" customFormat="1" ht="15.75" customHeight="1" x14ac:dyDescent="0.25">
      <c r="A568" s="4"/>
      <c r="B568" s="13"/>
      <c r="E568" s="4"/>
      <c r="F568" s="6"/>
      <c r="G568" s="7"/>
      <c r="K568" s="4"/>
    </row>
    <row r="569" spans="1:11" s="5" customFormat="1" ht="15.75" customHeight="1" x14ac:dyDescent="0.25">
      <c r="A569" s="4"/>
      <c r="B569" s="13"/>
      <c r="E569" s="4"/>
      <c r="F569" s="6"/>
      <c r="G569" s="7"/>
      <c r="K569" s="4"/>
    </row>
    <row r="570" spans="1:11" s="5" customFormat="1" ht="15.75" customHeight="1" x14ac:dyDescent="0.25">
      <c r="A570" s="4"/>
      <c r="B570" s="13"/>
      <c r="E570" s="4"/>
      <c r="F570" s="6"/>
      <c r="G570" s="7"/>
      <c r="K570" s="4"/>
    </row>
    <row r="571" spans="1:11" s="5" customFormat="1" ht="15.75" customHeight="1" x14ac:dyDescent="0.25">
      <c r="A571" s="4"/>
      <c r="B571" s="13"/>
      <c r="E571" s="4"/>
      <c r="F571" s="6"/>
      <c r="G571" s="7"/>
      <c r="K571" s="4"/>
    </row>
    <row r="572" spans="1:11" s="5" customFormat="1" ht="15.75" customHeight="1" x14ac:dyDescent="0.25">
      <c r="A572" s="4"/>
      <c r="B572" s="13"/>
      <c r="E572" s="4"/>
      <c r="F572" s="6"/>
      <c r="G572" s="7"/>
      <c r="K572" s="4"/>
    </row>
    <row r="573" spans="1:11" s="5" customFormat="1" ht="15.75" customHeight="1" x14ac:dyDescent="0.25">
      <c r="A573" s="4"/>
      <c r="B573" s="13"/>
      <c r="E573" s="4"/>
      <c r="F573" s="6"/>
      <c r="G573" s="7"/>
      <c r="K573" s="4"/>
    </row>
    <row r="574" spans="1:11" s="5" customFormat="1" ht="15.75" customHeight="1" x14ac:dyDescent="0.25">
      <c r="A574" s="4"/>
      <c r="B574" s="13"/>
      <c r="E574" s="4"/>
      <c r="F574" s="6"/>
      <c r="G574" s="7"/>
      <c r="K574" s="4"/>
    </row>
    <row r="575" spans="1:11" s="5" customFormat="1" ht="15.75" customHeight="1" x14ac:dyDescent="0.25">
      <c r="A575" s="4"/>
      <c r="B575" s="13"/>
      <c r="E575" s="4"/>
      <c r="F575" s="6"/>
      <c r="G575" s="7"/>
      <c r="K575" s="4"/>
    </row>
    <row r="576" spans="1:11" s="5" customFormat="1" ht="15.75" customHeight="1" x14ac:dyDescent="0.25">
      <c r="A576" s="4"/>
      <c r="B576" s="13"/>
      <c r="E576" s="4"/>
      <c r="F576" s="6"/>
      <c r="G576" s="7"/>
      <c r="K576" s="4"/>
    </row>
    <row r="577" spans="1:11" s="5" customFormat="1" ht="15.75" customHeight="1" x14ac:dyDescent="0.25">
      <c r="A577" s="4"/>
      <c r="B577" s="13"/>
      <c r="E577" s="4"/>
      <c r="F577" s="6"/>
      <c r="G577" s="7"/>
      <c r="K577" s="4"/>
    </row>
    <row r="578" spans="1:11" s="5" customFormat="1" ht="15.75" customHeight="1" x14ac:dyDescent="0.25">
      <c r="A578" s="4"/>
      <c r="B578" s="13"/>
      <c r="E578" s="4"/>
      <c r="F578" s="6"/>
      <c r="G578" s="7"/>
      <c r="K578" s="4"/>
    </row>
    <row r="579" spans="1:11" s="5" customFormat="1" ht="15.75" customHeight="1" x14ac:dyDescent="0.25">
      <c r="A579" s="4"/>
      <c r="B579" s="13"/>
      <c r="E579" s="4"/>
      <c r="F579" s="6"/>
      <c r="G579" s="7"/>
      <c r="K579" s="4"/>
    </row>
    <row r="580" spans="1:11" s="5" customFormat="1" ht="15.75" customHeight="1" x14ac:dyDescent="0.25">
      <c r="A580" s="4"/>
      <c r="B580" s="13"/>
      <c r="E580" s="4"/>
      <c r="F580" s="6"/>
      <c r="G580" s="7"/>
      <c r="K580" s="4"/>
    </row>
    <row r="581" spans="1:11" s="5" customFormat="1" ht="15.75" customHeight="1" x14ac:dyDescent="0.25">
      <c r="A581" s="4"/>
      <c r="B581" s="13"/>
      <c r="E581" s="4"/>
      <c r="F581" s="6"/>
      <c r="G581" s="7"/>
      <c r="K581" s="4"/>
    </row>
    <row r="582" spans="1:11" s="5" customFormat="1" ht="15.75" customHeight="1" x14ac:dyDescent="0.25">
      <c r="A582" s="4"/>
      <c r="B582" s="13"/>
      <c r="E582" s="4"/>
      <c r="F582" s="6"/>
      <c r="G582" s="7"/>
      <c r="K582" s="4"/>
    </row>
    <row r="583" spans="1:11" s="5" customFormat="1" ht="15.75" customHeight="1" x14ac:dyDescent="0.25">
      <c r="A583" s="4"/>
      <c r="B583" s="13"/>
      <c r="E583" s="4"/>
      <c r="F583" s="6"/>
      <c r="G583" s="7"/>
      <c r="K583" s="4"/>
    </row>
    <row r="584" spans="1:11" s="5" customFormat="1" ht="15.75" customHeight="1" x14ac:dyDescent="0.25">
      <c r="A584" s="4"/>
      <c r="B584" s="13"/>
      <c r="E584" s="4"/>
      <c r="F584" s="6"/>
      <c r="G584" s="7"/>
      <c r="K584" s="4"/>
    </row>
    <row r="585" spans="1:11" s="5" customFormat="1" ht="15.75" customHeight="1" x14ac:dyDescent="0.25">
      <c r="A585" s="4"/>
      <c r="B585" s="13"/>
      <c r="E585" s="4"/>
      <c r="F585" s="6"/>
      <c r="G585" s="7"/>
      <c r="K585" s="4"/>
    </row>
    <row r="586" spans="1:11" s="5" customFormat="1" ht="15.75" customHeight="1" x14ac:dyDescent="0.25">
      <c r="A586" s="4"/>
      <c r="B586" s="13"/>
      <c r="E586" s="4"/>
      <c r="F586" s="6"/>
      <c r="G586" s="7"/>
      <c r="K586" s="4"/>
    </row>
    <row r="587" spans="1:11" s="5" customFormat="1" ht="15.75" customHeight="1" x14ac:dyDescent="0.25">
      <c r="A587" s="4"/>
      <c r="B587" s="13"/>
      <c r="E587" s="4"/>
      <c r="F587" s="6"/>
      <c r="G587" s="7"/>
      <c r="K587" s="4"/>
    </row>
    <row r="588" spans="1:11" s="5" customFormat="1" ht="15.75" customHeight="1" x14ac:dyDescent="0.25">
      <c r="A588" s="4"/>
      <c r="B588" s="13"/>
      <c r="E588" s="4"/>
      <c r="F588" s="6"/>
      <c r="G588" s="7"/>
      <c r="K588" s="4"/>
    </row>
    <row r="589" spans="1:11" s="5" customFormat="1" ht="15.75" customHeight="1" x14ac:dyDescent="0.25">
      <c r="A589" s="4"/>
      <c r="B589" s="13"/>
      <c r="E589" s="4"/>
      <c r="F589" s="6"/>
      <c r="G589" s="7"/>
      <c r="K589" s="4"/>
    </row>
    <row r="590" spans="1:11" s="5" customFormat="1" ht="15.75" customHeight="1" x14ac:dyDescent="0.25">
      <c r="A590" s="4"/>
      <c r="B590" s="13"/>
      <c r="E590" s="4"/>
      <c r="F590" s="6"/>
      <c r="G590" s="7"/>
      <c r="K590" s="4"/>
    </row>
    <row r="591" spans="1:11" s="5" customFormat="1" ht="15.75" customHeight="1" x14ac:dyDescent="0.25">
      <c r="A591" s="4"/>
      <c r="B591" s="13"/>
      <c r="E591" s="4"/>
      <c r="F591" s="6"/>
      <c r="G591" s="7"/>
      <c r="K591" s="4"/>
    </row>
    <row r="592" spans="1:11" s="5" customFormat="1" ht="15.75" customHeight="1" x14ac:dyDescent="0.25">
      <c r="A592" s="4"/>
      <c r="B592" s="13"/>
      <c r="E592" s="4"/>
      <c r="F592" s="6"/>
      <c r="G592" s="7"/>
      <c r="K592" s="4"/>
    </row>
    <row r="593" spans="1:11" s="5" customFormat="1" ht="15.75" customHeight="1" x14ac:dyDescent="0.25">
      <c r="A593" s="4"/>
      <c r="B593" s="13"/>
      <c r="E593" s="4"/>
      <c r="F593" s="6"/>
      <c r="G593" s="7"/>
      <c r="K593" s="4"/>
    </row>
    <row r="594" spans="1:11" s="5" customFormat="1" ht="15.75" customHeight="1" x14ac:dyDescent="0.25">
      <c r="A594" s="4"/>
      <c r="B594" s="13"/>
      <c r="E594" s="4"/>
      <c r="F594" s="6"/>
      <c r="G594" s="7"/>
      <c r="K594" s="4"/>
    </row>
    <row r="595" spans="1:11" s="5" customFormat="1" ht="15.75" customHeight="1" x14ac:dyDescent="0.25">
      <c r="A595" s="4"/>
      <c r="B595" s="13"/>
      <c r="E595" s="4"/>
      <c r="F595" s="6"/>
      <c r="G595" s="7"/>
      <c r="K595" s="4"/>
    </row>
    <row r="596" spans="1:11" s="5" customFormat="1" ht="15.75" customHeight="1" x14ac:dyDescent="0.25">
      <c r="A596" s="4"/>
      <c r="B596" s="13"/>
      <c r="E596" s="4"/>
      <c r="F596" s="6"/>
      <c r="G596" s="7"/>
      <c r="K596" s="4"/>
    </row>
    <row r="597" spans="1:11" s="5" customFormat="1" ht="15.75" customHeight="1" x14ac:dyDescent="0.25">
      <c r="A597" s="4"/>
      <c r="B597" s="13"/>
      <c r="E597" s="4"/>
      <c r="F597" s="6"/>
      <c r="G597" s="7"/>
      <c r="K597" s="4"/>
    </row>
    <row r="598" spans="1:11" s="5" customFormat="1" ht="15.75" customHeight="1" x14ac:dyDescent="0.25">
      <c r="A598" s="4"/>
      <c r="B598" s="13"/>
      <c r="E598" s="4"/>
      <c r="F598" s="6"/>
      <c r="G598" s="7"/>
      <c r="K598" s="4"/>
    </row>
    <row r="599" spans="1:11" s="5" customFormat="1" ht="15.75" customHeight="1" x14ac:dyDescent="0.25">
      <c r="A599" s="4"/>
      <c r="B599" s="13"/>
      <c r="E599" s="4"/>
      <c r="F599" s="6"/>
      <c r="G599" s="7"/>
      <c r="K599" s="4"/>
    </row>
    <row r="600" spans="1:11" s="5" customFormat="1" ht="15.75" customHeight="1" x14ac:dyDescent="0.25">
      <c r="A600" s="4"/>
      <c r="B600" s="13"/>
      <c r="E600" s="4"/>
      <c r="F600" s="6"/>
      <c r="G600" s="7"/>
      <c r="K600" s="4"/>
    </row>
    <row r="601" spans="1:11" s="5" customFormat="1" ht="15.75" customHeight="1" x14ac:dyDescent="0.25">
      <c r="A601" s="4"/>
      <c r="B601" s="13"/>
      <c r="E601" s="4"/>
      <c r="F601" s="6"/>
      <c r="G601" s="7"/>
      <c r="K601" s="4"/>
    </row>
    <row r="602" spans="1:11" s="5" customFormat="1" ht="15.75" customHeight="1" x14ac:dyDescent="0.25">
      <c r="A602" s="4"/>
      <c r="B602" s="13"/>
      <c r="E602" s="4"/>
      <c r="F602" s="6"/>
      <c r="G602" s="7"/>
      <c r="K602" s="4"/>
    </row>
    <row r="603" spans="1:11" s="5" customFormat="1" ht="15.75" customHeight="1" x14ac:dyDescent="0.25">
      <c r="A603" s="4"/>
      <c r="B603" s="13"/>
      <c r="E603" s="4"/>
      <c r="F603" s="6"/>
      <c r="G603" s="7"/>
      <c r="K603" s="4"/>
    </row>
    <row r="604" spans="1:11" s="5" customFormat="1" ht="15.75" customHeight="1" x14ac:dyDescent="0.25">
      <c r="A604" s="4"/>
      <c r="B604" s="13"/>
      <c r="E604" s="4"/>
      <c r="F604" s="6"/>
      <c r="G604" s="7"/>
      <c r="K604" s="4"/>
    </row>
    <row r="605" spans="1:11" s="5" customFormat="1" ht="15.75" customHeight="1" x14ac:dyDescent="0.25">
      <c r="A605" s="4"/>
      <c r="B605" s="13"/>
      <c r="E605" s="4"/>
      <c r="F605" s="6"/>
      <c r="G605" s="7"/>
      <c r="K605" s="4"/>
    </row>
    <row r="606" spans="1:11" s="5" customFormat="1" ht="15.75" customHeight="1" x14ac:dyDescent="0.25">
      <c r="A606" s="4"/>
      <c r="B606" s="13"/>
      <c r="E606" s="4"/>
      <c r="F606" s="6"/>
      <c r="G606" s="7"/>
      <c r="K606" s="4"/>
    </row>
    <row r="607" spans="1:11" s="5" customFormat="1" ht="15.75" customHeight="1" x14ac:dyDescent="0.25">
      <c r="A607" s="4"/>
      <c r="B607" s="13"/>
      <c r="E607" s="4"/>
      <c r="F607" s="6"/>
      <c r="G607" s="7"/>
      <c r="K607" s="4"/>
    </row>
    <row r="608" spans="1:11" s="5" customFormat="1" ht="15.75" customHeight="1" x14ac:dyDescent="0.25">
      <c r="A608" s="4"/>
      <c r="B608" s="13"/>
      <c r="E608" s="4"/>
      <c r="F608" s="6"/>
      <c r="G608" s="7"/>
      <c r="K608" s="4"/>
    </row>
    <row r="609" spans="1:11" s="5" customFormat="1" ht="15.75" customHeight="1" x14ac:dyDescent="0.25">
      <c r="A609" s="4"/>
      <c r="B609" s="13"/>
      <c r="E609" s="4"/>
      <c r="F609" s="6"/>
      <c r="G609" s="7"/>
      <c r="K609" s="4"/>
    </row>
    <row r="610" spans="1:11" s="5" customFormat="1" ht="15.75" customHeight="1" x14ac:dyDescent="0.25">
      <c r="A610" s="4"/>
      <c r="B610" s="13"/>
      <c r="E610" s="4"/>
      <c r="F610" s="6"/>
      <c r="G610" s="7"/>
      <c r="K610" s="4"/>
    </row>
    <row r="611" spans="1:11" s="5" customFormat="1" ht="15.75" customHeight="1" x14ac:dyDescent="0.25">
      <c r="A611" s="4"/>
      <c r="B611" s="13"/>
      <c r="E611" s="4"/>
      <c r="F611" s="6"/>
      <c r="G611" s="7"/>
      <c r="K611" s="4"/>
    </row>
    <row r="612" spans="1:11" s="5" customFormat="1" ht="15.75" customHeight="1" x14ac:dyDescent="0.25">
      <c r="A612" s="4"/>
      <c r="B612" s="13"/>
      <c r="E612" s="4"/>
      <c r="F612" s="6"/>
      <c r="G612" s="7"/>
      <c r="K612" s="4"/>
    </row>
    <row r="613" spans="1:11" s="5" customFormat="1" ht="15.75" customHeight="1" x14ac:dyDescent="0.25">
      <c r="A613" s="4"/>
      <c r="B613" s="13"/>
      <c r="E613" s="4"/>
      <c r="F613" s="6"/>
      <c r="G613" s="7"/>
      <c r="K613" s="4"/>
    </row>
    <row r="614" spans="1:11" s="5" customFormat="1" ht="15.75" customHeight="1" x14ac:dyDescent="0.25">
      <c r="A614" s="4"/>
      <c r="B614" s="13"/>
      <c r="E614" s="4"/>
      <c r="F614" s="6"/>
      <c r="G614" s="7"/>
      <c r="K614" s="4"/>
    </row>
    <row r="615" spans="1:11" s="5" customFormat="1" ht="15.75" customHeight="1" x14ac:dyDescent="0.25">
      <c r="A615" s="4"/>
      <c r="B615" s="13"/>
      <c r="E615" s="4"/>
      <c r="F615" s="6"/>
      <c r="G615" s="7"/>
      <c r="K615" s="4"/>
    </row>
    <row r="616" spans="1:11" s="5" customFormat="1" ht="15.75" customHeight="1" x14ac:dyDescent="0.25">
      <c r="A616" s="4"/>
      <c r="B616" s="13"/>
      <c r="E616" s="4"/>
      <c r="F616" s="6"/>
      <c r="G616" s="7"/>
      <c r="K616" s="4"/>
    </row>
    <row r="617" spans="1:11" s="5" customFormat="1" ht="15.75" customHeight="1" x14ac:dyDescent="0.25">
      <c r="A617" s="4"/>
      <c r="B617" s="13"/>
      <c r="E617" s="4"/>
      <c r="F617" s="6"/>
      <c r="G617" s="7"/>
      <c r="K617" s="4"/>
    </row>
    <row r="618" spans="1:11" s="5" customFormat="1" ht="15.75" customHeight="1" x14ac:dyDescent="0.25">
      <c r="A618" s="4"/>
      <c r="B618" s="13"/>
      <c r="E618" s="4"/>
      <c r="F618" s="6"/>
      <c r="G618" s="7"/>
      <c r="K618" s="4"/>
    </row>
    <row r="619" spans="1:11" s="5" customFormat="1" ht="15.75" customHeight="1" x14ac:dyDescent="0.25">
      <c r="A619" s="4"/>
      <c r="B619" s="13"/>
      <c r="E619" s="4"/>
      <c r="F619" s="6"/>
      <c r="G619" s="7"/>
      <c r="K619" s="4"/>
    </row>
    <row r="620" spans="1:11" s="5" customFormat="1" ht="15.75" customHeight="1" x14ac:dyDescent="0.25">
      <c r="A620" s="4"/>
      <c r="B620" s="13"/>
      <c r="E620" s="4"/>
      <c r="F620" s="6"/>
      <c r="G620" s="7"/>
      <c r="K620" s="4"/>
    </row>
    <row r="621" spans="1:11" s="5" customFormat="1" ht="15.75" customHeight="1" x14ac:dyDescent="0.25">
      <c r="A621" s="4"/>
      <c r="B621" s="13"/>
      <c r="E621" s="4"/>
      <c r="F621" s="6"/>
      <c r="G621" s="7"/>
      <c r="K621" s="4"/>
    </row>
    <row r="622" spans="1:11" s="5" customFormat="1" ht="15.75" customHeight="1" x14ac:dyDescent="0.25">
      <c r="A622" s="4"/>
      <c r="B622" s="13"/>
      <c r="E622" s="4"/>
      <c r="F622" s="6"/>
      <c r="G622" s="7"/>
      <c r="K622" s="4"/>
    </row>
    <row r="623" spans="1:11" s="5" customFormat="1" ht="15.75" customHeight="1" x14ac:dyDescent="0.25">
      <c r="A623" s="4"/>
      <c r="B623" s="13"/>
      <c r="E623" s="4"/>
      <c r="F623" s="6"/>
      <c r="G623" s="7"/>
      <c r="K623" s="4"/>
    </row>
    <row r="624" spans="1:11" s="5" customFormat="1" ht="15.75" customHeight="1" x14ac:dyDescent="0.25">
      <c r="A624" s="4"/>
      <c r="B624" s="13"/>
      <c r="E624" s="4"/>
      <c r="F624" s="6"/>
      <c r="G624" s="7"/>
      <c r="K624" s="4"/>
    </row>
    <row r="625" spans="1:11" s="5" customFormat="1" ht="15.75" customHeight="1" x14ac:dyDescent="0.25">
      <c r="A625" s="4"/>
      <c r="B625" s="13"/>
      <c r="E625" s="4"/>
      <c r="F625" s="6"/>
      <c r="G625" s="7"/>
      <c r="K625" s="4"/>
    </row>
    <row r="626" spans="1:11" s="5" customFormat="1" ht="15.75" customHeight="1" x14ac:dyDescent="0.25">
      <c r="A626" s="4"/>
      <c r="B626" s="13"/>
      <c r="E626" s="4"/>
      <c r="F626" s="6"/>
      <c r="G626" s="7"/>
      <c r="K626" s="4"/>
    </row>
    <row r="627" spans="1:11" s="5" customFormat="1" ht="15.75" customHeight="1" x14ac:dyDescent="0.25">
      <c r="A627" s="4"/>
      <c r="B627" s="13"/>
      <c r="E627" s="4"/>
      <c r="F627" s="6"/>
      <c r="G627" s="7"/>
      <c r="K627" s="4"/>
    </row>
    <row r="628" spans="1:11" s="5" customFormat="1" ht="15.75" customHeight="1" x14ac:dyDescent="0.25">
      <c r="A628" s="4"/>
      <c r="B628" s="13"/>
      <c r="E628" s="4"/>
      <c r="F628" s="6"/>
      <c r="G628" s="7"/>
      <c r="K628" s="4"/>
    </row>
    <row r="629" spans="1:11" s="5" customFormat="1" ht="15.75" customHeight="1" x14ac:dyDescent="0.25">
      <c r="A629" s="4"/>
      <c r="B629" s="13"/>
      <c r="E629" s="4"/>
      <c r="F629" s="6"/>
      <c r="G629" s="7"/>
      <c r="K629" s="4"/>
    </row>
    <row r="630" spans="1:11" s="5" customFormat="1" ht="15.75" customHeight="1" x14ac:dyDescent="0.25">
      <c r="A630" s="4"/>
      <c r="B630" s="13"/>
      <c r="E630" s="4"/>
      <c r="F630" s="6"/>
      <c r="G630" s="7"/>
      <c r="K630" s="4"/>
    </row>
    <row r="631" spans="1:11" s="5" customFormat="1" ht="15.75" customHeight="1" x14ac:dyDescent="0.25">
      <c r="A631" s="4"/>
      <c r="B631" s="13"/>
      <c r="E631" s="4"/>
      <c r="F631" s="6"/>
      <c r="G631" s="7"/>
      <c r="K631" s="4"/>
    </row>
    <row r="632" spans="1:11" s="5" customFormat="1" ht="15.75" customHeight="1" x14ac:dyDescent="0.25">
      <c r="A632" s="4"/>
      <c r="B632" s="13"/>
      <c r="E632" s="4"/>
      <c r="F632" s="6"/>
      <c r="G632" s="7"/>
      <c r="K632" s="4"/>
    </row>
    <row r="633" spans="1:11" s="5" customFormat="1" ht="15.75" customHeight="1" x14ac:dyDescent="0.25">
      <c r="A633" s="4"/>
      <c r="B633" s="13"/>
      <c r="E633" s="4"/>
      <c r="F633" s="6"/>
      <c r="G633" s="7"/>
      <c r="K633" s="4"/>
    </row>
    <row r="634" spans="1:11" s="5" customFormat="1" ht="15.75" customHeight="1" x14ac:dyDescent="0.25">
      <c r="A634" s="4"/>
      <c r="B634" s="13"/>
      <c r="E634" s="4"/>
      <c r="F634" s="6"/>
      <c r="G634" s="7"/>
      <c r="K634" s="4"/>
    </row>
    <row r="635" spans="1:11" s="5" customFormat="1" ht="15.75" customHeight="1" x14ac:dyDescent="0.25">
      <c r="A635" s="4"/>
      <c r="B635" s="13"/>
      <c r="E635" s="4"/>
      <c r="F635" s="6"/>
      <c r="G635" s="7"/>
      <c r="K635" s="4"/>
    </row>
    <row r="636" spans="1:11" s="5" customFormat="1" ht="15.75" customHeight="1" x14ac:dyDescent="0.25">
      <c r="A636" s="4"/>
      <c r="B636" s="13"/>
      <c r="E636" s="4"/>
      <c r="F636" s="6"/>
      <c r="G636" s="7"/>
      <c r="K636" s="4"/>
    </row>
    <row r="637" spans="1:11" s="5" customFormat="1" ht="15.75" customHeight="1" x14ac:dyDescent="0.25">
      <c r="A637" s="4"/>
      <c r="B637" s="13"/>
      <c r="E637" s="4"/>
      <c r="F637" s="6"/>
      <c r="G637" s="7"/>
      <c r="K637" s="4"/>
    </row>
    <row r="638" spans="1:11" s="5" customFormat="1" ht="15.75" customHeight="1" x14ac:dyDescent="0.25">
      <c r="A638" s="4"/>
      <c r="B638" s="13"/>
      <c r="E638" s="4"/>
      <c r="F638" s="6"/>
      <c r="G638" s="7"/>
      <c r="K638" s="4"/>
    </row>
    <row r="639" spans="1:11" s="5" customFormat="1" ht="15.75" customHeight="1" x14ac:dyDescent="0.25">
      <c r="A639" s="4"/>
      <c r="B639" s="13"/>
      <c r="E639" s="4"/>
      <c r="F639" s="6"/>
      <c r="G639" s="7"/>
      <c r="K639" s="4"/>
    </row>
    <row r="640" spans="1:11" s="5" customFormat="1" ht="15.75" customHeight="1" x14ac:dyDescent="0.25">
      <c r="A640" s="4"/>
      <c r="B640" s="13"/>
      <c r="E640" s="4"/>
      <c r="F640" s="6"/>
      <c r="G640" s="7"/>
      <c r="K640" s="4"/>
    </row>
    <row r="641" spans="1:11" s="5" customFormat="1" ht="15.75" customHeight="1" x14ac:dyDescent="0.25">
      <c r="A641" s="4"/>
      <c r="B641" s="13"/>
      <c r="E641" s="4"/>
      <c r="F641" s="6"/>
      <c r="G641" s="7"/>
      <c r="K641" s="4"/>
    </row>
    <row r="642" spans="1:11" s="5" customFormat="1" ht="15.75" customHeight="1" x14ac:dyDescent="0.25">
      <c r="A642" s="4"/>
      <c r="B642" s="13"/>
      <c r="E642" s="4"/>
      <c r="F642" s="6"/>
      <c r="G642" s="7"/>
      <c r="K642" s="4"/>
    </row>
    <row r="643" spans="1:11" s="5" customFormat="1" ht="15.75" customHeight="1" x14ac:dyDescent="0.25">
      <c r="A643" s="4"/>
      <c r="B643" s="13"/>
      <c r="E643" s="4"/>
      <c r="F643" s="6"/>
      <c r="G643" s="7"/>
      <c r="K643" s="4"/>
    </row>
    <row r="644" spans="1:11" s="5" customFormat="1" ht="15.75" customHeight="1" x14ac:dyDescent="0.25">
      <c r="A644" s="4"/>
      <c r="B644" s="13"/>
      <c r="E644" s="4"/>
      <c r="F644" s="6"/>
      <c r="G644" s="7"/>
      <c r="K644" s="4"/>
    </row>
    <row r="645" spans="1:11" s="5" customFormat="1" ht="15.75" customHeight="1" x14ac:dyDescent="0.25">
      <c r="A645" s="4"/>
      <c r="B645" s="13"/>
      <c r="E645" s="4"/>
      <c r="F645" s="6"/>
      <c r="G645" s="7"/>
      <c r="K645" s="4"/>
    </row>
    <row r="646" spans="1:11" s="5" customFormat="1" ht="15.75" customHeight="1" x14ac:dyDescent="0.25">
      <c r="A646" s="4"/>
      <c r="B646" s="13"/>
      <c r="E646" s="4"/>
      <c r="F646" s="6"/>
      <c r="G646" s="7"/>
      <c r="K646" s="4"/>
    </row>
    <row r="647" spans="1:11" s="5" customFormat="1" ht="15.75" customHeight="1" x14ac:dyDescent="0.25">
      <c r="A647" s="4"/>
      <c r="B647" s="13"/>
      <c r="E647" s="4"/>
      <c r="F647" s="6"/>
      <c r="G647" s="7"/>
      <c r="K647" s="4"/>
    </row>
    <row r="648" spans="1:11" s="5" customFormat="1" ht="15.75" customHeight="1" x14ac:dyDescent="0.25">
      <c r="A648" s="4"/>
      <c r="B648" s="13"/>
      <c r="E648" s="4"/>
      <c r="F648" s="6"/>
      <c r="G648" s="7"/>
      <c r="K648" s="4"/>
    </row>
    <row r="649" spans="1:11" s="5" customFormat="1" ht="15.75" customHeight="1" x14ac:dyDescent="0.25">
      <c r="A649" s="4"/>
      <c r="B649" s="13"/>
      <c r="E649" s="4"/>
      <c r="F649" s="6"/>
      <c r="G649" s="7"/>
      <c r="K649" s="4"/>
    </row>
    <row r="650" spans="1:11" s="5" customFormat="1" ht="15.75" customHeight="1" x14ac:dyDescent="0.25">
      <c r="A650" s="4"/>
      <c r="B650" s="13"/>
      <c r="E650" s="4"/>
      <c r="F650" s="6"/>
      <c r="G650" s="7"/>
      <c r="K650" s="4"/>
    </row>
    <row r="651" spans="1:11" s="5" customFormat="1" ht="15.75" customHeight="1" x14ac:dyDescent="0.25">
      <c r="A651" s="4"/>
      <c r="B651" s="13"/>
      <c r="E651" s="4"/>
      <c r="F651" s="6"/>
      <c r="G651" s="7"/>
      <c r="K651" s="4"/>
    </row>
    <row r="652" spans="1:11" s="5" customFormat="1" ht="15.75" customHeight="1" x14ac:dyDescent="0.25">
      <c r="A652" s="4"/>
      <c r="B652" s="13"/>
      <c r="E652" s="4"/>
      <c r="F652" s="6"/>
      <c r="G652" s="7"/>
      <c r="K652" s="4"/>
    </row>
    <row r="653" spans="1:11" s="5" customFormat="1" ht="15.75" customHeight="1" x14ac:dyDescent="0.25">
      <c r="A653" s="4"/>
      <c r="B653" s="13"/>
      <c r="E653" s="4"/>
      <c r="F653" s="6"/>
      <c r="G653" s="7"/>
      <c r="K653" s="4"/>
    </row>
    <row r="654" spans="1:11" s="5" customFormat="1" ht="15.75" customHeight="1" x14ac:dyDescent="0.25">
      <c r="A654" s="4"/>
      <c r="B654" s="13"/>
      <c r="E654" s="4"/>
      <c r="F654" s="6"/>
      <c r="G654" s="7"/>
      <c r="K654" s="4"/>
    </row>
    <row r="655" spans="1:11" s="5" customFormat="1" ht="15.75" customHeight="1" x14ac:dyDescent="0.25">
      <c r="A655" s="4"/>
      <c r="B655" s="13"/>
      <c r="E655" s="4"/>
      <c r="F655" s="6"/>
      <c r="G655" s="7"/>
      <c r="K655" s="4"/>
    </row>
    <row r="656" spans="1:11" s="5" customFormat="1" ht="15.75" customHeight="1" x14ac:dyDescent="0.25">
      <c r="A656" s="4"/>
      <c r="B656" s="13"/>
      <c r="E656" s="4"/>
      <c r="F656" s="6"/>
      <c r="G656" s="7"/>
      <c r="K656" s="4"/>
    </row>
    <row r="657" spans="1:11" s="5" customFormat="1" ht="15.75" customHeight="1" x14ac:dyDescent="0.25">
      <c r="A657" s="4"/>
      <c r="B657" s="13"/>
      <c r="E657" s="4"/>
      <c r="F657" s="6"/>
      <c r="G657" s="7"/>
      <c r="K657" s="4"/>
    </row>
    <row r="658" spans="1:11" s="5" customFormat="1" ht="15.75" customHeight="1" x14ac:dyDescent="0.25">
      <c r="A658" s="4"/>
      <c r="B658" s="13"/>
      <c r="E658" s="4"/>
      <c r="F658" s="6"/>
      <c r="G658" s="7"/>
      <c r="K658" s="4"/>
    </row>
    <row r="659" spans="1:11" s="5" customFormat="1" ht="15.75" customHeight="1" x14ac:dyDescent="0.25">
      <c r="A659" s="4"/>
      <c r="B659" s="13"/>
      <c r="E659" s="4"/>
      <c r="F659" s="6"/>
      <c r="G659" s="7"/>
      <c r="K659" s="4"/>
    </row>
    <row r="660" spans="1:11" s="5" customFormat="1" ht="15.75" customHeight="1" x14ac:dyDescent="0.25">
      <c r="A660" s="4"/>
      <c r="B660" s="13"/>
      <c r="E660" s="4"/>
      <c r="F660" s="6"/>
      <c r="G660" s="7"/>
      <c r="K660" s="4"/>
    </row>
    <row r="661" spans="1:11" s="5" customFormat="1" ht="15.75" customHeight="1" x14ac:dyDescent="0.25">
      <c r="A661" s="4"/>
      <c r="B661" s="13"/>
      <c r="E661" s="4"/>
      <c r="F661" s="6"/>
      <c r="G661" s="7"/>
      <c r="K661" s="4"/>
    </row>
    <row r="662" spans="1:11" s="5" customFormat="1" ht="15.75" customHeight="1" x14ac:dyDescent="0.25">
      <c r="A662" s="4"/>
      <c r="B662" s="13"/>
      <c r="E662" s="4"/>
      <c r="F662" s="6"/>
      <c r="G662" s="7"/>
      <c r="K662" s="4"/>
    </row>
    <row r="663" spans="1:11" s="5" customFormat="1" ht="15.75" customHeight="1" x14ac:dyDescent="0.25">
      <c r="A663" s="4"/>
      <c r="B663" s="13"/>
      <c r="E663" s="4"/>
      <c r="F663" s="6"/>
      <c r="G663" s="7"/>
      <c r="K663" s="4"/>
    </row>
    <row r="664" spans="1:11" s="5" customFormat="1" ht="15.75" customHeight="1" x14ac:dyDescent="0.25">
      <c r="A664" s="4"/>
      <c r="B664" s="13"/>
      <c r="E664" s="4"/>
      <c r="F664" s="6"/>
      <c r="G664" s="7"/>
      <c r="K664" s="4"/>
    </row>
    <row r="665" spans="1:11" s="5" customFormat="1" ht="15.75" customHeight="1" x14ac:dyDescent="0.25">
      <c r="A665" s="4"/>
      <c r="B665" s="13"/>
      <c r="E665" s="4"/>
      <c r="F665" s="6"/>
      <c r="G665" s="7"/>
      <c r="K665" s="4"/>
    </row>
    <row r="666" spans="1:11" s="5" customFormat="1" ht="15.75" customHeight="1" x14ac:dyDescent="0.25">
      <c r="A666" s="4"/>
      <c r="B666" s="13"/>
      <c r="E666" s="4"/>
      <c r="F666" s="6"/>
      <c r="G666" s="7"/>
      <c r="K666" s="4"/>
    </row>
    <row r="667" spans="1:11" s="5" customFormat="1" ht="15.75" customHeight="1" x14ac:dyDescent="0.25">
      <c r="A667" s="4"/>
      <c r="B667" s="13"/>
      <c r="E667" s="4"/>
      <c r="F667" s="6"/>
      <c r="G667" s="7"/>
      <c r="K667" s="4"/>
    </row>
    <row r="668" spans="1:11" s="5" customFormat="1" ht="15.75" customHeight="1" x14ac:dyDescent="0.25">
      <c r="A668" s="4"/>
      <c r="B668" s="13"/>
      <c r="E668" s="4"/>
      <c r="F668" s="6"/>
      <c r="G668" s="7"/>
      <c r="K668" s="4"/>
    </row>
    <row r="669" spans="1:11" s="5" customFormat="1" ht="15.75" customHeight="1" x14ac:dyDescent="0.25">
      <c r="A669" s="4"/>
      <c r="B669" s="13"/>
      <c r="E669" s="4"/>
      <c r="F669" s="6"/>
      <c r="G669" s="7"/>
      <c r="K669" s="4"/>
    </row>
    <row r="670" spans="1:11" s="5" customFormat="1" ht="15.75" customHeight="1" x14ac:dyDescent="0.25">
      <c r="A670" s="4"/>
      <c r="B670" s="13"/>
      <c r="E670" s="4"/>
      <c r="F670" s="6"/>
      <c r="G670" s="7"/>
      <c r="K670" s="4"/>
    </row>
    <row r="671" spans="1:11" s="5" customFormat="1" ht="15.75" customHeight="1" x14ac:dyDescent="0.25">
      <c r="A671" s="4"/>
      <c r="B671" s="13"/>
      <c r="E671" s="4"/>
      <c r="F671" s="6"/>
      <c r="G671" s="7"/>
      <c r="K671" s="4"/>
    </row>
    <row r="672" spans="1:11" s="5" customFormat="1" ht="15.75" customHeight="1" x14ac:dyDescent="0.25">
      <c r="A672" s="4"/>
      <c r="B672" s="13"/>
      <c r="E672" s="4"/>
      <c r="F672" s="6"/>
      <c r="G672" s="7"/>
      <c r="K672" s="4"/>
    </row>
    <row r="673" spans="1:11" s="5" customFormat="1" ht="15.75" customHeight="1" x14ac:dyDescent="0.25">
      <c r="A673" s="4"/>
      <c r="B673" s="13"/>
      <c r="E673" s="4"/>
      <c r="F673" s="6"/>
      <c r="G673" s="7"/>
      <c r="K673" s="4"/>
    </row>
    <row r="674" spans="1:11" s="5" customFormat="1" ht="15.75" customHeight="1" x14ac:dyDescent="0.25">
      <c r="A674" s="4"/>
      <c r="B674" s="13"/>
      <c r="E674" s="4"/>
      <c r="F674" s="6"/>
      <c r="G674" s="7"/>
      <c r="K674" s="4"/>
    </row>
    <row r="675" spans="1:11" s="5" customFormat="1" ht="15.75" customHeight="1" x14ac:dyDescent="0.25">
      <c r="A675" s="4"/>
      <c r="B675" s="13"/>
      <c r="E675" s="4"/>
      <c r="F675" s="6"/>
      <c r="G675" s="7"/>
      <c r="K675" s="4"/>
    </row>
    <row r="676" spans="1:11" s="5" customFormat="1" ht="15.75" customHeight="1" x14ac:dyDescent="0.25">
      <c r="A676" s="4"/>
      <c r="B676" s="13"/>
      <c r="E676" s="4"/>
      <c r="F676" s="6"/>
      <c r="G676" s="7"/>
      <c r="K676" s="4"/>
    </row>
    <row r="677" spans="1:11" s="5" customFormat="1" ht="15.75" customHeight="1" x14ac:dyDescent="0.25">
      <c r="A677" s="4"/>
      <c r="B677" s="13"/>
      <c r="E677" s="4"/>
      <c r="F677" s="6"/>
      <c r="G677" s="7"/>
      <c r="K677" s="4"/>
    </row>
    <row r="678" spans="1:11" s="5" customFormat="1" ht="15.75" customHeight="1" x14ac:dyDescent="0.25">
      <c r="A678" s="4"/>
      <c r="B678" s="13"/>
      <c r="E678" s="4"/>
      <c r="F678" s="6"/>
      <c r="G678" s="7"/>
      <c r="K678" s="4"/>
    </row>
    <row r="679" spans="1:11" s="5" customFormat="1" ht="15.75" customHeight="1" x14ac:dyDescent="0.25">
      <c r="A679" s="4"/>
      <c r="B679" s="13"/>
      <c r="E679" s="4"/>
      <c r="F679" s="6"/>
      <c r="G679" s="7"/>
      <c r="K679" s="4"/>
    </row>
    <row r="680" spans="1:11" s="5" customFormat="1" ht="15.75" customHeight="1" x14ac:dyDescent="0.25">
      <c r="A680" s="4"/>
      <c r="B680" s="13"/>
      <c r="E680" s="4"/>
      <c r="F680" s="6"/>
      <c r="G680" s="7"/>
      <c r="K680" s="4"/>
    </row>
    <row r="681" spans="1:11" s="5" customFormat="1" ht="15.75" customHeight="1" x14ac:dyDescent="0.25">
      <c r="A681" s="4"/>
      <c r="B681" s="13"/>
      <c r="E681" s="4"/>
      <c r="F681" s="6"/>
      <c r="G681" s="7"/>
      <c r="K681" s="4"/>
    </row>
    <row r="682" spans="1:11" s="5" customFormat="1" ht="15.75" customHeight="1" x14ac:dyDescent="0.25">
      <c r="A682" s="4"/>
      <c r="B682" s="13"/>
      <c r="E682" s="4"/>
      <c r="F682" s="6"/>
      <c r="G682" s="7"/>
      <c r="K682" s="4"/>
    </row>
    <row r="683" spans="1:11" s="5" customFormat="1" ht="15.75" customHeight="1" x14ac:dyDescent="0.25">
      <c r="A683" s="4"/>
      <c r="B683" s="13"/>
      <c r="E683" s="4"/>
      <c r="F683" s="6"/>
      <c r="G683" s="7"/>
      <c r="K683" s="4"/>
    </row>
    <row r="684" spans="1:11" s="5" customFormat="1" ht="15.75" customHeight="1" x14ac:dyDescent="0.25">
      <c r="A684" s="4"/>
      <c r="B684" s="13"/>
      <c r="E684" s="4"/>
      <c r="F684" s="6"/>
      <c r="G684" s="7"/>
      <c r="K684" s="4"/>
    </row>
    <row r="685" spans="1:11" s="5" customFormat="1" ht="15.75" customHeight="1" x14ac:dyDescent="0.25">
      <c r="A685" s="4"/>
      <c r="B685" s="13"/>
      <c r="E685" s="4"/>
      <c r="F685" s="6"/>
      <c r="G685" s="7"/>
      <c r="K685" s="4"/>
    </row>
    <row r="686" spans="1:11" s="5" customFormat="1" ht="15.75" customHeight="1" x14ac:dyDescent="0.25">
      <c r="A686" s="4"/>
      <c r="B686" s="13"/>
      <c r="E686" s="4"/>
      <c r="F686" s="6"/>
      <c r="G686" s="7"/>
      <c r="K686" s="4"/>
    </row>
    <row r="687" spans="1:11" s="5" customFormat="1" ht="15.75" customHeight="1" x14ac:dyDescent="0.25">
      <c r="A687" s="4"/>
      <c r="B687" s="13"/>
      <c r="E687" s="4"/>
      <c r="F687" s="6"/>
      <c r="G687" s="7"/>
      <c r="K687" s="4"/>
    </row>
    <row r="688" spans="1:11" s="5" customFormat="1" ht="15.75" customHeight="1" x14ac:dyDescent="0.25">
      <c r="A688" s="4"/>
      <c r="B688" s="13"/>
      <c r="E688" s="4"/>
      <c r="F688" s="6"/>
      <c r="G688" s="7"/>
      <c r="K688" s="4"/>
    </row>
    <row r="689" spans="1:11" s="5" customFormat="1" ht="15.75" customHeight="1" x14ac:dyDescent="0.25">
      <c r="A689" s="4"/>
      <c r="B689" s="13"/>
      <c r="E689" s="4"/>
      <c r="F689" s="6"/>
      <c r="G689" s="7"/>
      <c r="K689" s="4"/>
    </row>
    <row r="690" spans="1:11" s="5" customFormat="1" ht="15.75" customHeight="1" x14ac:dyDescent="0.25">
      <c r="A690" s="4"/>
      <c r="B690" s="13"/>
      <c r="E690" s="4"/>
      <c r="F690" s="6"/>
      <c r="G690" s="7"/>
      <c r="K690" s="4"/>
    </row>
    <row r="691" spans="1:11" s="5" customFormat="1" ht="15.75" customHeight="1" x14ac:dyDescent="0.25">
      <c r="A691" s="4"/>
      <c r="B691" s="13"/>
      <c r="E691" s="4"/>
      <c r="F691" s="6"/>
      <c r="G691" s="7"/>
      <c r="K691" s="4"/>
    </row>
    <row r="692" spans="1:11" s="5" customFormat="1" ht="15.75" customHeight="1" x14ac:dyDescent="0.25">
      <c r="A692" s="4"/>
      <c r="B692" s="13"/>
      <c r="E692" s="4"/>
      <c r="F692" s="6"/>
      <c r="G692" s="7"/>
      <c r="K692" s="4"/>
    </row>
    <row r="693" spans="1:11" s="5" customFormat="1" ht="15.75" customHeight="1" x14ac:dyDescent="0.25">
      <c r="A693" s="4"/>
      <c r="B693" s="13"/>
      <c r="E693" s="4"/>
      <c r="F693" s="6"/>
      <c r="G693" s="7"/>
      <c r="K693" s="4"/>
    </row>
    <row r="694" spans="1:11" s="5" customFormat="1" ht="15.75" customHeight="1" x14ac:dyDescent="0.25">
      <c r="A694" s="4"/>
      <c r="B694" s="13"/>
      <c r="E694" s="4"/>
      <c r="F694" s="6"/>
      <c r="G694" s="7"/>
      <c r="K694" s="4"/>
    </row>
    <row r="695" spans="1:11" s="5" customFormat="1" ht="15.75" customHeight="1" x14ac:dyDescent="0.25">
      <c r="A695" s="4"/>
      <c r="B695" s="13"/>
      <c r="E695" s="4"/>
      <c r="F695" s="6"/>
      <c r="G695" s="7"/>
      <c r="K695" s="4"/>
    </row>
    <row r="696" spans="1:11" s="5" customFormat="1" ht="15.75" customHeight="1" x14ac:dyDescent="0.25">
      <c r="A696" s="4"/>
      <c r="B696" s="13"/>
      <c r="E696" s="4"/>
      <c r="F696" s="6"/>
      <c r="G696" s="7"/>
      <c r="K696" s="4"/>
    </row>
    <row r="697" spans="1:11" s="5" customFormat="1" ht="15.75" customHeight="1" x14ac:dyDescent="0.25">
      <c r="A697" s="4"/>
      <c r="B697" s="13"/>
      <c r="E697" s="4"/>
      <c r="F697" s="6"/>
      <c r="G697" s="7"/>
      <c r="K697" s="4"/>
    </row>
    <row r="698" spans="1:11" s="5" customFormat="1" ht="15.75" customHeight="1" x14ac:dyDescent="0.25">
      <c r="A698" s="4"/>
      <c r="B698" s="13"/>
      <c r="E698" s="4"/>
      <c r="F698" s="6"/>
      <c r="G698" s="7"/>
      <c r="K698" s="4"/>
    </row>
    <row r="699" spans="1:11" s="5" customFormat="1" ht="15.75" customHeight="1" x14ac:dyDescent="0.25">
      <c r="A699" s="4"/>
      <c r="B699" s="13"/>
      <c r="E699" s="4"/>
      <c r="F699" s="6"/>
      <c r="G699" s="7"/>
      <c r="K699" s="4"/>
    </row>
    <row r="700" spans="1:11" s="5" customFormat="1" ht="15.75" customHeight="1" x14ac:dyDescent="0.25">
      <c r="A700" s="4"/>
      <c r="B700" s="13"/>
      <c r="E700" s="4"/>
      <c r="F700" s="6"/>
      <c r="G700" s="7"/>
      <c r="K700" s="4"/>
    </row>
    <row r="701" spans="1:11" s="5" customFormat="1" ht="15.75" customHeight="1" x14ac:dyDescent="0.25">
      <c r="A701" s="4"/>
      <c r="B701" s="13"/>
      <c r="E701" s="4"/>
      <c r="F701" s="6"/>
      <c r="G701" s="7"/>
      <c r="K701" s="4"/>
    </row>
    <row r="702" spans="1:11" s="5" customFormat="1" ht="15.75" customHeight="1" x14ac:dyDescent="0.25">
      <c r="A702" s="4"/>
      <c r="B702" s="13"/>
      <c r="E702" s="4"/>
      <c r="F702" s="6"/>
      <c r="G702" s="7"/>
      <c r="K702" s="4"/>
    </row>
    <row r="703" spans="1:11" s="5" customFormat="1" ht="15.75" customHeight="1" x14ac:dyDescent="0.25">
      <c r="A703" s="4"/>
      <c r="B703" s="13"/>
      <c r="E703" s="4"/>
      <c r="F703" s="6"/>
      <c r="G703" s="7"/>
      <c r="K703" s="4"/>
    </row>
    <row r="704" spans="1:11" s="5" customFormat="1" ht="15.75" customHeight="1" x14ac:dyDescent="0.25">
      <c r="A704" s="4"/>
      <c r="B704" s="13"/>
      <c r="E704" s="4"/>
      <c r="F704" s="6"/>
      <c r="G704" s="7"/>
      <c r="K704" s="4"/>
    </row>
    <row r="705" spans="1:11" s="5" customFormat="1" ht="15.75" customHeight="1" x14ac:dyDescent="0.25">
      <c r="A705" s="4"/>
      <c r="B705" s="13"/>
      <c r="E705" s="4"/>
      <c r="F705" s="6"/>
      <c r="G705" s="7"/>
      <c r="K705" s="4"/>
    </row>
    <row r="706" spans="1:11" s="5" customFormat="1" ht="15.75" customHeight="1" x14ac:dyDescent="0.25">
      <c r="A706" s="4"/>
      <c r="B706" s="13"/>
      <c r="E706" s="4"/>
      <c r="F706" s="6"/>
      <c r="G706" s="7"/>
      <c r="K706" s="4"/>
    </row>
    <row r="707" spans="1:11" s="5" customFormat="1" ht="15.75" customHeight="1" x14ac:dyDescent="0.25">
      <c r="A707" s="4"/>
      <c r="B707" s="13"/>
      <c r="E707" s="4"/>
      <c r="F707" s="6"/>
      <c r="G707" s="7"/>
      <c r="K707" s="4"/>
    </row>
    <row r="708" spans="1:11" s="5" customFormat="1" ht="15.75" customHeight="1" x14ac:dyDescent="0.25">
      <c r="A708" s="4"/>
      <c r="B708" s="13"/>
      <c r="E708" s="4"/>
      <c r="F708" s="6"/>
      <c r="G708" s="7"/>
      <c r="K708" s="4"/>
    </row>
    <row r="709" spans="1:11" s="5" customFormat="1" ht="15.75" customHeight="1" x14ac:dyDescent="0.25">
      <c r="A709" s="4"/>
      <c r="B709" s="13"/>
      <c r="E709" s="4"/>
      <c r="F709" s="6"/>
      <c r="G709" s="7"/>
      <c r="K709" s="4"/>
    </row>
    <row r="710" spans="1:11" s="5" customFormat="1" ht="15.75" customHeight="1" x14ac:dyDescent="0.25">
      <c r="A710" s="4"/>
      <c r="B710" s="13"/>
      <c r="E710" s="4"/>
      <c r="F710" s="6"/>
      <c r="G710" s="7"/>
      <c r="K710" s="4"/>
    </row>
    <row r="711" spans="1:11" s="5" customFormat="1" ht="15.75" customHeight="1" x14ac:dyDescent="0.25">
      <c r="A711" s="4"/>
      <c r="B711" s="13"/>
      <c r="E711" s="4"/>
      <c r="F711" s="6"/>
      <c r="G711" s="7"/>
      <c r="K711" s="4"/>
    </row>
    <row r="712" spans="1:11" s="5" customFormat="1" ht="15.75" customHeight="1" x14ac:dyDescent="0.25">
      <c r="A712" s="4"/>
      <c r="B712" s="13"/>
      <c r="E712" s="4"/>
      <c r="F712" s="6"/>
      <c r="G712" s="7"/>
      <c r="K712" s="4"/>
    </row>
    <row r="713" spans="1:11" s="5" customFormat="1" ht="15.75" customHeight="1" x14ac:dyDescent="0.25">
      <c r="A713" s="4"/>
      <c r="B713" s="13"/>
      <c r="E713" s="4"/>
      <c r="F713" s="6"/>
      <c r="G713" s="7"/>
      <c r="K713" s="4"/>
    </row>
    <row r="714" spans="1:11" s="5" customFormat="1" ht="15.75" customHeight="1" x14ac:dyDescent="0.25">
      <c r="A714" s="4"/>
      <c r="B714" s="13"/>
      <c r="E714" s="4"/>
      <c r="F714" s="6"/>
      <c r="G714" s="7"/>
      <c r="K714" s="4"/>
    </row>
    <row r="715" spans="1:11" s="5" customFormat="1" ht="15.75" customHeight="1" x14ac:dyDescent="0.25">
      <c r="A715" s="4"/>
      <c r="B715" s="13"/>
      <c r="E715" s="4"/>
      <c r="F715" s="6"/>
      <c r="G715" s="7"/>
      <c r="K715" s="4"/>
    </row>
    <row r="716" spans="1:11" s="5" customFormat="1" ht="15.75" customHeight="1" x14ac:dyDescent="0.25">
      <c r="A716" s="4"/>
      <c r="B716" s="13"/>
      <c r="E716" s="4"/>
      <c r="F716" s="6"/>
      <c r="G716" s="7"/>
      <c r="K716" s="4"/>
    </row>
    <row r="717" spans="1:11" s="5" customFormat="1" ht="15.75" customHeight="1" x14ac:dyDescent="0.25">
      <c r="A717" s="4"/>
      <c r="B717" s="13"/>
      <c r="E717" s="4"/>
      <c r="F717" s="6"/>
      <c r="G717" s="7"/>
      <c r="K717" s="4"/>
    </row>
    <row r="718" spans="1:11" s="5" customFormat="1" ht="15.75" customHeight="1" x14ac:dyDescent="0.25">
      <c r="A718" s="4"/>
      <c r="B718" s="13"/>
      <c r="E718" s="4"/>
      <c r="F718" s="6"/>
      <c r="G718" s="7"/>
      <c r="K718" s="4"/>
    </row>
    <row r="719" spans="1:11" s="5" customFormat="1" ht="15.75" customHeight="1" x14ac:dyDescent="0.25">
      <c r="A719" s="4"/>
      <c r="B719" s="13"/>
      <c r="E719" s="4"/>
      <c r="F719" s="6"/>
      <c r="G719" s="7"/>
      <c r="K719" s="4"/>
    </row>
    <row r="720" spans="1:11" s="5" customFormat="1" ht="15.75" customHeight="1" x14ac:dyDescent="0.25">
      <c r="A720" s="4"/>
      <c r="B720" s="13"/>
      <c r="E720" s="4"/>
      <c r="F720" s="6"/>
      <c r="G720" s="7"/>
      <c r="K720" s="4"/>
    </row>
    <row r="721" spans="1:11" s="5" customFormat="1" ht="15.75" customHeight="1" x14ac:dyDescent="0.25">
      <c r="A721" s="4"/>
      <c r="B721" s="13"/>
      <c r="E721" s="4"/>
      <c r="F721" s="6"/>
      <c r="G721" s="7"/>
      <c r="K721" s="4"/>
    </row>
    <row r="722" spans="1:11" s="5" customFormat="1" ht="15.75" customHeight="1" x14ac:dyDescent="0.25">
      <c r="A722" s="4"/>
      <c r="B722" s="13"/>
      <c r="E722" s="4"/>
      <c r="F722" s="6"/>
      <c r="G722" s="7"/>
      <c r="K722" s="4"/>
    </row>
    <row r="723" spans="1:11" s="5" customFormat="1" ht="15.75" customHeight="1" x14ac:dyDescent="0.25">
      <c r="A723" s="4"/>
      <c r="B723" s="13"/>
      <c r="E723" s="4"/>
      <c r="F723" s="6"/>
      <c r="G723" s="7"/>
      <c r="K723" s="4"/>
    </row>
    <row r="724" spans="1:11" s="5" customFormat="1" ht="15.75" customHeight="1" x14ac:dyDescent="0.25">
      <c r="A724" s="4"/>
      <c r="B724" s="13"/>
      <c r="E724" s="4"/>
      <c r="F724" s="6"/>
      <c r="G724" s="7"/>
      <c r="K724" s="4"/>
    </row>
    <row r="725" spans="1:11" s="5" customFormat="1" ht="15.75" customHeight="1" x14ac:dyDescent="0.25">
      <c r="A725" s="4"/>
      <c r="B725" s="13"/>
      <c r="E725" s="4"/>
      <c r="F725" s="6"/>
      <c r="G725" s="7"/>
      <c r="K725" s="4"/>
    </row>
    <row r="726" spans="1:11" s="5" customFormat="1" ht="15.75" customHeight="1" x14ac:dyDescent="0.25">
      <c r="A726" s="4"/>
      <c r="B726" s="13"/>
      <c r="E726" s="4"/>
      <c r="F726" s="6"/>
      <c r="G726" s="7"/>
      <c r="K726" s="4"/>
    </row>
    <row r="727" spans="1:11" s="5" customFormat="1" ht="15.75" customHeight="1" x14ac:dyDescent="0.25">
      <c r="A727" s="4"/>
      <c r="B727" s="13"/>
      <c r="E727" s="4"/>
      <c r="F727" s="6"/>
      <c r="G727" s="7"/>
      <c r="K727" s="4"/>
    </row>
    <row r="728" spans="1:11" s="5" customFormat="1" ht="15.75" customHeight="1" x14ac:dyDescent="0.25">
      <c r="A728" s="4"/>
      <c r="B728" s="13"/>
      <c r="E728" s="4"/>
      <c r="F728" s="6"/>
      <c r="G728" s="7"/>
      <c r="K728" s="4"/>
    </row>
    <row r="729" spans="1:11" s="5" customFormat="1" ht="15.75" customHeight="1" x14ac:dyDescent="0.25">
      <c r="A729" s="4"/>
      <c r="B729" s="13"/>
      <c r="E729" s="4"/>
      <c r="F729" s="6"/>
      <c r="G729" s="7"/>
      <c r="K729" s="4"/>
    </row>
    <row r="730" spans="1:11" s="5" customFormat="1" ht="15.75" customHeight="1" x14ac:dyDescent="0.25">
      <c r="A730" s="4"/>
      <c r="B730" s="13"/>
      <c r="E730" s="4"/>
      <c r="F730" s="6"/>
      <c r="G730" s="7"/>
      <c r="K730" s="4"/>
    </row>
    <row r="731" spans="1:11" s="5" customFormat="1" ht="15.75" customHeight="1" x14ac:dyDescent="0.25">
      <c r="A731" s="4"/>
      <c r="B731" s="13"/>
      <c r="E731" s="4"/>
      <c r="F731" s="6"/>
      <c r="G731" s="7"/>
      <c r="K731" s="4"/>
    </row>
    <row r="732" spans="1:11" s="5" customFormat="1" ht="15.75" customHeight="1" x14ac:dyDescent="0.25">
      <c r="A732" s="4"/>
      <c r="B732" s="13"/>
      <c r="E732" s="4"/>
      <c r="F732" s="6"/>
      <c r="G732" s="7"/>
      <c r="K732" s="4"/>
    </row>
    <row r="733" spans="1:11" s="5" customFormat="1" ht="15.75" customHeight="1" x14ac:dyDescent="0.25">
      <c r="A733" s="4"/>
      <c r="B733" s="13"/>
      <c r="E733" s="4"/>
      <c r="F733" s="6"/>
      <c r="G733" s="7"/>
      <c r="K733" s="4"/>
    </row>
    <row r="734" spans="1:11" s="5" customFormat="1" ht="15.75" customHeight="1" x14ac:dyDescent="0.25">
      <c r="A734" s="4"/>
      <c r="B734" s="13"/>
      <c r="E734" s="4"/>
      <c r="F734" s="6"/>
      <c r="G734" s="7"/>
      <c r="K734" s="4"/>
    </row>
    <row r="735" spans="1:11" s="5" customFormat="1" ht="15.75" customHeight="1" x14ac:dyDescent="0.25">
      <c r="A735" s="4"/>
      <c r="B735" s="13"/>
      <c r="E735" s="4"/>
      <c r="F735" s="6"/>
      <c r="G735" s="7"/>
      <c r="K735" s="4"/>
    </row>
    <row r="736" spans="1:11" s="5" customFormat="1" ht="15.75" customHeight="1" x14ac:dyDescent="0.25">
      <c r="A736" s="4"/>
      <c r="B736" s="13"/>
      <c r="E736" s="4"/>
      <c r="F736" s="6"/>
      <c r="G736" s="7"/>
      <c r="K736" s="4"/>
    </row>
    <row r="737" spans="1:11" s="5" customFormat="1" ht="15.75" customHeight="1" x14ac:dyDescent="0.25">
      <c r="A737" s="4"/>
      <c r="B737" s="13"/>
      <c r="E737" s="4"/>
      <c r="F737" s="6"/>
      <c r="G737" s="7"/>
      <c r="K737" s="4"/>
    </row>
    <row r="738" spans="1:11" s="5" customFormat="1" ht="15.75" customHeight="1" x14ac:dyDescent="0.25">
      <c r="A738" s="4"/>
      <c r="B738" s="13"/>
      <c r="E738" s="4"/>
      <c r="F738" s="6"/>
      <c r="G738" s="7"/>
      <c r="K738" s="4"/>
    </row>
    <row r="739" spans="1:11" s="5" customFormat="1" ht="15.75" customHeight="1" x14ac:dyDescent="0.25">
      <c r="A739" s="4"/>
      <c r="B739" s="13"/>
      <c r="E739" s="4"/>
      <c r="F739" s="6"/>
      <c r="G739" s="7"/>
      <c r="K739" s="4"/>
    </row>
    <row r="740" spans="1:11" s="5" customFormat="1" ht="15.75" customHeight="1" x14ac:dyDescent="0.25">
      <c r="A740" s="4"/>
      <c r="B740" s="13"/>
      <c r="E740" s="4"/>
      <c r="F740" s="6"/>
      <c r="G740" s="7"/>
      <c r="K740" s="4"/>
    </row>
    <row r="741" spans="1:11" s="5" customFormat="1" ht="15.75" customHeight="1" x14ac:dyDescent="0.25">
      <c r="A741" s="4"/>
      <c r="B741" s="13"/>
      <c r="E741" s="4"/>
      <c r="F741" s="6"/>
      <c r="G741" s="7"/>
      <c r="K741" s="4"/>
    </row>
    <row r="742" spans="1:11" s="5" customFormat="1" ht="15.75" customHeight="1" x14ac:dyDescent="0.25">
      <c r="A742" s="4"/>
      <c r="B742" s="13"/>
      <c r="E742" s="4"/>
      <c r="F742" s="6"/>
      <c r="G742" s="7"/>
      <c r="K742" s="4"/>
    </row>
    <row r="743" spans="1:11" s="5" customFormat="1" ht="15.75" customHeight="1" x14ac:dyDescent="0.25">
      <c r="A743" s="4"/>
      <c r="B743" s="13"/>
      <c r="E743" s="4"/>
      <c r="F743" s="6"/>
      <c r="G743" s="7"/>
      <c r="K743" s="4"/>
    </row>
    <row r="744" spans="1:11" s="5" customFormat="1" ht="15.75" customHeight="1" x14ac:dyDescent="0.25">
      <c r="A744" s="4"/>
      <c r="B744" s="13"/>
      <c r="E744" s="4"/>
      <c r="F744" s="6"/>
      <c r="G744" s="7"/>
      <c r="K744" s="4"/>
    </row>
    <row r="745" spans="1:11" s="5" customFormat="1" ht="15.75" customHeight="1" x14ac:dyDescent="0.25">
      <c r="A745" s="4"/>
      <c r="B745" s="13"/>
      <c r="E745" s="4"/>
      <c r="F745" s="6"/>
      <c r="G745" s="7"/>
      <c r="K745" s="4"/>
    </row>
    <row r="746" spans="1:11" s="5" customFormat="1" ht="15.75" customHeight="1" x14ac:dyDescent="0.25">
      <c r="A746" s="4"/>
      <c r="B746" s="13"/>
      <c r="E746" s="4"/>
      <c r="F746" s="6"/>
      <c r="G746" s="7"/>
      <c r="K746" s="4"/>
    </row>
    <row r="747" spans="1:11" s="5" customFormat="1" ht="15.75" customHeight="1" x14ac:dyDescent="0.25">
      <c r="A747" s="4"/>
      <c r="B747" s="13"/>
      <c r="E747" s="4"/>
      <c r="F747" s="6"/>
      <c r="G747" s="7"/>
      <c r="K747" s="4"/>
    </row>
    <row r="748" spans="1:11" s="5" customFormat="1" ht="15.75" customHeight="1" x14ac:dyDescent="0.25">
      <c r="A748" s="4"/>
      <c r="B748" s="13"/>
      <c r="E748" s="4"/>
      <c r="F748" s="6"/>
      <c r="G748" s="7"/>
      <c r="K748" s="4"/>
    </row>
    <row r="749" spans="1:11" s="5" customFormat="1" ht="15.75" customHeight="1" x14ac:dyDescent="0.25">
      <c r="A749" s="4"/>
      <c r="B749" s="13"/>
      <c r="E749" s="4"/>
      <c r="F749" s="6"/>
      <c r="G749" s="7"/>
      <c r="K749" s="4"/>
    </row>
    <row r="750" spans="1:11" s="5" customFormat="1" ht="15.75" customHeight="1" x14ac:dyDescent="0.25">
      <c r="A750" s="4"/>
      <c r="B750" s="13"/>
      <c r="E750" s="4"/>
      <c r="F750" s="6"/>
      <c r="G750" s="7"/>
      <c r="K750" s="4"/>
    </row>
    <row r="751" spans="1:11" s="5" customFormat="1" ht="15.75" customHeight="1" x14ac:dyDescent="0.25">
      <c r="A751" s="4"/>
      <c r="B751" s="13"/>
      <c r="E751" s="4"/>
      <c r="F751" s="6"/>
      <c r="G751" s="7"/>
      <c r="K751" s="4"/>
    </row>
    <row r="752" spans="1:11" s="5" customFormat="1" ht="15.75" customHeight="1" x14ac:dyDescent="0.25">
      <c r="A752" s="4"/>
      <c r="B752" s="13"/>
      <c r="E752" s="4"/>
      <c r="F752" s="6"/>
      <c r="G752" s="7"/>
      <c r="K752" s="4"/>
    </row>
    <row r="753" spans="1:11" s="5" customFormat="1" ht="15.75" customHeight="1" x14ac:dyDescent="0.25">
      <c r="A753" s="4"/>
      <c r="B753" s="13"/>
      <c r="E753" s="4"/>
      <c r="F753" s="6"/>
      <c r="G753" s="7"/>
      <c r="K753" s="4"/>
    </row>
    <row r="754" spans="1:11" s="5" customFormat="1" ht="15.75" customHeight="1" x14ac:dyDescent="0.25">
      <c r="A754" s="4"/>
      <c r="B754" s="13"/>
      <c r="E754" s="4"/>
      <c r="F754" s="6"/>
      <c r="G754" s="7"/>
      <c r="K754" s="4"/>
    </row>
    <row r="755" spans="1:11" s="5" customFormat="1" ht="15.75" customHeight="1" x14ac:dyDescent="0.25">
      <c r="A755" s="4"/>
      <c r="B755" s="13"/>
      <c r="E755" s="4"/>
      <c r="F755" s="6"/>
      <c r="G755" s="7"/>
      <c r="K755" s="4"/>
    </row>
    <row r="756" spans="1:11" s="5" customFormat="1" ht="15.75" customHeight="1" x14ac:dyDescent="0.25">
      <c r="A756" s="4"/>
      <c r="B756" s="13"/>
      <c r="E756" s="4"/>
      <c r="F756" s="6"/>
      <c r="G756" s="7"/>
      <c r="K756" s="4"/>
    </row>
    <row r="757" spans="1:11" s="5" customFormat="1" ht="15.75" customHeight="1" x14ac:dyDescent="0.25">
      <c r="A757" s="4"/>
      <c r="B757" s="13"/>
      <c r="E757" s="4"/>
      <c r="F757" s="6"/>
      <c r="G757" s="7"/>
      <c r="K757" s="4"/>
    </row>
    <row r="758" spans="1:11" s="5" customFormat="1" ht="15.75" customHeight="1" x14ac:dyDescent="0.25">
      <c r="A758" s="4"/>
      <c r="B758" s="13"/>
      <c r="E758" s="4"/>
      <c r="F758" s="6"/>
      <c r="G758" s="7"/>
      <c r="K758" s="4"/>
    </row>
    <row r="759" spans="1:11" s="5" customFormat="1" ht="15.75" customHeight="1" x14ac:dyDescent="0.25">
      <c r="A759" s="4"/>
      <c r="B759" s="13"/>
      <c r="E759" s="4"/>
      <c r="F759" s="6"/>
      <c r="G759" s="7"/>
      <c r="K759" s="4"/>
    </row>
    <row r="760" spans="1:11" s="5" customFormat="1" ht="15.75" customHeight="1" x14ac:dyDescent="0.25">
      <c r="A760" s="4"/>
      <c r="B760" s="13"/>
      <c r="E760" s="4"/>
      <c r="F760" s="6"/>
      <c r="G760" s="7"/>
      <c r="K760" s="4"/>
    </row>
    <row r="761" spans="1:11" s="5" customFormat="1" ht="15.75" customHeight="1" x14ac:dyDescent="0.25">
      <c r="A761" s="4"/>
      <c r="B761" s="13"/>
      <c r="E761" s="4"/>
      <c r="F761" s="6"/>
      <c r="G761" s="7"/>
      <c r="K761" s="4"/>
    </row>
    <row r="762" spans="1:11" s="5" customFormat="1" ht="15.75" customHeight="1" x14ac:dyDescent="0.25">
      <c r="A762" s="4"/>
      <c r="B762" s="13"/>
      <c r="E762" s="4"/>
      <c r="F762" s="6"/>
      <c r="G762" s="7"/>
      <c r="K762" s="4"/>
    </row>
    <row r="763" spans="1:11" s="5" customFormat="1" ht="15.75" customHeight="1" x14ac:dyDescent="0.25">
      <c r="A763" s="4"/>
      <c r="B763" s="13"/>
      <c r="E763" s="4"/>
      <c r="F763" s="6"/>
      <c r="G763" s="7"/>
      <c r="K763" s="4"/>
    </row>
    <row r="764" spans="1:11" s="5" customFormat="1" ht="15.75" customHeight="1" x14ac:dyDescent="0.25">
      <c r="A764" s="4"/>
      <c r="B764" s="13"/>
      <c r="E764" s="4"/>
      <c r="F764" s="6"/>
      <c r="G764" s="7"/>
      <c r="K764" s="4"/>
    </row>
    <row r="765" spans="1:11" s="5" customFormat="1" ht="15.75" customHeight="1" x14ac:dyDescent="0.25">
      <c r="A765" s="4"/>
      <c r="B765" s="13"/>
      <c r="E765" s="4"/>
      <c r="F765" s="6"/>
      <c r="G765" s="7"/>
      <c r="K765" s="4"/>
    </row>
    <row r="766" spans="1:11" s="5" customFormat="1" ht="15.75" customHeight="1" x14ac:dyDescent="0.25">
      <c r="A766" s="4"/>
      <c r="B766" s="13"/>
      <c r="E766" s="4"/>
      <c r="F766" s="6"/>
      <c r="G766" s="7"/>
      <c r="K766" s="4"/>
    </row>
    <row r="767" spans="1:11" s="5" customFormat="1" ht="15.75" customHeight="1" x14ac:dyDescent="0.25">
      <c r="A767" s="4"/>
      <c r="B767" s="13"/>
      <c r="E767" s="4"/>
      <c r="F767" s="6"/>
      <c r="G767" s="7"/>
      <c r="K767" s="4"/>
    </row>
    <row r="768" spans="1:11" s="5" customFormat="1" ht="15.75" customHeight="1" x14ac:dyDescent="0.25">
      <c r="A768" s="4"/>
      <c r="B768" s="13"/>
      <c r="E768" s="4"/>
      <c r="F768" s="6"/>
      <c r="G768" s="7"/>
      <c r="K768" s="4"/>
    </row>
    <row r="769" spans="1:11" s="5" customFormat="1" ht="15.75" customHeight="1" x14ac:dyDescent="0.25">
      <c r="A769" s="4"/>
      <c r="B769" s="13"/>
      <c r="E769" s="4"/>
      <c r="F769" s="6"/>
      <c r="G769" s="7"/>
      <c r="K769" s="4"/>
    </row>
    <row r="770" spans="1:11" s="5" customFormat="1" ht="15.75" customHeight="1" x14ac:dyDescent="0.25">
      <c r="A770" s="4"/>
      <c r="B770" s="13"/>
      <c r="E770" s="4"/>
      <c r="F770" s="6"/>
      <c r="G770" s="7"/>
      <c r="K770" s="4"/>
    </row>
    <row r="771" spans="1:11" s="5" customFormat="1" ht="15.75" customHeight="1" x14ac:dyDescent="0.25">
      <c r="A771" s="4"/>
      <c r="B771" s="13"/>
      <c r="E771" s="4"/>
      <c r="F771" s="6"/>
      <c r="G771" s="7"/>
      <c r="K771" s="4"/>
    </row>
    <row r="772" spans="1:11" s="5" customFormat="1" ht="15.75" customHeight="1" x14ac:dyDescent="0.25">
      <c r="A772" s="4"/>
      <c r="B772" s="13"/>
      <c r="E772" s="4"/>
      <c r="F772" s="6"/>
      <c r="G772" s="7"/>
      <c r="K772" s="4"/>
    </row>
    <row r="773" spans="1:11" s="5" customFormat="1" ht="15.75" customHeight="1" x14ac:dyDescent="0.25">
      <c r="A773" s="4"/>
      <c r="B773" s="13"/>
      <c r="E773" s="4"/>
      <c r="F773" s="6"/>
      <c r="G773" s="7"/>
      <c r="K773" s="4"/>
    </row>
    <row r="774" spans="1:11" s="5" customFormat="1" ht="15.75" customHeight="1" x14ac:dyDescent="0.25">
      <c r="A774" s="4"/>
      <c r="B774" s="13"/>
      <c r="E774" s="4"/>
      <c r="F774" s="6"/>
      <c r="G774" s="7"/>
      <c r="K774" s="4"/>
    </row>
    <row r="775" spans="1:11" s="5" customFormat="1" ht="15.75" customHeight="1" x14ac:dyDescent="0.25">
      <c r="A775" s="4"/>
      <c r="B775" s="13"/>
      <c r="E775" s="4"/>
      <c r="F775" s="6"/>
      <c r="G775" s="7"/>
      <c r="K775" s="4"/>
    </row>
    <row r="776" spans="1:11" s="5" customFormat="1" ht="15.75" customHeight="1" x14ac:dyDescent="0.25">
      <c r="A776" s="4"/>
      <c r="B776" s="13"/>
      <c r="E776" s="4"/>
      <c r="F776" s="6"/>
      <c r="G776" s="7"/>
      <c r="K776" s="4"/>
    </row>
    <row r="777" spans="1:11" s="5" customFormat="1" ht="15.75" customHeight="1" x14ac:dyDescent="0.25">
      <c r="A777" s="4"/>
      <c r="B777" s="13"/>
      <c r="E777" s="4"/>
      <c r="F777" s="6"/>
      <c r="G777" s="7"/>
      <c r="K777" s="4"/>
    </row>
    <row r="778" spans="1:11" s="5" customFormat="1" ht="15.75" customHeight="1" x14ac:dyDescent="0.25">
      <c r="A778" s="4"/>
      <c r="B778" s="13"/>
      <c r="E778" s="4"/>
      <c r="F778" s="6"/>
      <c r="G778" s="7"/>
      <c r="K778" s="4"/>
    </row>
    <row r="779" spans="1:11" s="5" customFormat="1" ht="15.75" customHeight="1" x14ac:dyDescent="0.25">
      <c r="A779" s="4"/>
      <c r="B779" s="13"/>
      <c r="E779" s="4"/>
      <c r="F779" s="6"/>
      <c r="G779" s="7"/>
      <c r="K779" s="4"/>
    </row>
    <row r="780" spans="1:11" s="5" customFormat="1" ht="15.75" customHeight="1" x14ac:dyDescent="0.25">
      <c r="A780" s="4"/>
      <c r="B780" s="13"/>
      <c r="E780" s="4"/>
      <c r="F780" s="6"/>
      <c r="G780" s="7"/>
      <c r="K780" s="4"/>
    </row>
    <row r="781" spans="1:11" s="5" customFormat="1" ht="15.75" customHeight="1" x14ac:dyDescent="0.25">
      <c r="A781" s="4"/>
      <c r="B781" s="13"/>
      <c r="E781" s="4"/>
      <c r="F781" s="6"/>
      <c r="G781" s="7"/>
      <c r="K781" s="4"/>
    </row>
    <row r="782" spans="1:11" s="5" customFormat="1" ht="15.75" customHeight="1" x14ac:dyDescent="0.25">
      <c r="A782" s="4"/>
      <c r="B782" s="13"/>
      <c r="E782" s="4"/>
      <c r="F782" s="6"/>
      <c r="G782" s="7"/>
      <c r="K782" s="4"/>
    </row>
    <row r="783" spans="1:11" s="5" customFormat="1" ht="15.75" customHeight="1" x14ac:dyDescent="0.25">
      <c r="A783" s="4"/>
      <c r="B783" s="13"/>
      <c r="E783" s="4"/>
      <c r="F783" s="6"/>
      <c r="G783" s="7"/>
      <c r="K783" s="4"/>
    </row>
    <row r="784" spans="1:11" s="5" customFormat="1" ht="15.75" customHeight="1" x14ac:dyDescent="0.25">
      <c r="A784" s="4"/>
      <c r="B784" s="13"/>
      <c r="E784" s="4"/>
      <c r="F784" s="6"/>
      <c r="G784" s="7"/>
      <c r="K784" s="4"/>
    </row>
    <row r="785" spans="1:11" s="5" customFormat="1" ht="15.75" customHeight="1" x14ac:dyDescent="0.25">
      <c r="A785" s="4"/>
      <c r="B785" s="13"/>
      <c r="E785" s="4"/>
      <c r="F785" s="6"/>
      <c r="G785" s="7"/>
      <c r="K785" s="4"/>
    </row>
    <row r="786" spans="1:11" s="5" customFormat="1" ht="15.75" customHeight="1" x14ac:dyDescent="0.25">
      <c r="A786" s="4"/>
      <c r="B786" s="13"/>
      <c r="E786" s="4"/>
      <c r="F786" s="6"/>
      <c r="G786" s="7"/>
      <c r="K786" s="4"/>
    </row>
    <row r="787" spans="1:11" s="5" customFormat="1" ht="15.75" customHeight="1" x14ac:dyDescent="0.25">
      <c r="A787" s="4"/>
      <c r="B787" s="13"/>
      <c r="E787" s="4"/>
      <c r="F787" s="6"/>
      <c r="G787" s="7"/>
      <c r="K787" s="4"/>
    </row>
    <row r="788" spans="1:11" s="5" customFormat="1" ht="15.75" customHeight="1" x14ac:dyDescent="0.25">
      <c r="A788" s="4"/>
      <c r="B788" s="13"/>
      <c r="E788" s="4"/>
      <c r="F788" s="6"/>
      <c r="G788" s="7"/>
      <c r="K788" s="4"/>
    </row>
    <row r="789" spans="1:11" s="5" customFormat="1" ht="15.75" customHeight="1" x14ac:dyDescent="0.25">
      <c r="A789" s="4"/>
      <c r="B789" s="13"/>
      <c r="E789" s="4"/>
      <c r="F789" s="6"/>
      <c r="G789" s="7"/>
      <c r="K789" s="4"/>
    </row>
    <row r="790" spans="1:11" s="5" customFormat="1" ht="15.75" customHeight="1" x14ac:dyDescent="0.25">
      <c r="A790" s="4"/>
      <c r="B790" s="13"/>
      <c r="E790" s="4"/>
      <c r="F790" s="6"/>
      <c r="G790" s="7"/>
      <c r="K790" s="4"/>
    </row>
    <row r="791" spans="1:11" s="5" customFormat="1" ht="15.75" customHeight="1" x14ac:dyDescent="0.25">
      <c r="A791" s="4"/>
      <c r="B791" s="13"/>
      <c r="E791" s="4"/>
      <c r="F791" s="6"/>
      <c r="G791" s="7"/>
      <c r="K791" s="4"/>
    </row>
    <row r="792" spans="1:11" s="5" customFormat="1" ht="15.75" customHeight="1" x14ac:dyDescent="0.25">
      <c r="A792" s="4"/>
      <c r="B792" s="13"/>
      <c r="E792" s="4"/>
      <c r="F792" s="6"/>
      <c r="G792" s="7"/>
      <c r="K792" s="4"/>
    </row>
    <row r="793" spans="1:11" s="5" customFormat="1" ht="15.75" customHeight="1" x14ac:dyDescent="0.25">
      <c r="A793" s="4"/>
      <c r="B793" s="13"/>
      <c r="E793" s="4"/>
      <c r="F793" s="6"/>
      <c r="G793" s="7"/>
      <c r="K793" s="4"/>
    </row>
    <row r="794" spans="1:11" s="5" customFormat="1" ht="15.75" customHeight="1" x14ac:dyDescent="0.25">
      <c r="A794" s="4"/>
      <c r="B794" s="13"/>
      <c r="E794" s="4"/>
      <c r="F794" s="6"/>
      <c r="G794" s="7"/>
      <c r="K794" s="4"/>
    </row>
    <row r="795" spans="1:11" s="5" customFormat="1" ht="15.75" customHeight="1" x14ac:dyDescent="0.25">
      <c r="A795" s="4"/>
      <c r="B795" s="13"/>
      <c r="E795" s="4"/>
      <c r="F795" s="6"/>
      <c r="G795" s="7"/>
      <c r="K795" s="4"/>
    </row>
    <row r="796" spans="1:11" s="5" customFormat="1" ht="15.75" customHeight="1" x14ac:dyDescent="0.25">
      <c r="A796" s="4"/>
      <c r="B796" s="13"/>
      <c r="E796" s="4"/>
      <c r="F796" s="6"/>
      <c r="G796" s="7"/>
      <c r="K796" s="4"/>
    </row>
    <row r="797" spans="1:11" s="5" customFormat="1" ht="15.75" customHeight="1" x14ac:dyDescent="0.25">
      <c r="A797" s="4"/>
      <c r="B797" s="13"/>
      <c r="E797" s="4"/>
      <c r="F797" s="6"/>
      <c r="G797" s="7"/>
      <c r="K797" s="4"/>
    </row>
    <row r="798" spans="1:11" s="5" customFormat="1" ht="15.75" customHeight="1" x14ac:dyDescent="0.25">
      <c r="A798" s="4"/>
      <c r="B798" s="13"/>
      <c r="E798" s="4"/>
      <c r="F798" s="6"/>
      <c r="G798" s="7"/>
      <c r="K798" s="4"/>
    </row>
    <row r="799" spans="1:11" s="5" customFormat="1" ht="15.75" customHeight="1" x14ac:dyDescent="0.25">
      <c r="A799" s="4"/>
      <c r="B799" s="13"/>
      <c r="E799" s="4"/>
      <c r="F799" s="6"/>
      <c r="G799" s="7"/>
      <c r="K799" s="4"/>
    </row>
    <row r="800" spans="1:11" s="5" customFormat="1" ht="15.75" customHeight="1" x14ac:dyDescent="0.25">
      <c r="A800" s="4"/>
      <c r="B800" s="13"/>
      <c r="E800" s="4"/>
      <c r="F800" s="6"/>
      <c r="G800" s="7"/>
      <c r="K800" s="4"/>
    </row>
    <row r="801" spans="1:11" s="5" customFormat="1" ht="15.75" customHeight="1" x14ac:dyDescent="0.25">
      <c r="A801" s="4"/>
      <c r="B801" s="13"/>
      <c r="E801" s="4"/>
      <c r="F801" s="6"/>
      <c r="G801" s="7"/>
      <c r="K801" s="4"/>
    </row>
    <row r="802" spans="1:11" s="5" customFormat="1" ht="15.75" customHeight="1" x14ac:dyDescent="0.25">
      <c r="A802" s="4"/>
      <c r="B802" s="13"/>
      <c r="E802" s="4"/>
      <c r="F802" s="6"/>
      <c r="G802" s="7"/>
      <c r="K802" s="4"/>
    </row>
    <row r="803" spans="1:11" s="5" customFormat="1" ht="15.75" customHeight="1" x14ac:dyDescent="0.25">
      <c r="A803" s="4"/>
      <c r="B803" s="13"/>
      <c r="E803" s="4"/>
      <c r="F803" s="6"/>
      <c r="G803" s="7"/>
      <c r="K803" s="4"/>
    </row>
    <row r="804" spans="1:11" s="5" customFormat="1" ht="15.75" customHeight="1" x14ac:dyDescent="0.25">
      <c r="A804" s="4"/>
      <c r="B804" s="13"/>
      <c r="E804" s="4"/>
      <c r="F804" s="6"/>
      <c r="G804" s="7"/>
      <c r="K804" s="4"/>
    </row>
    <row r="805" spans="1:11" s="5" customFormat="1" ht="15.75" customHeight="1" x14ac:dyDescent="0.25">
      <c r="A805" s="4"/>
      <c r="B805" s="13"/>
      <c r="E805" s="4"/>
      <c r="F805" s="6"/>
      <c r="G805" s="7"/>
      <c r="K805" s="4"/>
    </row>
    <row r="806" spans="1:11" s="5" customFormat="1" ht="15.75" customHeight="1" x14ac:dyDescent="0.25">
      <c r="A806" s="4"/>
      <c r="B806" s="13"/>
      <c r="E806" s="4"/>
      <c r="F806" s="6"/>
      <c r="G806" s="7"/>
      <c r="K806" s="4"/>
    </row>
    <row r="807" spans="1:11" s="5" customFormat="1" ht="15.75" customHeight="1" x14ac:dyDescent="0.25">
      <c r="A807" s="4"/>
      <c r="B807" s="13"/>
      <c r="E807" s="4"/>
      <c r="F807" s="6"/>
      <c r="G807" s="7"/>
      <c r="K807" s="4"/>
    </row>
    <row r="808" spans="1:11" s="5" customFormat="1" ht="15.75" customHeight="1" x14ac:dyDescent="0.25">
      <c r="A808" s="4"/>
      <c r="B808" s="13"/>
      <c r="E808" s="4"/>
      <c r="F808" s="6"/>
      <c r="G808" s="7"/>
      <c r="K808" s="4"/>
    </row>
    <row r="809" spans="1:11" s="5" customFormat="1" ht="15.75" customHeight="1" x14ac:dyDescent="0.25">
      <c r="A809" s="4"/>
      <c r="B809" s="13"/>
      <c r="E809" s="4"/>
      <c r="F809" s="6"/>
      <c r="G809" s="7"/>
      <c r="K809" s="4"/>
    </row>
    <row r="810" spans="1:11" s="5" customFormat="1" ht="15.75" customHeight="1" x14ac:dyDescent="0.25">
      <c r="A810" s="4"/>
      <c r="B810" s="13"/>
      <c r="E810" s="4"/>
      <c r="F810" s="6"/>
      <c r="G810" s="7"/>
      <c r="K810" s="4"/>
    </row>
    <row r="811" spans="1:11" s="5" customFormat="1" ht="15.75" customHeight="1" x14ac:dyDescent="0.25">
      <c r="A811" s="4"/>
      <c r="B811" s="13"/>
      <c r="E811" s="4"/>
      <c r="F811" s="6"/>
      <c r="G811" s="7"/>
      <c r="K811" s="4"/>
    </row>
    <row r="812" spans="1:11" s="5" customFormat="1" ht="15.75" customHeight="1" x14ac:dyDescent="0.25">
      <c r="A812" s="4"/>
      <c r="B812" s="13"/>
      <c r="E812" s="4"/>
      <c r="F812" s="6"/>
      <c r="G812" s="7"/>
      <c r="K812" s="4"/>
    </row>
    <row r="813" spans="1:11" s="5" customFormat="1" ht="15.75" customHeight="1" x14ac:dyDescent="0.25">
      <c r="A813" s="4"/>
      <c r="B813" s="13"/>
      <c r="E813" s="4"/>
      <c r="F813" s="6"/>
      <c r="G813" s="7"/>
      <c r="K813" s="4"/>
    </row>
    <row r="814" spans="1:11" s="5" customFormat="1" ht="15.75" customHeight="1" x14ac:dyDescent="0.25">
      <c r="A814" s="4"/>
      <c r="B814" s="13"/>
      <c r="E814" s="4"/>
      <c r="F814" s="6"/>
      <c r="G814" s="7"/>
      <c r="K814" s="4"/>
    </row>
    <row r="815" spans="1:11" s="5" customFormat="1" ht="15.75" customHeight="1" x14ac:dyDescent="0.25">
      <c r="A815" s="4"/>
      <c r="B815" s="13"/>
      <c r="E815" s="4"/>
      <c r="F815" s="6"/>
      <c r="G815" s="7"/>
      <c r="K815" s="4"/>
    </row>
    <row r="816" spans="1:11" s="5" customFormat="1" ht="15.75" customHeight="1" x14ac:dyDescent="0.25">
      <c r="A816" s="4"/>
      <c r="B816" s="13"/>
      <c r="E816" s="4"/>
      <c r="F816" s="6"/>
      <c r="G816" s="7"/>
      <c r="K816" s="4"/>
    </row>
    <row r="817" spans="1:11" s="5" customFormat="1" ht="15.75" customHeight="1" x14ac:dyDescent="0.25">
      <c r="A817" s="4"/>
      <c r="B817" s="13"/>
      <c r="E817" s="4"/>
      <c r="F817" s="6"/>
      <c r="G817" s="7"/>
      <c r="K817" s="4"/>
    </row>
    <row r="818" spans="1:11" s="5" customFormat="1" ht="15.75" customHeight="1" x14ac:dyDescent="0.25">
      <c r="A818" s="4"/>
      <c r="B818" s="13"/>
      <c r="E818" s="4"/>
      <c r="F818" s="6"/>
      <c r="G818" s="7"/>
      <c r="K818" s="4"/>
    </row>
    <row r="819" spans="1:11" s="5" customFormat="1" ht="15.75" customHeight="1" x14ac:dyDescent="0.25">
      <c r="A819" s="4"/>
      <c r="B819" s="13"/>
      <c r="E819" s="4"/>
      <c r="F819" s="6"/>
      <c r="G819" s="7"/>
      <c r="K819" s="4"/>
    </row>
    <row r="820" spans="1:11" s="5" customFormat="1" ht="15.75" customHeight="1" x14ac:dyDescent="0.25">
      <c r="A820" s="4"/>
      <c r="B820" s="13"/>
      <c r="E820" s="4"/>
      <c r="F820" s="6"/>
      <c r="G820" s="7"/>
      <c r="K820" s="4"/>
    </row>
    <row r="821" spans="1:11" s="5" customFormat="1" ht="15.75" customHeight="1" x14ac:dyDescent="0.25">
      <c r="A821" s="4"/>
      <c r="B821" s="13"/>
      <c r="E821" s="4"/>
      <c r="F821" s="6"/>
      <c r="G821" s="7"/>
      <c r="K821" s="4"/>
    </row>
    <row r="822" spans="1:11" s="5" customFormat="1" ht="15.75" customHeight="1" x14ac:dyDescent="0.25">
      <c r="A822" s="4"/>
      <c r="B822" s="13"/>
      <c r="E822" s="4"/>
      <c r="F822" s="6"/>
      <c r="G822" s="7"/>
      <c r="K822" s="4"/>
    </row>
    <row r="823" spans="1:11" s="5" customFormat="1" ht="15.75" customHeight="1" x14ac:dyDescent="0.25">
      <c r="A823" s="4"/>
      <c r="B823" s="13"/>
      <c r="E823" s="4"/>
      <c r="F823" s="6"/>
      <c r="G823" s="7"/>
      <c r="K823" s="4"/>
    </row>
    <row r="824" spans="1:11" s="5" customFormat="1" ht="15.75" customHeight="1" x14ac:dyDescent="0.25">
      <c r="A824" s="4"/>
      <c r="B824" s="13"/>
      <c r="E824" s="4"/>
      <c r="F824" s="6"/>
      <c r="G824" s="7"/>
      <c r="K824" s="4"/>
    </row>
    <row r="825" spans="1:11" s="5" customFormat="1" ht="15" customHeight="1" x14ac:dyDescent="0.25">
      <c r="A825" s="4"/>
      <c r="B825" s="13"/>
      <c r="E825" s="4"/>
      <c r="F825" s="6"/>
      <c r="G825" s="7"/>
      <c r="K825" s="4"/>
    </row>
    <row r="826" spans="1:11" s="5" customFormat="1" ht="15" customHeight="1" x14ac:dyDescent="0.25">
      <c r="A826" s="4"/>
      <c r="B826" s="13"/>
      <c r="E826" s="4"/>
      <c r="F826" s="6"/>
      <c r="G826" s="7"/>
      <c r="K826" s="4"/>
    </row>
  </sheetData>
  <mergeCells count="14">
    <mergeCell ref="A21:J21"/>
    <mergeCell ref="H23:J23"/>
    <mergeCell ref="B23:B24"/>
    <mergeCell ref="C23:C24"/>
    <mergeCell ref="D23:D24"/>
    <mergeCell ref="E23:E24"/>
    <mergeCell ref="F23:F24"/>
    <mergeCell ref="G23:G24"/>
    <mergeCell ref="B36:D36"/>
    <mergeCell ref="G28:I28"/>
    <mergeCell ref="B29:C29"/>
    <mergeCell ref="B33:D33"/>
    <mergeCell ref="B34:D34"/>
    <mergeCell ref="B35:D35"/>
  </mergeCells>
  <hyperlinks>
    <hyperlink ref="D15" r:id="rId1"/>
  </hyperlinks>
  <pageMargins left="0.70866141732283472" right="0.70866141732283472" top="0.74803149606299213" bottom="0.74803149606299213" header="0" footer="0"/>
  <pageSetup scale="53" orientation="landscape" r:id="rId2"/>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GRUPO 1 OPERATORIA</vt:lpstr>
      <vt:lpstr>GRUPO 2  ENDODONCIA</vt:lpstr>
      <vt:lpstr>GRUPO 3  INSUMOS VARIOS</vt:lpstr>
      <vt:lpstr>GRUPO 4 HIGIENE ORAL</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Oswaldo Florez</dc:creator>
  <cp:lastModifiedBy>Consultorio6</cp:lastModifiedBy>
  <cp:lastPrinted>2026-07-02T22:00:52Z</cp:lastPrinted>
  <dcterms:created xsi:type="dcterms:W3CDTF">2023-10-15T15:53:26Z</dcterms:created>
  <dcterms:modified xsi:type="dcterms:W3CDTF">2026-08-12T21:44:13Z</dcterms:modified>
</cp:coreProperties>
</file>