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giank\OneDrive\Desktop\CONTRATOS 2025\IDACO\CARPETA IDACO\IDACO 2026\CTO COMBUSTIBLE\COMBUSTIBLES V2 MC VF\"/>
    </mc:Choice>
  </mc:AlternateContent>
  <xr:revisionPtr revIDLastSave="0" documentId="13_ncr:1_{6FA5A58B-D3F1-453D-88B0-15FA601A2C3E}" xr6:coauthVersionLast="47" xr6:coauthVersionMax="47" xr10:uidLastSave="{00000000-0000-0000-0000-000000000000}"/>
  <bookViews>
    <workbookView xWindow="-108" yWindow="-108" windowWidth="23256" windowHeight="12456" xr2:uid="{00000000-000D-0000-FFFF-FFFF00000000}"/>
  </bookViews>
  <sheets>
    <sheet name="MATRIZ DE RIESGOS" sheetId="1" r:id="rId1"/>
    <sheet name="Hoja3" sheetId="2" state="hidden" r:id="rId2"/>
  </sheets>
  <externalReferences>
    <externalReference r:id="rId3"/>
  </externalReferences>
  <definedNames>
    <definedName name="_xlnm.Print_Area" localSheetId="0">'MATRIZ DE RIESGOS'!$A$1:$Y$14</definedName>
    <definedName name="Clase">[1]Hoja2!$A$1:$A$2</definedName>
    <definedName name="Etapa">[1]Hoja2!$C$1:$C$4</definedName>
    <definedName name="Fuente">[1]Hoja2!$B$1:$B$2</definedName>
    <definedName name="Tipo">[1]Hoja2!$D$1:$D$8</definedName>
    <definedName name="_xlnm.Print_Titles" localSheetId="0">'MATRIZ DE RIESGOS'!$2:$3</definedName>
  </definedNames>
  <calcPr calcId="191029"/>
</workbook>
</file>

<file path=xl/calcChain.xml><?xml version="1.0" encoding="utf-8"?>
<calcChain xmlns="http://schemas.openxmlformats.org/spreadsheetml/2006/main">
  <c r="R14" i="1" l="1"/>
  <c r="S14" i="1" s="1"/>
  <c r="L14" i="1"/>
  <c r="M14" i="1" s="1"/>
  <c r="R13" i="1"/>
  <c r="S13" i="1" s="1"/>
  <c r="L13" i="1"/>
  <c r="M13" i="1" s="1"/>
  <c r="S12" i="1"/>
  <c r="R12" i="1"/>
  <c r="L12" i="1"/>
  <c r="M12" i="1" s="1"/>
  <c r="S11" i="1"/>
  <c r="R11" i="1"/>
  <c r="M11" i="1"/>
  <c r="L11" i="1"/>
  <c r="S10" i="1"/>
  <c r="R10" i="1"/>
  <c r="M10" i="1"/>
  <c r="L10" i="1"/>
  <c r="S9" i="1"/>
  <c r="R9" i="1"/>
  <c r="M9" i="1"/>
  <c r="L9" i="1"/>
  <c r="S8" i="1"/>
  <c r="R8" i="1"/>
  <c r="M8" i="1"/>
  <c r="L8" i="1"/>
  <c r="S7" i="1"/>
  <c r="R7" i="1"/>
  <c r="M7" i="1"/>
  <c r="L7" i="1"/>
  <c r="S6" i="1"/>
  <c r="R6" i="1"/>
  <c r="M6" i="1"/>
  <c r="L6" i="1"/>
  <c r="S5" i="1"/>
  <c r="R5" i="1"/>
  <c r="M5" i="1"/>
  <c r="L5" i="1"/>
  <c r="S4" i="1"/>
  <c r="R4" i="1"/>
  <c r="M4" i="1"/>
  <c r="L4" i="1"/>
</calcChain>
</file>

<file path=xl/sharedStrings.xml><?xml version="1.0" encoding="utf-8"?>
<sst xmlns="http://schemas.openxmlformats.org/spreadsheetml/2006/main" count="191" uniqueCount="114">
  <si>
    <t>N°</t>
  </si>
  <si>
    <t>Clase</t>
  </si>
  <si>
    <t>Fuente</t>
  </si>
  <si>
    <t>Etapa</t>
  </si>
  <si>
    <t>Tipo</t>
  </si>
  <si>
    <t>Descripción (Qué puede pasar y, cómo puede ocurrir)</t>
  </si>
  <si>
    <t>Posibles causas de la ocurrencia del evento</t>
  </si>
  <si>
    <t>Consecuencia de la ocurrencia del evento</t>
  </si>
  <si>
    <t>Probabilidad</t>
  </si>
  <si>
    <t>Impacto</t>
  </si>
  <si>
    <t>Valoración del riesgo</t>
  </si>
  <si>
    <t>Categoría</t>
  </si>
  <si>
    <t>¿A quién se le asigna?</t>
  </si>
  <si>
    <t>Tratamiento / Controles a ser implementados</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</si>
  <si>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</si>
  <si>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</si>
  <si>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</si>
  <si>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</si>
  <si>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</si>
  <si>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</si>
  <si>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¿Cómo se realiza el monitoreo?</t>
  </si>
  <si>
    <t>Periodicidad ¿Cuándo?</t>
  </si>
  <si>
    <t>General</t>
  </si>
  <si>
    <t>Externo</t>
  </si>
  <si>
    <t>Selección</t>
  </si>
  <si>
    <t>Económicos</t>
  </si>
  <si>
    <t>Acuerdos o prácticas restrictivas de la competencia entre proponentes.</t>
  </si>
  <si>
    <t>Concertación de precios o de la presentación de ofertas entre distribuidores minoristas de combustible en Bogotá D.C.</t>
  </si>
  <si>
    <t>Ofertas que no reflejan las condiciones del mercado; mayor costo para el IDACO o declaratoria de desierto del proceso.</t>
  </si>
  <si>
    <t>IDACO</t>
  </si>
  <si>
    <t>Estructurar el presupuesto con base en el precio de referencia vigente para Bogotá D.C. y en cotizaciones de varios distribuidores. En la evaluación, verificar que el precio ofertado no supere el precio de venta al público vigente. Ante indicios de colusión, dar traslado a la Superintendencia de Industria y Comercio (Ley 1340 de 2009).</t>
  </si>
  <si>
    <t>No</t>
  </si>
  <si>
    <t>En la elaboración del estudio del sector.</t>
  </si>
  <si>
    <t>En la evaluación de las ofertas.</t>
  </si>
  <si>
    <t>Comparando las ofertas recibidas con el precio de referencia y con el estudio del sector.</t>
  </si>
  <si>
    <t>En la etapa de selección.</t>
  </si>
  <si>
    <t>Planeación</t>
  </si>
  <si>
    <t>Baja o nula participación de proponentes.</t>
  </si>
  <si>
    <t>Condiciones técnicas o habilitantes que no guardan proporción con la oferta existente de estaciones de servicio en Bogotá D.C. (número de EDS, autorizaciones, sistema de control).</t>
  </si>
  <si>
    <t>Declaratoria de desierto del proceso y reinicio del trámite contractual, con riesgo de interrupción del suministro.</t>
  </si>
  <si>
    <t>Verificar en el estudio del sector, antes de publicar, que los requisitos exigidos (mínimo diez EDS en Bogotá D.C., registro en SICOM, certificado de conformidad, sistema de control) son ofrecidos por varios distribuidores del mercado. Exigir únicamente requisitos proporcionales al objeto y al valor del contrato.</t>
  </si>
  <si>
    <t>Antes de la publicación del proceso.</t>
  </si>
  <si>
    <t>Consulta del listado de EDS autorizadas en Bogotá D.C. en SICOM y análisis de las cotizaciones recibidas.</t>
  </si>
  <si>
    <t>Una vez, en la etapa de planeación.</t>
  </si>
  <si>
    <t>Específico</t>
  </si>
  <si>
    <t>Ejecución</t>
  </si>
  <si>
    <t>Regulatorios</t>
  </si>
  <si>
    <t>Modificación del precio de referencia o de la estructura de precios de los combustibles durante la ejecución.</t>
  </si>
  <si>
    <t>Ajustes periódicos del Gobierno Nacional al precio de referencia de la gasolina y el ACPM, o a sus componentes (ingreso al productor, márgenes, sobretasa, impuestos).</t>
  </si>
  <si>
    <t>Variación del valor del galón facturado y, por tratarse de un contrato a monto agotable, variación de la cantidad de galones que cubre el valor contratado.</t>
  </si>
  <si>
    <t>IDACO / CONTRATISTA</t>
  </si>
  <si>
    <t>El precio por galón solo se reajusta en la proporción autorizada por la autoridad competente, tomando como base el valor ofertado y sin superar el precio de venta al público vigente en Bogotá D.C. El IDACO asume la variación del precio regulado; el contratista asume la variación de sus márgenes y costos propios. El supervisor verifica en cada factura el precio cobrado frente al precio vigente publicado.</t>
  </si>
  <si>
    <t>Sí</t>
  </si>
  <si>
    <t>Supervisor del contrato</t>
  </si>
  <si>
    <t>Desde el inicio de la ejecución del contrato.</t>
  </si>
  <si>
    <t>Hasta la terminación del contrato.</t>
  </si>
  <si>
    <t>Cotejo del precio facturado con los precios de referencia publicados por el Ministerio de Minas y Energía y la CREG.</t>
  </si>
  <si>
    <t>Mensual, con cada factura.</t>
  </si>
  <si>
    <t>Interno</t>
  </si>
  <si>
    <t>Financieros</t>
  </si>
  <si>
    <t>Agotamiento del valor del contrato antes del vencimiento del plazo de ejecución.</t>
  </si>
  <si>
    <t>Incremento del precio del combustible o mayor consumo del parque automotor por aumento de los desplazamientos institucionales.</t>
  </si>
  <si>
    <t>Interrupción del suministro y afectación de la continuidad de las actividades del IDACO que requieren el uso de los vehículos.</t>
  </si>
  <si>
    <t>Control mensual de la ejecución por parte del supervisor (valor ejecutado, promedio mensual de consumo, saldo y proyección de cobertura). Al alcanzar el 70 % de ejecución del valor del contrato, el supervisor informa al ordenador del gasto para que evalúe, con la debida antelación, la adición del contrato (art. 40 de la Ley 80 de 1993), previa expedición del CDP, o el inicio de un nuevo proceso.</t>
  </si>
  <si>
    <t>Supervisor / Ordenador del gasto</t>
  </si>
  <si>
    <t>Informe mensual de ejecución financiera del contrato con proyección del saldo.</t>
  </si>
  <si>
    <t>Mensual.</t>
  </si>
  <si>
    <t>Sociales o políticos</t>
  </si>
  <si>
    <t>Desabastecimiento de combustible en Bogotá D.C. por causas ajenas al contratista.</t>
  </si>
  <si>
    <t>Paros, bloqueos de vías, fallas en refinerías o poliductos, emergencias o restricciones de distribución decretadas por autoridad competente.</t>
  </si>
  <si>
    <t>Imposibilidad temporal de abastecer los vehículos del IDACO.</t>
  </si>
  <si>
    <t>CONTRATISTA</t>
  </si>
  <si>
    <t>Exigir una red mínima de diez (10) EDS distribuidas en distintas zonas de Bogotá D.C. Obligación contractual de informar al supervisor, el mismo día, la falta de producto en una EDS y señalar la EDS de su red con disponibilidad. En desabastecimiento generalizado, el supervisor restringe el uso de los vehículos a los desplazamientos prioritarios.</t>
  </si>
  <si>
    <t>Contratista / Supervisor del contrato</t>
  </si>
  <si>
    <t>Comunicaciones del contratista y reportes de los conductores sobre EDS sin producto.</t>
  </si>
  <si>
    <t>Cuando ocurra el evento.</t>
  </si>
  <si>
    <t>Operacionales</t>
  </si>
  <si>
    <t>Incumplimiento del contratista en la prestación del suministro.</t>
  </si>
  <si>
    <t>Falta de inventario en las EDS ofrecidas, restricciones de horario, negativa de despacho o falta de instalación de los dispositivos de control.</t>
  </si>
  <si>
    <t>Los vehículos del IDACO no son abastecidos oportunamente y se afectan los desplazamientos institucionales.</t>
  </si>
  <si>
    <t>Exigir en el contrato las condiciones del Anexo Técnico (mínimo diez EDS, servicio veinticuatro horas, dos surtidores). Garantía de cumplimiento. Ante incumplimiento, requerimiento escrito del supervisor y, de persistir, aplicación del procedimiento del artículo 86 de la Ley 1474 de 2011.</t>
  </si>
  <si>
    <t>Seguimiento a los suministros registrados y a las novedades reportadas por los conductores.</t>
  </si>
  <si>
    <t>Permanente.</t>
  </si>
  <si>
    <t>Accidentes en las estaciones de servicio durante el suministro.</t>
  </si>
  <si>
    <t>Errores humanos, fallas técnicas o incumplimiento de las normas de seguridad en el manejo de combustibles líquidos.</t>
  </si>
  <si>
    <t>Afectación de conductores, vehículos del IDACO, instalaciones o medio ambiente.</t>
  </si>
  <si>
    <t>Exigir para cada EDS el certificado de conformidad vigente, el concepto técnico de seguridad humana y protección contra incendios y la póliza de responsabilidad civil extracontractual. El contratista responde por los daños causados a personas o vehículos del IDACO durante el suministro.</t>
  </si>
  <si>
    <t>Desde la presentación de las ofertas.</t>
  </si>
  <si>
    <t>Verificación de la vigencia de los certificados y pólizas de las EDS.</t>
  </si>
  <si>
    <t>Al inicio y al vencimiento de cada documento.</t>
  </si>
  <si>
    <t>Pérdida o suspensión de la autorización para distribuir combustibles de una o varias EDS del contratista.</t>
  </si>
  <si>
    <t>Sanciones, vencimiento de requisitos o incumplimiento de la regulación del sector por parte del distribuidor minorista.</t>
  </si>
  <si>
    <t>Imposibilidad de suministrar combustible en la EDS afectada.</t>
  </si>
  <si>
    <t>Obligación contractual de informar al supervisor dentro de las veinticuatro (24) horas siguientes y de trasladar el suministro a otra EDS autorizada de su red, manteniendo el mínimo de diez (10) EDS exigido.</t>
  </si>
  <si>
    <t>Consulta del estado de las EDS del contratista en SICOM.</t>
  </si>
  <si>
    <t>Al inicio de la ejecución y trimestral.</t>
  </si>
  <si>
    <t>Tecnológicos</t>
  </si>
  <si>
    <t>Fallas en el sistema de control del suministro (chip o plataforma).</t>
  </si>
  <si>
    <t>Daño, pérdida o falla del dispositivo instalado en el vehículo o de la plataforma de consulta del contratista.</t>
  </si>
  <si>
    <t>Los vehículos del IDACO no pueden ser abastecidos o no se registra la información del suministro.</t>
  </si>
  <si>
    <t>Obligación contractual de informar la falla al supervisor dentro de las tres (3) horas siguientes y habilitar un mecanismo alterno (vales autorizados), sin que la indisponibilidad supere cuarenta y ocho (48) horas. Reposición del dispositivo dañado o perdido dentro de los tres (3) días hábiles siguientes, a costo del contratista.</t>
  </si>
  <si>
    <t>Contratista</t>
  </si>
  <si>
    <t>Reportes del supervisor sobre las fallas presentadas y verificación de los tiempos de solución.</t>
  </si>
  <si>
    <t>Uso indebido del suministro de combustible.</t>
  </si>
  <si>
    <t>Tanqueo de vehículos no autorizados, uso de vales sin autorización o registro de cantidades que no corresponden al consumo real del vehículo.</t>
  </si>
  <si>
    <t>Detrimento patrimonial y agotamiento anticipado del valor del contrato.</t>
  </si>
  <si>
    <t>Dispositivo de control único por vehículo o vales numerados autorizados por la Gerente General o su delegado. Relación de vehículos y conductores autorizados comunicada por correo institucional. Revisión mensual del rendimiento por placa (kilometraje frente a galones) y de la capacidad del tanque frente a cada tanqueo.</t>
  </si>
  <si>
    <t>Conciliación del reporte mensual de consumo del contratista con los registros del IDACO.</t>
  </si>
  <si>
    <t>Suministro de combustible que no cumple las especificaciones de calidad o de medida.</t>
  </si>
  <si>
    <t>Combustible contaminado o fuera de norma, o surtidores sin calibración.</t>
  </si>
  <si>
    <t>Daños en los motores de los vehículos del IDACO o pago de cantidades no suministradas.</t>
  </si>
  <si>
    <t>Exigir el cumplimiento de las NTC 1380, 1438 y 5444, surtidores electrónicos y certificado de conformidad vigente de cada EDS. El contratista asume la reparación de los daños causados por combustible fuera de especificación.</t>
  </si>
  <si>
    <t>Reportes de los conductores sobre anomalías en los vehículos o en los tiquetes de suministro.</t>
  </si>
  <si>
    <t xml:space="preserve">IDACO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</si>
</sst>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8"/>
      <color rgb="FFFFFFFF"/>
      <name val="Arial"/>
      <family val="2"/>
    </font>
    <font>
      <sz val="8"/>
      <name val="Arial"/>
      <family val="2"/>
    </font>
  </fonts>
  <fills count="4">
    <fill>
      <patternFill patternType="none"/>
    </fill>
    <fill>
      <patternFill patternType="gray125"/>
    </fill>
    <fill>
      <patternFill patternType="solid">
        <fgColor theme="0"/>
        <bgColor indexed="64"/>
      </patternFill>
    </fill>
    <fill>
      <patternFill patternType="solid">
        <fgColor theme="1" tint="0.249977111117893"/>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12">
    <xf numFmtId="0" fontId="0" fillId="0" borderId="0" xfId="0"/>
    <xf numFmtId="0" fontId="0" fillId="2" borderId="0" xfId="0" applyFill="1"/>
    <xf numFmtId="0" fontId="1" fillId="3" borderId="1" xfId="0" applyFont="1" applyFill="1" applyBorder="1" applyAlignment="1">
      <alignment horizontal="center" vertical="center" wrapText="1"/>
    </xf>
    <xf numFmtId="0" fontId="1" fillId="3" borderId="1" xfId="0" applyFont="1" applyFill="1" applyBorder="1" applyAlignment="1">
      <alignment horizontal="center" vertical="center" textRotation="90"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textRotation="90" wrapText="1"/>
    </xf>
    <xf numFmtId="0" fontId="2" fillId="0" borderId="1" xfId="0" applyFont="1" applyBorder="1" applyAlignment="1">
      <alignment horizontal="justify" vertical="center" wrapText="1"/>
    </xf>
    <xf numFmtId="0" fontId="1" fillId="3" borderId="1" xfId="0" applyFont="1" applyFill="1" applyBorder="1" applyAlignment="1">
      <alignment horizontal="center" vertical="center" textRotation="90" wrapText="1"/>
    </xf>
    <xf numFmtId="0" fontId="0" fillId="0" borderId="2" xfId="0" applyBorder="1"/>
    <xf numFmtId="0" fontId="1" fillId="3" borderId="1" xfId="0" applyFont="1" applyFill="1" applyBorder="1" applyAlignment="1">
      <alignment horizontal="center" vertical="center" wrapText="1"/>
    </xf>
    <xf numFmtId="0" fontId="0" fillId="0" borderId="3" xfId="0" applyBorder="1"/>
    <xf numFmtId="0" fontId="0" fillId="0" borderId="4" xfId="0" applyBorder="1"/>
  </cellXfs>
  <cellStyles count="1">
    <cellStyle name="Normal" xfId="0" builtinId="0"/>
  </cellStyles>
  <dxfs count="16">
    <dxf>
      <fill>
        <patternFill patternType="solid">
          <fgColor rgb="FFFF7C80"/>
          <bgColor rgb="FFFF7C80"/>
        </patternFill>
      </fill>
    </dxf>
    <dxf>
      <fill>
        <patternFill patternType="solid">
          <fgColor rgb="FFF8CBAD"/>
          <bgColor rgb="FFF8CBAD"/>
        </patternFill>
      </fill>
    </dxf>
    <dxf>
      <fill>
        <patternFill patternType="solid">
          <fgColor rgb="FFFFEB9C"/>
          <bgColor rgb="FFFFEB9C"/>
        </patternFill>
      </fill>
    </dxf>
    <dxf>
      <fill>
        <patternFill patternType="solid">
          <fgColor rgb="FFC6EFCE"/>
          <bgColor rgb="FFC6EFCE"/>
        </patternFill>
      </fill>
    </dxf>
    <dxf>
      <fill>
        <patternFill patternType="solid">
          <fgColor rgb="FFFF7C80"/>
          <bgColor rgb="FFFF7C80"/>
        </patternFill>
      </fill>
    </dxf>
    <dxf>
      <fill>
        <patternFill patternType="solid">
          <fgColor rgb="FFF8CBAD"/>
          <bgColor rgb="FFF8CBAD"/>
        </patternFill>
      </fill>
    </dxf>
    <dxf>
      <fill>
        <patternFill patternType="solid">
          <fgColor rgb="FFFFEB9C"/>
          <bgColor rgb="FFFFEB9C"/>
        </patternFill>
      </fill>
    </dxf>
    <dxf>
      <fill>
        <patternFill patternType="solid">
          <fgColor rgb="FFC6EFCE"/>
          <bgColor rgb="FFC6EFCE"/>
        </patternFill>
      </fill>
    </dxf>
    <dxf>
      <fill>
        <patternFill patternType="solid">
          <fgColor rgb="FFFF7C80"/>
          <bgColor rgb="FFFF7C80"/>
        </patternFill>
      </fill>
    </dxf>
    <dxf>
      <fill>
        <patternFill patternType="solid">
          <fgColor rgb="FFF8CBAD"/>
          <bgColor rgb="FFF8CBAD"/>
        </patternFill>
      </fill>
    </dxf>
    <dxf>
      <fill>
        <patternFill patternType="solid">
          <fgColor rgb="FFFFEB9C"/>
          <bgColor rgb="FFFFEB9C"/>
        </patternFill>
      </fill>
    </dxf>
    <dxf>
      <fill>
        <patternFill patternType="solid">
          <fgColor rgb="FFC6EFCE"/>
          <bgColor rgb="FFC6EFCE"/>
        </patternFill>
      </fill>
    </dxf>
    <dxf>
      <fill>
        <patternFill patternType="solid">
          <fgColor rgb="FFFF7C80"/>
          <bgColor rgb="FFFF7C80"/>
        </patternFill>
      </fill>
    </dxf>
    <dxf>
      <fill>
        <patternFill patternType="solid">
          <fgColor rgb="FFF8CBAD"/>
          <bgColor rgb="FFF8CBAD"/>
        </patternFill>
      </fill>
    </dxf>
    <dxf>
      <fill>
        <patternFill patternType="solid">
          <fgColor rgb="FFFFEB9C"/>
          <bgColor rgb="FFFFEB9C"/>
        </patternFill>
      </fill>
    </dxf>
    <dxf>
      <fill>
        <patternFill patternType="solid">
          <fgColor rgb="FFC6EFCE"/>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Matriz%20de%20riesgos%20Alimentos%202019%20VERSI&#211;N%20INICI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3"/>
      <sheetName val="Hoja2"/>
    </sheetNames>
    <sheetDataSet>
      <sheetData sheetId="0" refreshError="1"/>
      <sheetData sheetId="1" refreshError="1"/>
      <sheetData sheetId="2">
        <row r="1">
          <cell r="A1" t="str">
            <v>General</v>
          </cell>
          <cell r="B1" t="str">
            <v>Interno</v>
          </cell>
          <cell r="C1" t="str">
            <v>Planeación</v>
          </cell>
          <cell r="D1" t="str">
            <v>Económicos</v>
          </cell>
        </row>
        <row r="2">
          <cell r="A2" t="str">
            <v>Específico</v>
          </cell>
          <cell r="B2" t="str">
            <v>Externo</v>
          </cell>
          <cell r="C2" t="str">
            <v>Selección</v>
          </cell>
          <cell r="D2" t="str">
            <v>Sociales o políticos</v>
          </cell>
        </row>
        <row r="3">
          <cell r="C3" t="str">
            <v>Contratación</v>
          </cell>
          <cell r="D3" t="str">
            <v>Operacionales</v>
          </cell>
        </row>
        <row r="4">
          <cell r="C4" t="str">
            <v>Ejecución</v>
          </cell>
          <cell r="D4" t="str">
            <v>Financieros</v>
          </cell>
        </row>
        <row r="5">
          <cell r="D5" t="str">
            <v>Regulatorios</v>
          </cell>
        </row>
        <row r="6">
          <cell r="D6" t="str">
            <v>De la naturaleza</v>
          </cell>
        </row>
        <row r="7">
          <cell r="D7" t="str">
            <v>Ambientales</v>
          </cell>
        </row>
        <row r="8">
          <cell r="D8" t="str">
            <v>Tecnológicos</v>
          </cell>
        </row>
      </sheetData>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pageSetUpPr fitToPage="1"/>
  </sheetPr>
  <dimension ref="A1:Y199"/>
  <sheetViews>
    <sheetView tabSelected="1" zoomScale="99" zoomScaleNormal="99" zoomScaleSheetLayoutView="80" workbookViewId="0">
      <pane xSplit="1" ySplit="3" topLeftCell="I13" activePane="bottomRight" state="frozen"/>
      <selection pane="topRight" activeCell="B1" sqref="B1"/>
      <selection pane="bottomLeft" activeCell="A4" sqref="A4"/>
      <selection pane="bottomRight" activeCell="AB14" sqref="AB14"/>
    </sheetView>
  </sheetViews>
  <sheetFormatPr baseColWidth="10" defaultColWidth="11.44140625" defaultRowHeight="14.4" x14ac:dyDescent="0.3"/>
  <cols>
    <col min="1" max="1" width="2.6640625" style="1" customWidth="1"/>
    <col min="2" max="2" width="3" bestFit="1" customWidth="1"/>
    <col min="3" max="5" width="2.6640625" customWidth="1"/>
    <col min="6" max="6" width="4.6640625" customWidth="1"/>
    <col min="7" max="8" width="18.6640625" customWidth="1"/>
    <col min="9" max="9" width="19.44140625" customWidth="1"/>
    <col min="10" max="13" width="2.6640625" customWidth="1"/>
    <col min="14" max="14" width="8.6640625" customWidth="1"/>
    <col min="15" max="15" width="42.109375" customWidth="1"/>
    <col min="16" max="17" width="2.6640625" customWidth="1"/>
    <col min="18" max="18" width="5.33203125" customWidth="1"/>
    <col min="19" max="19" width="2.6640625" customWidth="1"/>
    <col min="20" max="20" width="5.33203125" customWidth="1"/>
    <col min="21" max="21" width="10.6640625" customWidth="1"/>
    <col min="22" max="22" width="12.44140625" customWidth="1"/>
    <col min="23" max="23" width="12.77734375" customWidth="1"/>
    <col min="24" max="25" width="15.6640625" customWidth="1"/>
  </cols>
  <sheetData>
    <row r="1" spans="2:25" s="1" customFormat="1" x14ac:dyDescent="0.3"/>
    <row r="2" spans="2:25" ht="49.95" customHeight="1" x14ac:dyDescent="0.3">
      <c r="B2" s="9" t="s">
        <v>0</v>
      </c>
      <c r="C2" s="7" t="s">
        <v>1</v>
      </c>
      <c r="D2" s="7" t="s">
        <v>2</v>
      </c>
      <c r="E2" s="7" t="s">
        <v>3</v>
      </c>
      <c r="F2" s="7" t="s">
        <v>4</v>
      </c>
      <c r="G2" s="9" t="s">
        <v>5</v>
      </c>
      <c r="H2" s="9" t="s">
        <v>6</v>
      </c>
      <c r="I2" s="9" t="s">
        <v>7</v>
      </c>
      <c r="J2" s="7" t="s">
        <v>8</v>
      </c>
      <c r="K2" s="7" t="s">
        <v>9</v>
      </c>
      <c r="L2" s="7" t="s">
        <v>10</v>
      </c>
      <c r="M2" s="7" t="s">
        <v>11</v>
      </c>
      <c r="N2" s="9" t="s">
        <v>12</v>
      </c>
      <c r="O2" s="9" t="s">
        <v>13</v>
      </c>
      <c r="P2" s="9" t="s">
        <v>14</v>
      </c>
      <c r="Q2" s="11"/>
      <c r="R2" s="11"/>
      <c r="S2" s="10"/>
      <c r="T2" s="7" t="s">
        <v>15</v>
      </c>
      <c r="U2" s="9" t="s">
        <v>16</v>
      </c>
      <c r="V2" s="9" t="s">
        <v>17</v>
      </c>
      <c r="W2" s="9" t="s">
        <v>18</v>
      </c>
      <c r="X2" s="9" t="s">
        <v>19</v>
      </c>
      <c r="Y2" s="10"/>
    </row>
    <row r="3" spans="2:25" ht="65.25" customHeight="1" x14ac:dyDescent="0.3">
      <c r="B3" s="8"/>
      <c r="C3" s="8"/>
      <c r="D3" s="8"/>
      <c r="E3" s="8"/>
      <c r="F3" s="8"/>
      <c r="G3" s="8"/>
      <c r="H3" s="8"/>
      <c r="I3" s="8"/>
      <c r="J3" s="8"/>
      <c r="K3" s="8"/>
      <c r="L3" s="8"/>
      <c r="M3" s="8"/>
      <c r="N3" s="8"/>
      <c r="O3" s="8"/>
      <c r="P3" s="3" t="s">
        <v>8</v>
      </c>
      <c r="Q3" s="3" t="s">
        <v>9</v>
      </c>
      <c r="R3" s="3" t="s">
        <v>10</v>
      </c>
      <c r="S3" s="3" t="s">
        <v>11</v>
      </c>
      <c r="T3" s="8"/>
      <c r="U3" s="8"/>
      <c r="V3" s="8"/>
      <c r="W3" s="8"/>
      <c r="X3" s="2" t="s">
        <v>20</v>
      </c>
      <c r="Y3" s="2" t="s">
        <v>21</v>
      </c>
    </row>
    <row r="4" spans="2:25" ht="135" customHeight="1" x14ac:dyDescent="0.3">
      <c r="B4" s="4">
        <v>1</v>
      </c>
      <c r="C4" s="5" t="s">
        <v>22</v>
      </c>
      <c r="D4" s="5" t="s">
        <v>23</v>
      </c>
      <c r="E4" s="5" t="s">
        <v>24</v>
      </c>
      <c r="F4" s="5" t="s">
        <v>25</v>
      </c>
      <c r="G4" s="4" t="s">
        <v>26</v>
      </c>
      <c r="H4" s="4" t="s">
        <v>27</v>
      </c>
      <c r="I4" s="4" t="s">
        <v>28</v>
      </c>
      <c r="J4" s="4">
        <v>2</v>
      </c>
      <c r="K4" s="4">
        <v>3</v>
      </c>
      <c r="L4" s="4">
        <f t="shared" ref="L4:L14" si="0">+SUM(J4:K4)</f>
        <v>5</v>
      </c>
      <c r="M4" s="5" t="str">
        <f t="shared" ref="M4:M14" si="1">+IF(OR(L4=2,L4=3,L4=4),"Bajo",IF(L4=5,"Medio",IF(OR(L4=6,L4=7),"Alto","Extremo")))</f>
        <v>Medio</v>
      </c>
      <c r="N4" s="5" t="s">
        <v>29</v>
      </c>
      <c r="O4" s="6" t="s">
        <v>30</v>
      </c>
      <c r="P4" s="4">
        <v>1</v>
      </c>
      <c r="Q4" s="4">
        <v>3</v>
      </c>
      <c r="R4" s="4">
        <f t="shared" ref="R4:R14" si="2">+SUM(P4:Q4)</f>
        <v>4</v>
      </c>
      <c r="S4" s="5" t="str">
        <f t="shared" ref="S4:S14" si="3">+IF(OR(R4=2,R4=3,R4=4),"Bajo",IF(R4=5,"Medio",IF(OR(R4=6,R4=7),"Alto","Extremo")))</f>
        <v>Bajo</v>
      </c>
      <c r="T4" s="5" t="s">
        <v>31</v>
      </c>
      <c r="U4" s="5" t="s">
        <v>113</v>
      </c>
      <c r="V4" s="4" t="s">
        <v>32</v>
      </c>
      <c r="W4" s="4" t="s">
        <v>33</v>
      </c>
      <c r="X4" s="4" t="s">
        <v>34</v>
      </c>
      <c r="Y4" s="4" t="s">
        <v>35</v>
      </c>
    </row>
    <row r="5" spans="2:25" ht="135" customHeight="1" x14ac:dyDescent="0.3">
      <c r="B5" s="4">
        <v>2</v>
      </c>
      <c r="C5" s="5" t="s">
        <v>22</v>
      </c>
      <c r="D5" s="5" t="s">
        <v>23</v>
      </c>
      <c r="E5" s="5" t="s">
        <v>36</v>
      </c>
      <c r="F5" s="5" t="s">
        <v>25</v>
      </c>
      <c r="G5" s="4" t="s">
        <v>37</v>
      </c>
      <c r="H5" s="4" t="s">
        <v>38</v>
      </c>
      <c r="I5" s="4" t="s">
        <v>39</v>
      </c>
      <c r="J5" s="4">
        <v>3</v>
      </c>
      <c r="K5" s="4">
        <v>3</v>
      </c>
      <c r="L5" s="4">
        <f t="shared" si="0"/>
        <v>6</v>
      </c>
      <c r="M5" s="5" t="str">
        <f t="shared" si="1"/>
        <v>Alto</v>
      </c>
      <c r="N5" s="5" t="s">
        <v>29</v>
      </c>
      <c r="O5" s="6" t="s">
        <v>40</v>
      </c>
      <c r="P5" s="4">
        <v>2</v>
      </c>
      <c r="Q5" s="4">
        <v>3</v>
      </c>
      <c r="R5" s="4">
        <f t="shared" si="2"/>
        <v>5</v>
      </c>
      <c r="S5" s="5" t="str">
        <f t="shared" si="3"/>
        <v>Medio</v>
      </c>
      <c r="T5" s="5" t="s">
        <v>31</v>
      </c>
      <c r="U5" s="5" t="s">
        <v>113</v>
      </c>
      <c r="V5" s="4" t="s">
        <v>32</v>
      </c>
      <c r="W5" s="4" t="s">
        <v>41</v>
      </c>
      <c r="X5" s="4" t="s">
        <v>42</v>
      </c>
      <c r="Y5" s="4" t="s">
        <v>43</v>
      </c>
    </row>
    <row r="6" spans="2:25" ht="135" customHeight="1" x14ac:dyDescent="0.3">
      <c r="B6" s="4">
        <v>3</v>
      </c>
      <c r="C6" s="5" t="s">
        <v>44</v>
      </c>
      <c r="D6" s="5" t="s">
        <v>23</v>
      </c>
      <c r="E6" s="5" t="s">
        <v>45</v>
      </c>
      <c r="F6" s="5" t="s">
        <v>46</v>
      </c>
      <c r="G6" s="4" t="s">
        <v>47</v>
      </c>
      <c r="H6" s="4" t="s">
        <v>48</v>
      </c>
      <c r="I6" s="4" t="s">
        <v>49</v>
      </c>
      <c r="J6" s="4">
        <v>4</v>
      </c>
      <c r="K6" s="4">
        <v>3</v>
      </c>
      <c r="L6" s="4">
        <f t="shared" si="0"/>
        <v>7</v>
      </c>
      <c r="M6" s="5" t="str">
        <f t="shared" si="1"/>
        <v>Alto</v>
      </c>
      <c r="N6" s="5" t="s">
        <v>50</v>
      </c>
      <c r="O6" s="6" t="s">
        <v>51</v>
      </c>
      <c r="P6" s="4">
        <v>4</v>
      </c>
      <c r="Q6" s="4">
        <v>1</v>
      </c>
      <c r="R6" s="4">
        <f t="shared" si="2"/>
        <v>5</v>
      </c>
      <c r="S6" s="5" t="str">
        <f t="shared" si="3"/>
        <v>Medio</v>
      </c>
      <c r="T6" s="5" t="s">
        <v>52</v>
      </c>
      <c r="U6" s="5" t="s">
        <v>53</v>
      </c>
      <c r="V6" s="4" t="s">
        <v>54</v>
      </c>
      <c r="W6" s="4" t="s">
        <v>55</v>
      </c>
      <c r="X6" s="4" t="s">
        <v>56</v>
      </c>
      <c r="Y6" s="4" t="s">
        <v>57</v>
      </c>
    </row>
    <row r="7" spans="2:25" ht="135" customHeight="1" x14ac:dyDescent="0.3">
      <c r="B7" s="4">
        <v>4</v>
      </c>
      <c r="C7" s="5" t="s">
        <v>44</v>
      </c>
      <c r="D7" s="5" t="s">
        <v>58</v>
      </c>
      <c r="E7" s="5" t="s">
        <v>45</v>
      </c>
      <c r="F7" s="5" t="s">
        <v>59</v>
      </c>
      <c r="G7" s="4" t="s">
        <v>60</v>
      </c>
      <c r="H7" s="4" t="s">
        <v>61</v>
      </c>
      <c r="I7" s="4" t="s">
        <v>62</v>
      </c>
      <c r="J7" s="4">
        <v>3</v>
      </c>
      <c r="K7" s="4">
        <v>4</v>
      </c>
      <c r="L7" s="4">
        <f t="shared" si="0"/>
        <v>7</v>
      </c>
      <c r="M7" s="5" t="str">
        <f t="shared" si="1"/>
        <v>Alto</v>
      </c>
      <c r="N7" s="5" t="s">
        <v>29</v>
      </c>
      <c r="O7" s="6" t="s">
        <v>63</v>
      </c>
      <c r="P7" s="4">
        <v>2</v>
      </c>
      <c r="Q7" s="4">
        <v>2</v>
      </c>
      <c r="R7" s="4">
        <f t="shared" si="2"/>
        <v>4</v>
      </c>
      <c r="S7" s="5" t="str">
        <f t="shared" si="3"/>
        <v>Bajo</v>
      </c>
      <c r="T7" s="5" t="s">
        <v>52</v>
      </c>
      <c r="U7" s="5" t="s">
        <v>64</v>
      </c>
      <c r="V7" s="4" t="s">
        <v>54</v>
      </c>
      <c r="W7" s="4" t="s">
        <v>55</v>
      </c>
      <c r="X7" s="4" t="s">
        <v>65</v>
      </c>
      <c r="Y7" s="4" t="s">
        <v>66</v>
      </c>
    </row>
    <row r="8" spans="2:25" ht="135" customHeight="1" x14ac:dyDescent="0.3">
      <c r="B8" s="4">
        <v>5</v>
      </c>
      <c r="C8" s="5" t="s">
        <v>44</v>
      </c>
      <c r="D8" s="5" t="s">
        <v>23</v>
      </c>
      <c r="E8" s="5" t="s">
        <v>45</v>
      </c>
      <c r="F8" s="5" t="s">
        <v>67</v>
      </c>
      <c r="G8" s="4" t="s">
        <v>68</v>
      </c>
      <c r="H8" s="4" t="s">
        <v>69</v>
      </c>
      <c r="I8" s="4" t="s">
        <v>70</v>
      </c>
      <c r="J8" s="4">
        <v>2</v>
      </c>
      <c r="K8" s="4">
        <v>4</v>
      </c>
      <c r="L8" s="4">
        <f t="shared" si="0"/>
        <v>6</v>
      </c>
      <c r="M8" s="5" t="str">
        <f t="shared" si="1"/>
        <v>Alto</v>
      </c>
      <c r="N8" s="5" t="s">
        <v>71</v>
      </c>
      <c r="O8" s="6" t="s">
        <v>72</v>
      </c>
      <c r="P8" s="4">
        <v>2</v>
      </c>
      <c r="Q8" s="4">
        <v>2</v>
      </c>
      <c r="R8" s="4">
        <f t="shared" si="2"/>
        <v>4</v>
      </c>
      <c r="S8" s="5" t="str">
        <f t="shared" si="3"/>
        <v>Bajo</v>
      </c>
      <c r="T8" s="5" t="s">
        <v>52</v>
      </c>
      <c r="U8" s="5" t="s">
        <v>73</v>
      </c>
      <c r="V8" s="4" t="s">
        <v>54</v>
      </c>
      <c r="W8" s="4" t="s">
        <v>55</v>
      </c>
      <c r="X8" s="4" t="s">
        <v>74</v>
      </c>
      <c r="Y8" s="4" t="s">
        <v>75</v>
      </c>
    </row>
    <row r="9" spans="2:25" ht="135" customHeight="1" x14ac:dyDescent="0.3">
      <c r="B9" s="4">
        <v>6</v>
      </c>
      <c r="C9" s="5" t="s">
        <v>44</v>
      </c>
      <c r="D9" s="5" t="s">
        <v>23</v>
      </c>
      <c r="E9" s="5" t="s">
        <v>45</v>
      </c>
      <c r="F9" s="5" t="s">
        <v>76</v>
      </c>
      <c r="G9" s="4" t="s">
        <v>77</v>
      </c>
      <c r="H9" s="4" t="s">
        <v>78</v>
      </c>
      <c r="I9" s="4" t="s">
        <v>79</v>
      </c>
      <c r="J9" s="4">
        <v>2</v>
      </c>
      <c r="K9" s="4">
        <v>4</v>
      </c>
      <c r="L9" s="4">
        <f t="shared" si="0"/>
        <v>6</v>
      </c>
      <c r="M9" s="5" t="str">
        <f t="shared" si="1"/>
        <v>Alto</v>
      </c>
      <c r="N9" s="5" t="s">
        <v>71</v>
      </c>
      <c r="O9" s="6" t="s">
        <v>80</v>
      </c>
      <c r="P9" s="4">
        <v>1</v>
      </c>
      <c r="Q9" s="4">
        <v>3</v>
      </c>
      <c r="R9" s="4">
        <f t="shared" si="2"/>
        <v>4</v>
      </c>
      <c r="S9" s="5" t="str">
        <f t="shared" si="3"/>
        <v>Bajo</v>
      </c>
      <c r="T9" s="5" t="s">
        <v>52</v>
      </c>
      <c r="U9" s="5" t="s">
        <v>53</v>
      </c>
      <c r="V9" s="4" t="s">
        <v>54</v>
      </c>
      <c r="W9" s="4" t="s">
        <v>55</v>
      </c>
      <c r="X9" s="4" t="s">
        <v>81</v>
      </c>
      <c r="Y9" s="4" t="s">
        <v>82</v>
      </c>
    </row>
    <row r="10" spans="2:25" ht="135" customHeight="1" x14ac:dyDescent="0.3">
      <c r="B10" s="4">
        <v>7</v>
      </c>
      <c r="C10" s="5" t="s">
        <v>22</v>
      </c>
      <c r="D10" s="5" t="s">
        <v>23</v>
      </c>
      <c r="E10" s="5" t="s">
        <v>45</v>
      </c>
      <c r="F10" s="5" t="s">
        <v>76</v>
      </c>
      <c r="G10" s="4" t="s">
        <v>83</v>
      </c>
      <c r="H10" s="4" t="s">
        <v>84</v>
      </c>
      <c r="I10" s="4" t="s">
        <v>85</v>
      </c>
      <c r="J10" s="4">
        <v>1</v>
      </c>
      <c r="K10" s="4">
        <v>4</v>
      </c>
      <c r="L10" s="4">
        <f t="shared" si="0"/>
        <v>5</v>
      </c>
      <c r="M10" s="5" t="str">
        <f t="shared" si="1"/>
        <v>Medio</v>
      </c>
      <c r="N10" s="5" t="s">
        <v>71</v>
      </c>
      <c r="O10" s="6" t="s">
        <v>86</v>
      </c>
      <c r="P10" s="4">
        <v>1</v>
      </c>
      <c r="Q10" s="4">
        <v>2</v>
      </c>
      <c r="R10" s="4">
        <f t="shared" si="2"/>
        <v>3</v>
      </c>
      <c r="S10" s="5" t="str">
        <f t="shared" si="3"/>
        <v>Bajo</v>
      </c>
      <c r="T10" s="5" t="s">
        <v>52</v>
      </c>
      <c r="U10" s="5" t="s">
        <v>73</v>
      </c>
      <c r="V10" s="4" t="s">
        <v>87</v>
      </c>
      <c r="W10" s="4" t="s">
        <v>55</v>
      </c>
      <c r="X10" s="4" t="s">
        <v>88</v>
      </c>
      <c r="Y10" s="4" t="s">
        <v>89</v>
      </c>
    </row>
    <row r="11" spans="2:25" s="1" customFormat="1" ht="135" customHeight="1" thickBot="1" x14ac:dyDescent="0.35">
      <c r="B11" s="4">
        <v>8</v>
      </c>
      <c r="C11" s="5" t="s">
        <v>44</v>
      </c>
      <c r="D11" s="5" t="s">
        <v>23</v>
      </c>
      <c r="E11" s="5" t="s">
        <v>45</v>
      </c>
      <c r="F11" s="5" t="s">
        <v>46</v>
      </c>
      <c r="G11" s="4" t="s">
        <v>90</v>
      </c>
      <c r="H11" s="4" t="s">
        <v>91</v>
      </c>
      <c r="I11" s="4" t="s">
        <v>92</v>
      </c>
      <c r="J11" s="4">
        <v>1</v>
      </c>
      <c r="K11" s="4">
        <v>4</v>
      </c>
      <c r="L11" s="4">
        <f t="shared" si="0"/>
        <v>5</v>
      </c>
      <c r="M11" s="5" t="str">
        <f t="shared" si="1"/>
        <v>Medio</v>
      </c>
      <c r="N11" s="5" t="s">
        <v>71</v>
      </c>
      <c r="O11" s="6" t="s">
        <v>93</v>
      </c>
      <c r="P11" s="4">
        <v>1</v>
      </c>
      <c r="Q11" s="4">
        <v>2</v>
      </c>
      <c r="R11" s="4">
        <f t="shared" si="2"/>
        <v>3</v>
      </c>
      <c r="S11" s="5" t="str">
        <f t="shared" si="3"/>
        <v>Bajo</v>
      </c>
      <c r="T11" s="5" t="s">
        <v>52</v>
      </c>
      <c r="U11" s="5" t="s">
        <v>73</v>
      </c>
      <c r="V11" s="4" t="s">
        <v>54</v>
      </c>
      <c r="W11" s="4" t="s">
        <v>55</v>
      </c>
      <c r="X11" s="4" t="s">
        <v>94</v>
      </c>
      <c r="Y11" s="4" t="s">
        <v>95</v>
      </c>
    </row>
    <row r="12" spans="2:25" ht="135" customHeight="1" thickBot="1" x14ac:dyDescent="0.35">
      <c r="B12" s="4">
        <v>9</v>
      </c>
      <c r="C12" s="5" t="s">
        <v>44</v>
      </c>
      <c r="D12" s="5" t="s">
        <v>23</v>
      </c>
      <c r="E12" s="5" t="s">
        <v>45</v>
      </c>
      <c r="F12" s="5" t="s">
        <v>96</v>
      </c>
      <c r="G12" s="4" t="s">
        <v>97</v>
      </c>
      <c r="H12" s="4" t="s">
        <v>98</v>
      </c>
      <c r="I12" s="4" t="s">
        <v>99</v>
      </c>
      <c r="J12" s="4">
        <v>2</v>
      </c>
      <c r="K12" s="4">
        <v>3</v>
      </c>
      <c r="L12" s="4">
        <f t="shared" si="0"/>
        <v>5</v>
      </c>
      <c r="M12" s="5" t="str">
        <f t="shared" si="1"/>
        <v>Medio</v>
      </c>
      <c r="N12" s="5" t="s">
        <v>71</v>
      </c>
      <c r="O12" s="6" t="s">
        <v>100</v>
      </c>
      <c r="P12" s="4">
        <v>1</v>
      </c>
      <c r="Q12" s="4">
        <v>2</v>
      </c>
      <c r="R12" s="4">
        <f t="shared" si="2"/>
        <v>3</v>
      </c>
      <c r="S12" s="5" t="str">
        <f t="shared" si="3"/>
        <v>Bajo</v>
      </c>
      <c r="T12" s="5" t="s">
        <v>52</v>
      </c>
      <c r="U12" s="5" t="s">
        <v>101</v>
      </c>
      <c r="V12" s="4" t="s">
        <v>54</v>
      </c>
      <c r="W12" s="4" t="s">
        <v>55</v>
      </c>
      <c r="X12" s="4" t="s">
        <v>102</v>
      </c>
      <c r="Y12" s="4" t="s">
        <v>75</v>
      </c>
    </row>
    <row r="13" spans="2:25" s="1" customFormat="1" ht="135" customHeight="1" thickBot="1" x14ac:dyDescent="0.35">
      <c r="B13" s="4">
        <v>10</v>
      </c>
      <c r="C13" s="5" t="s">
        <v>44</v>
      </c>
      <c r="D13" s="5" t="s">
        <v>58</v>
      </c>
      <c r="E13" s="5" t="s">
        <v>45</v>
      </c>
      <c r="F13" s="5" t="s">
        <v>76</v>
      </c>
      <c r="G13" s="4" t="s">
        <v>103</v>
      </c>
      <c r="H13" s="4" t="s">
        <v>104</v>
      </c>
      <c r="I13" s="4" t="s">
        <v>105</v>
      </c>
      <c r="J13" s="4">
        <v>2</v>
      </c>
      <c r="K13" s="4">
        <v>4</v>
      </c>
      <c r="L13" s="4">
        <f t="shared" si="0"/>
        <v>6</v>
      </c>
      <c r="M13" s="5" t="str">
        <f t="shared" si="1"/>
        <v>Alto</v>
      </c>
      <c r="N13" s="5" t="s">
        <v>29</v>
      </c>
      <c r="O13" s="6" t="s">
        <v>106</v>
      </c>
      <c r="P13" s="4">
        <v>1</v>
      </c>
      <c r="Q13" s="4">
        <v>3</v>
      </c>
      <c r="R13" s="4">
        <f t="shared" si="2"/>
        <v>4</v>
      </c>
      <c r="S13" s="5" t="str">
        <f t="shared" si="3"/>
        <v>Bajo</v>
      </c>
      <c r="T13" s="5" t="s">
        <v>52</v>
      </c>
      <c r="U13" s="5" t="s">
        <v>53</v>
      </c>
      <c r="V13" s="4" t="s">
        <v>54</v>
      </c>
      <c r="W13" s="4" t="s">
        <v>55</v>
      </c>
      <c r="X13" s="4" t="s">
        <v>107</v>
      </c>
      <c r="Y13" s="4" t="s">
        <v>66</v>
      </c>
    </row>
    <row r="14" spans="2:25" s="1" customFormat="1" ht="135" customHeight="1" x14ac:dyDescent="0.3">
      <c r="B14" s="4">
        <v>11</v>
      </c>
      <c r="C14" s="5" t="s">
        <v>44</v>
      </c>
      <c r="D14" s="5" t="s">
        <v>23</v>
      </c>
      <c r="E14" s="5" t="s">
        <v>45</v>
      </c>
      <c r="F14" s="5" t="s">
        <v>76</v>
      </c>
      <c r="G14" s="4" t="s">
        <v>108</v>
      </c>
      <c r="H14" s="4" t="s">
        <v>109</v>
      </c>
      <c r="I14" s="4" t="s">
        <v>110</v>
      </c>
      <c r="J14" s="4">
        <v>2</v>
      </c>
      <c r="K14" s="4">
        <v>4</v>
      </c>
      <c r="L14" s="4">
        <f t="shared" si="0"/>
        <v>6</v>
      </c>
      <c r="M14" s="5" t="str">
        <f t="shared" si="1"/>
        <v>Alto</v>
      </c>
      <c r="N14" s="5" t="s">
        <v>71</v>
      </c>
      <c r="O14" s="6" t="s">
        <v>111</v>
      </c>
      <c r="P14" s="4">
        <v>1</v>
      </c>
      <c r="Q14" s="4">
        <v>3</v>
      </c>
      <c r="R14" s="4">
        <f t="shared" si="2"/>
        <v>4</v>
      </c>
      <c r="S14" s="5" t="str">
        <f t="shared" si="3"/>
        <v>Bajo</v>
      </c>
      <c r="T14" s="5" t="s">
        <v>52</v>
      </c>
      <c r="U14" s="5" t="s">
        <v>73</v>
      </c>
      <c r="V14" s="4" t="s">
        <v>54</v>
      </c>
      <c r="W14" s="4" t="s">
        <v>55</v>
      </c>
      <c r="X14" s="4" t="s">
        <v>112</v>
      </c>
      <c r="Y14" s="4" t="s">
        <v>75</v>
      </c>
    </row>
    <row r="15" spans="2:25" s="1" customFormat="1" x14ac:dyDescent="0.3"/>
    <row r="16" spans="2:25" s="1" customFormat="1" x14ac:dyDescent="0.3"/>
    <row r="17" s="1" customFormat="1" x14ac:dyDescent="0.3"/>
    <row r="18" s="1" customFormat="1" x14ac:dyDescent="0.3"/>
    <row r="19" s="1" customFormat="1" x14ac:dyDescent="0.3"/>
    <row r="20" s="1" customFormat="1" x14ac:dyDescent="0.3"/>
    <row r="21" s="1" customFormat="1" x14ac:dyDescent="0.3"/>
    <row r="22" s="1" customFormat="1" x14ac:dyDescent="0.3"/>
    <row r="23" s="1" customFormat="1" x14ac:dyDescent="0.3"/>
    <row r="24" s="1" customFormat="1" x14ac:dyDescent="0.3"/>
    <row r="25" s="1" customFormat="1" x14ac:dyDescent="0.3"/>
    <row r="26" s="1" customFormat="1" x14ac:dyDescent="0.3"/>
    <row r="27" s="1" customFormat="1" x14ac:dyDescent="0.3"/>
    <row r="28" s="1" customFormat="1" x14ac:dyDescent="0.3"/>
    <row r="29" s="1" customFormat="1" x14ac:dyDescent="0.3"/>
    <row r="30" s="1" customFormat="1" x14ac:dyDescent="0.3"/>
    <row r="31" s="1" customFormat="1" x14ac:dyDescent="0.3"/>
    <row r="32" s="1" customFormat="1" x14ac:dyDescent="0.3"/>
    <row r="33" s="1" customFormat="1" x14ac:dyDescent="0.3"/>
    <row r="34" s="1" customFormat="1" x14ac:dyDescent="0.3"/>
    <row r="35" s="1" customFormat="1" x14ac:dyDescent="0.3"/>
    <row r="36" s="1" customFormat="1" x14ac:dyDescent="0.3"/>
    <row r="37" s="1" customFormat="1" x14ac:dyDescent="0.3"/>
    <row r="38" s="1" customFormat="1" x14ac:dyDescent="0.3"/>
    <row r="39" s="1" customFormat="1" x14ac:dyDescent="0.3"/>
    <row r="40" s="1" customFormat="1" x14ac:dyDescent="0.3"/>
    <row r="41" s="1" customFormat="1" x14ac:dyDescent="0.3"/>
    <row r="42" s="1" customFormat="1" x14ac:dyDescent="0.3"/>
    <row r="43" s="1" customFormat="1" x14ac:dyDescent="0.3"/>
    <row r="44" s="1" customFormat="1" x14ac:dyDescent="0.3"/>
    <row r="45" s="1" customFormat="1" x14ac:dyDescent="0.3"/>
    <row r="46" s="1" customFormat="1" x14ac:dyDescent="0.3"/>
    <row r="47" s="1" customFormat="1" x14ac:dyDescent="0.3"/>
    <row r="48" s="1" customFormat="1" x14ac:dyDescent="0.3"/>
    <row r="49" s="1" customFormat="1" x14ac:dyDescent="0.3"/>
    <row r="50" s="1" customFormat="1" x14ac:dyDescent="0.3"/>
    <row r="51" s="1" customFormat="1" x14ac:dyDescent="0.3"/>
    <row r="52" s="1" customFormat="1" x14ac:dyDescent="0.3"/>
    <row r="53" s="1" customFormat="1" x14ac:dyDescent="0.3"/>
    <row r="54" s="1" customFormat="1" x14ac:dyDescent="0.3"/>
    <row r="55" s="1" customFormat="1" x14ac:dyDescent="0.3"/>
    <row r="56" s="1" customFormat="1" x14ac:dyDescent="0.3"/>
    <row r="57" s="1" customFormat="1" x14ac:dyDescent="0.3"/>
    <row r="58" s="1" customFormat="1" x14ac:dyDescent="0.3"/>
    <row r="59" s="1" customFormat="1" x14ac:dyDescent="0.3"/>
    <row r="60" s="1" customFormat="1" x14ac:dyDescent="0.3"/>
    <row r="61" s="1" customFormat="1" x14ac:dyDescent="0.3"/>
    <row r="62" s="1" customFormat="1" x14ac:dyDescent="0.3"/>
    <row r="63" s="1" customFormat="1" x14ac:dyDescent="0.3"/>
    <row r="64" s="1" customFormat="1" x14ac:dyDescent="0.3"/>
    <row r="65" s="1" customFormat="1" x14ac:dyDescent="0.3"/>
    <row r="66" s="1" customFormat="1" x14ac:dyDescent="0.3"/>
    <row r="67" s="1" customFormat="1" x14ac:dyDescent="0.3"/>
    <row r="68" s="1" customFormat="1" x14ac:dyDescent="0.3"/>
    <row r="69" s="1" customFormat="1" x14ac:dyDescent="0.3"/>
    <row r="70" s="1" customFormat="1" x14ac:dyDescent="0.3"/>
    <row r="71" s="1" customFormat="1" x14ac:dyDescent="0.3"/>
    <row r="72" s="1" customFormat="1" x14ac:dyDescent="0.3"/>
    <row r="73" s="1" customFormat="1" x14ac:dyDescent="0.3"/>
    <row r="74" s="1" customFormat="1" x14ac:dyDescent="0.3"/>
    <row r="75" s="1" customFormat="1" x14ac:dyDescent="0.3"/>
    <row r="76" s="1" customFormat="1" x14ac:dyDescent="0.3"/>
    <row r="77" s="1" customFormat="1" x14ac:dyDescent="0.3"/>
    <row r="78" s="1" customFormat="1" x14ac:dyDescent="0.3"/>
    <row r="79" s="1" customFormat="1" x14ac:dyDescent="0.3"/>
    <row r="80" s="1" customFormat="1" x14ac:dyDescent="0.3"/>
    <row r="81" s="1" customFormat="1" x14ac:dyDescent="0.3"/>
    <row r="82" s="1" customFormat="1" x14ac:dyDescent="0.3"/>
    <row r="83" s="1" customFormat="1" x14ac:dyDescent="0.3"/>
    <row r="84" s="1" customFormat="1" x14ac:dyDescent="0.3"/>
    <row r="85" s="1" customFormat="1" x14ac:dyDescent="0.3"/>
    <row r="86" s="1" customFormat="1" x14ac:dyDescent="0.3"/>
    <row r="87" s="1" customFormat="1" x14ac:dyDescent="0.3"/>
    <row r="88" s="1" customFormat="1" x14ac:dyDescent="0.3"/>
    <row r="89" s="1" customFormat="1" x14ac:dyDescent="0.3"/>
    <row r="90" s="1" customFormat="1" x14ac:dyDescent="0.3"/>
    <row r="91" s="1" customFormat="1" x14ac:dyDescent="0.3"/>
    <row r="92" s="1" customFormat="1" x14ac:dyDescent="0.3"/>
    <row r="93" s="1" customFormat="1" x14ac:dyDescent="0.3"/>
    <row r="94" s="1" customFormat="1" x14ac:dyDescent="0.3"/>
    <row r="95" s="1" customFormat="1" x14ac:dyDescent="0.3"/>
    <row r="96" s="1" customFormat="1" x14ac:dyDescent="0.3"/>
    <row r="97" s="1" customFormat="1" x14ac:dyDescent="0.3"/>
    <row r="98" s="1" customFormat="1" x14ac:dyDescent="0.3"/>
    <row r="99" s="1" customFormat="1" x14ac:dyDescent="0.3"/>
    <row r="100" s="1" customFormat="1" x14ac:dyDescent="0.3"/>
    <row r="101" s="1" customFormat="1" x14ac:dyDescent="0.3"/>
    <row r="102" s="1" customFormat="1" x14ac:dyDescent="0.3"/>
    <row r="103" s="1" customFormat="1" x14ac:dyDescent="0.3"/>
    <row r="104" s="1" customFormat="1" x14ac:dyDescent="0.3"/>
    <row r="105" s="1" customFormat="1" x14ac:dyDescent="0.3"/>
    <row r="106" s="1" customFormat="1" x14ac:dyDescent="0.3"/>
    <row r="107" s="1" customFormat="1" x14ac:dyDescent="0.3"/>
    <row r="108" s="1" customFormat="1" x14ac:dyDescent="0.3"/>
    <row r="109" s="1" customFormat="1" x14ac:dyDescent="0.3"/>
    <row r="110" s="1" customFormat="1" x14ac:dyDescent="0.3"/>
    <row r="111" s="1" customFormat="1" x14ac:dyDescent="0.3"/>
    <row r="112" s="1" customFormat="1" x14ac:dyDescent="0.3"/>
    <row r="113" s="1" customFormat="1" x14ac:dyDescent="0.3"/>
    <row r="114" s="1" customFormat="1" x14ac:dyDescent="0.3"/>
    <row r="115" s="1" customFormat="1" x14ac:dyDescent="0.3"/>
    <row r="116" s="1" customFormat="1" x14ac:dyDescent="0.3"/>
    <row r="117" s="1" customFormat="1" x14ac:dyDescent="0.3"/>
    <row r="118" s="1" customFormat="1" x14ac:dyDescent="0.3"/>
    <row r="119" s="1" customFormat="1" x14ac:dyDescent="0.3"/>
    <row r="120" s="1" customFormat="1" x14ac:dyDescent="0.3"/>
    <row r="121" s="1" customFormat="1" x14ac:dyDescent="0.3"/>
    <row r="122" s="1" customFormat="1" x14ac:dyDescent="0.3"/>
    <row r="123" s="1" customFormat="1" x14ac:dyDescent="0.3"/>
    <row r="124" s="1" customFormat="1" x14ac:dyDescent="0.3"/>
    <row r="125" s="1" customFormat="1" x14ac:dyDescent="0.3"/>
    <row r="126" s="1" customFormat="1" x14ac:dyDescent="0.3"/>
    <row r="127" s="1" customFormat="1" x14ac:dyDescent="0.3"/>
    <row r="128" s="1" customFormat="1" x14ac:dyDescent="0.3"/>
    <row r="129" s="1" customFormat="1" x14ac:dyDescent="0.3"/>
    <row r="130" s="1" customFormat="1" x14ac:dyDescent="0.3"/>
    <row r="131" s="1" customFormat="1" x14ac:dyDescent="0.3"/>
    <row r="132" s="1" customFormat="1" x14ac:dyDescent="0.3"/>
    <row r="133" s="1" customFormat="1" x14ac:dyDescent="0.3"/>
    <row r="134" s="1" customFormat="1" x14ac:dyDescent="0.3"/>
    <row r="135" s="1" customFormat="1" x14ac:dyDescent="0.3"/>
    <row r="136" s="1" customFormat="1" x14ac:dyDescent="0.3"/>
    <row r="137" s="1" customFormat="1" x14ac:dyDescent="0.3"/>
    <row r="138" s="1" customFormat="1" x14ac:dyDescent="0.3"/>
    <row r="139" s="1" customFormat="1" x14ac:dyDescent="0.3"/>
    <row r="140" s="1" customFormat="1" x14ac:dyDescent="0.3"/>
    <row r="141" s="1" customFormat="1" x14ac:dyDescent="0.3"/>
    <row r="142" s="1" customFormat="1" x14ac:dyDescent="0.3"/>
    <row r="143" s="1" customFormat="1" x14ac:dyDescent="0.3"/>
    <row r="144" s="1" customFormat="1" x14ac:dyDescent="0.3"/>
    <row r="145" s="1" customFormat="1" x14ac:dyDescent="0.3"/>
    <row r="146" s="1" customFormat="1" x14ac:dyDescent="0.3"/>
    <row r="147" s="1" customFormat="1" x14ac:dyDescent="0.3"/>
    <row r="148" s="1" customFormat="1" x14ac:dyDescent="0.3"/>
    <row r="149" s="1" customFormat="1" x14ac:dyDescent="0.3"/>
    <row r="150" s="1" customFormat="1" x14ac:dyDescent="0.3"/>
    <row r="151" s="1" customFormat="1" x14ac:dyDescent="0.3"/>
    <row r="152" s="1" customFormat="1" x14ac:dyDescent="0.3"/>
    <row r="153" s="1" customFormat="1" x14ac:dyDescent="0.3"/>
    <row r="154" s="1" customFormat="1" x14ac:dyDescent="0.3"/>
    <row r="155" s="1" customFormat="1" x14ac:dyDescent="0.3"/>
    <row r="156" s="1" customFormat="1" x14ac:dyDescent="0.3"/>
    <row r="157" s="1" customFormat="1" x14ac:dyDescent="0.3"/>
    <row r="158" s="1" customFormat="1" x14ac:dyDescent="0.3"/>
    <row r="159" s="1" customFormat="1" x14ac:dyDescent="0.3"/>
    <row r="160" s="1" customFormat="1" x14ac:dyDescent="0.3"/>
    <row r="161" s="1" customFormat="1" x14ac:dyDescent="0.3"/>
    <row r="162" s="1" customFormat="1" x14ac:dyDescent="0.3"/>
    <row r="163" s="1" customFormat="1" x14ac:dyDescent="0.3"/>
    <row r="164" s="1" customFormat="1" x14ac:dyDescent="0.3"/>
    <row r="165" s="1" customFormat="1" x14ac:dyDescent="0.3"/>
    <row r="166" s="1" customFormat="1" x14ac:dyDescent="0.3"/>
    <row r="167" s="1" customFormat="1" x14ac:dyDescent="0.3"/>
    <row r="168" s="1" customFormat="1" x14ac:dyDescent="0.3"/>
    <row r="169" s="1" customFormat="1" x14ac:dyDescent="0.3"/>
    <row r="170" s="1" customFormat="1" x14ac:dyDescent="0.3"/>
    <row r="171" s="1" customFormat="1" x14ac:dyDescent="0.3"/>
    <row r="172" s="1" customFormat="1" x14ac:dyDescent="0.3"/>
    <row r="173" s="1" customFormat="1" x14ac:dyDescent="0.3"/>
    <row r="174" s="1" customFormat="1" x14ac:dyDescent="0.3"/>
    <row r="175" s="1" customFormat="1" x14ac:dyDescent="0.3"/>
    <row r="176" s="1" customFormat="1" x14ac:dyDescent="0.3"/>
    <row r="177" s="1" customFormat="1" x14ac:dyDescent="0.3"/>
    <row r="178" s="1" customFormat="1" x14ac:dyDescent="0.3"/>
    <row r="179" s="1" customFormat="1" x14ac:dyDescent="0.3"/>
    <row r="180" s="1" customFormat="1" x14ac:dyDescent="0.3"/>
    <row r="181" s="1" customFormat="1" x14ac:dyDescent="0.3"/>
    <row r="182" s="1" customFormat="1" x14ac:dyDescent="0.3"/>
    <row r="183" s="1" customFormat="1" x14ac:dyDescent="0.3"/>
    <row r="184" s="1" customFormat="1" x14ac:dyDescent="0.3"/>
    <row r="185" s="1" customFormat="1" x14ac:dyDescent="0.3"/>
    <row r="186" s="1" customFormat="1" x14ac:dyDescent="0.3"/>
    <row r="187" s="1" customFormat="1" x14ac:dyDescent="0.3"/>
    <row r="188" s="1" customFormat="1" x14ac:dyDescent="0.3"/>
    <row r="189" s="1" customFormat="1" x14ac:dyDescent="0.3"/>
    <row r="190" s="1" customFormat="1" x14ac:dyDescent="0.3"/>
    <row r="191" s="1" customFormat="1" x14ac:dyDescent="0.3"/>
    <row r="192" s="1" customFormat="1" x14ac:dyDescent="0.3"/>
    <row r="193" s="1" customFormat="1" x14ac:dyDescent="0.3"/>
    <row r="194" s="1" customFormat="1" x14ac:dyDescent="0.3"/>
    <row r="195" s="1" customFormat="1" x14ac:dyDescent="0.3"/>
    <row r="196" s="1" customFormat="1" x14ac:dyDescent="0.3"/>
    <row r="197" s="1" customFormat="1" x14ac:dyDescent="0.3"/>
    <row r="198" s="1" customFormat="1" x14ac:dyDescent="0.3"/>
    <row r="199" s="1" customFormat="1" x14ac:dyDescent="0.3"/>
  </sheetData>
  <mergeCells count="20">
    <mergeCell ref="B2:B3"/>
    <mergeCell ref="N2:N3"/>
    <mergeCell ref="D2:D3"/>
    <mergeCell ref="U2:U3"/>
    <mergeCell ref="F2:F3"/>
    <mergeCell ref="H2:H3"/>
    <mergeCell ref="T2:T3"/>
    <mergeCell ref="C2:C3"/>
    <mergeCell ref="E2:E3"/>
    <mergeCell ref="K2:K3"/>
    <mergeCell ref="O2:O3"/>
    <mergeCell ref="P2:S2"/>
    <mergeCell ref="J2:J3"/>
    <mergeCell ref="L2:L3"/>
    <mergeCell ref="V2:V3"/>
    <mergeCell ref="G2:G3"/>
    <mergeCell ref="I2:I3"/>
    <mergeCell ref="X2:Y2"/>
    <mergeCell ref="M2:M3"/>
    <mergeCell ref="W2:W3"/>
  </mergeCells>
  <conditionalFormatting sqref="L4:L14">
    <cfRule type="cellIs" dxfId="15" priority="9" operator="between">
      <formula>2</formula>
      <formula>4</formula>
    </cfRule>
    <cfRule type="cellIs" dxfId="14" priority="10" operator="equal">
      <formula>5</formula>
    </cfRule>
    <cfRule type="cellIs" dxfId="13" priority="11" operator="between">
      <formula>6</formula>
      <formula>7</formula>
    </cfRule>
    <cfRule type="cellIs" dxfId="12" priority="12" operator="greaterThanOrEqual">
      <formula>8</formula>
    </cfRule>
  </conditionalFormatting>
  <conditionalFormatting sqref="M4:M14">
    <cfRule type="cellIs" dxfId="11" priority="1" operator="equal">
      <formula>"Bajo"</formula>
    </cfRule>
    <cfRule type="cellIs" dxfId="10" priority="2" operator="equal">
      <formula>"Medio"</formula>
    </cfRule>
    <cfRule type="cellIs" dxfId="9" priority="3" operator="equal">
      <formula>"Alto"</formula>
    </cfRule>
    <cfRule type="cellIs" dxfId="8" priority="4" operator="equal">
      <formula>"Extremo"</formula>
    </cfRule>
  </conditionalFormatting>
  <conditionalFormatting sqref="R4:R14">
    <cfRule type="cellIs" dxfId="7" priority="13" operator="between">
      <formula>2</formula>
      <formula>4</formula>
    </cfRule>
    <cfRule type="cellIs" dxfId="6" priority="14" operator="equal">
      <formula>5</formula>
    </cfRule>
    <cfRule type="cellIs" dxfId="5" priority="15" operator="between">
      <formula>6</formula>
      <formula>7</formula>
    </cfRule>
    <cfRule type="cellIs" dxfId="4" priority="16" operator="greaterThanOrEqual">
      <formula>8</formula>
    </cfRule>
  </conditionalFormatting>
  <conditionalFormatting sqref="S4:S14">
    <cfRule type="cellIs" dxfId="3" priority="5" operator="equal">
      <formula>"Bajo"</formula>
    </cfRule>
    <cfRule type="cellIs" dxfId="2" priority="6" operator="equal">
      <formula>"Medio"</formula>
    </cfRule>
    <cfRule type="cellIs" dxfId="1" priority="7" operator="equal">
      <formula>"Alto"</formula>
    </cfRule>
    <cfRule type="cellIs" dxfId="0" priority="8" operator="equal">
      <formula>"Extremo"</formula>
    </cfRule>
  </conditionalFormatting>
  <dataValidations count="4">
    <dataValidation type="list" allowBlank="1" sqref="C4:C14" xr:uid="{00000000-0002-0000-0000-000000000000}">
      <formula1>Clase</formula1>
    </dataValidation>
    <dataValidation type="list" allowBlank="1" sqref="D4:D14" xr:uid="{00000000-0002-0000-0000-000001000000}">
      <formula1>Fuente</formula1>
    </dataValidation>
    <dataValidation type="list" allowBlank="1" sqref="E4:E14" xr:uid="{00000000-0002-0000-0000-000002000000}">
      <formula1>Etapa</formula1>
    </dataValidation>
    <dataValidation type="list" allowBlank="1" sqref="F4:F14" xr:uid="{00000000-0002-0000-0000-000003000000}">
      <formula1>Tipo</formula1>
    </dataValidation>
  </dataValidations>
  <pageMargins left="0.7" right="0.7" top="0.75" bottom="0.75" header="0.3" footer="0.3"/>
  <pageSetup scale="64" fitToHeight="0" orientation="landscape"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C2" sqref="C2"/>
    </sheetView>
  </sheetViews>
  <sheetFormatPr baseColWidth="10" defaultColWidth="11.44140625"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DE RIESGOS</vt:lpstr>
      <vt:lpstr>Hoja3</vt:lpstr>
      <vt:lpstr>'MATRIZ DE RIESGOS'!Área_de_impresión</vt:lpstr>
      <vt:lpstr>'MATRIZ DE RIESGOS'!Títulos_a_imprimir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Giankarlo Castro castro sanchez</cp:lastModifiedBy>
  <dcterms:created xsi:type="dcterms:W3CDTF">2019-10-08T15:23:04Z</dcterms:created>
  <dcterms:modified xsi:type="dcterms:W3CDTF">2026-09-23T20:16:02Z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0x010100D56D07A0F4A85144991C6DDAFBABAE00</vt:lpwstr>
  </property>
</Properties>
</file>