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96f979abe34c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plicación BASPC26" sheetId="1" r:id="R703225fae5924991"/>
    <x:sheet xmlns:r="http://schemas.openxmlformats.org/officeDocument/2006/relationships" name="Cálculo experiencia" sheetId="2" r:id="Rfdd920b28dca4353"/>
    <x:sheet xmlns:r="http://schemas.openxmlformats.org/officeDocument/2006/relationships" name="Soporte normativo" sheetId="3" r:id="R472529fa23c14d7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#,##0"/>
    <x:numFmt numFmtId="201" formatCode="0.00"/>
    <x:numFmt numFmtId="202" formatCode="0%"/>
    <x:numFmt numFmtId="203" formatCode="#,##0.00"/>
    <x:numFmt numFmtId="204" formatCode="$#,##0"/>
  </x:numFmts>
  <x:fonts count="5">
    <x:font>
      <x:sz val="11"/>
      <x:name val="Carlito"/>
    </x:font>
    <x:font>
      <x:b/>
      <x:sz val="11"/>
      <x:name val="Carlito"/>
    </x:font>
    <x:font>
      <x:b/>
      <x:sz val="14"/>
      <x:name val="Carlito"/>
    </x:font>
    <x:font>
      <x:b/>
      <x:sz val="13"/>
      <x:name val="Carlito"/>
    </x:font>
    <x:font>
      <x:b/>
      <x:sz val="14"/>
      <x:color rgb="FFFFFFFF"/>
      <x:name val="Carlito"/>
    </x:font>
  </x:fonts>
  <x:fills count="7">
    <x:fill>
      <x:patternFill patternType="none"/>
    </x:fill>
    <x:fill>
      <x:patternFill patternType="gray125"/>
    </x:fill>
    <x:fill>
      <x:patternFill patternType="solid">
        <x:fgColor rgb="FFD9EAF7"/>
      </x:patternFill>
    </x:fill>
    <x:fill>
      <x:patternFill patternType="solid">
        <x:fgColor rgb="FFFCE4D6"/>
      </x:patternFill>
    </x:fill>
    <x:fill>
      <x:patternFill patternType="solid">
        <x:fgColor rgb="FFFFF2CC"/>
      </x:patternFill>
    </x:fill>
    <x:fill>
      <x:patternFill patternType="solid">
        <x:fgColor rgb="FFE2F0D9"/>
      </x:patternFill>
    </x:fill>
    <x:fill>
      <x:patternFill patternType="solid">
        <x:fgColor rgb="FF1F4E78"/>
      </x:patternFill>
    </x:fill>
  </x:fills>
  <x:borders count="2">
    <x:border/>
    <x:border/>
  </x:borders>
  <x:cellStyleXfs count="1">
    <x:xf numFmtId="0" fontId="0" fillId="0" borderId="0"/>
  </x:cellStyleXfs>
  <x:cellXfs count="61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2" fillId="0" borderId="0" xfId="0" applyNumberFormat="1" applyFont="1" applyFill="1" applyBorder="1"/>
    <x:xf numFmtId="0" fontId="2" fillId="0" borderId="1" xfId="0" applyNumberFormat="1" applyFont="1" applyFill="1" applyBorder="1"/>
    <x:xf numFmtId="0" fontId="2" fillId="0" borderId="0" xfId="0" applyNumberFormat="1" applyFont="1" applyFill="1" applyBorder="1" applyAlignment="1">
      <x:alignment horizontal="center"/>
    </x:xf>
    <x:xf numFmtId="0" fontId="2" fillId="0" borderId="1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/>
    <x:xf numFmtId="0" fontId="1" fillId="2" borderId="1" xfId="0" applyNumberFormat="1" applyFont="1" applyFill="1" applyBorder="1"/>
    <x:xf numFmtId="0" fontId="1" fillId="3" borderId="0" xfId="0" applyNumberFormat="1" applyFont="1" applyFill="1" applyBorder="1"/>
    <x:xf numFmtId="0" fontId="1" fillId="3" borderId="1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vertical="top" wrapText="1"/>
    </x:xf>
    <x:xf numFmtId="0" fontId="0" fillId="0" borderId="1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vertical="top" wrapText="1"/>
    </x:xf>
    <x:xf numFmtId="0" fontId="1" fillId="0" borderId="1" xfId="0" applyNumberFormat="1" applyFont="1" applyFill="1" applyBorder="1" applyAlignment="1">
      <x:alignment vertical="top" wrapText="1"/>
    </x:xf>
    <x:xf numFmtId="0" fontId="1" fillId="2" borderId="0" xfId="0" applyNumberFormat="1" applyFont="1" applyFill="1" applyBorder="1" applyAlignment="1">
      <x:alignment vertical="top" wrapText="1"/>
    </x:xf>
    <x:xf numFmtId="0" fontId="1" fillId="2" borderId="1" xfId="0" applyNumberFormat="1" applyFont="1" applyFill="1" applyBorder="1" applyAlignment="1">
      <x:alignment vertical="top" wrapText="1"/>
    </x:xf>
    <x:xf numFmtId="200" fontId="0" fillId="0" borderId="0" xfId="0" applyNumberFormat="1" applyFont="1" applyFill="1" applyBorder="1" applyAlignment="1">
      <x:alignment vertical="top" wrapText="1"/>
    </x:xf>
    <x:xf numFmtId="200" fontId="0" fillId="0" borderId="1" xfId="0" applyNumberFormat="1" applyFont="1" applyFill="1" applyBorder="1" applyAlignment="1">
      <x:alignment vertical="top" wrapText="1"/>
    </x:xf>
    <x:xf numFmtId="201" fontId="0" fillId="0" borderId="0" xfId="0" applyNumberFormat="1" applyFont="1" applyFill="1" applyBorder="1" applyAlignment="1">
      <x:alignment vertical="top" wrapText="1"/>
    </x:xf>
    <x:xf numFmtId="201" fontId="0" fillId="0" borderId="1" xfId="0" applyNumberFormat="1" applyFont="1" applyFill="1" applyBorder="1" applyAlignment="1">
      <x:alignment vertical="top" wrapText="1"/>
    </x:xf>
    <x:xf numFmtId="202" fontId="0" fillId="0" borderId="0" xfId="0" applyNumberFormat="1" applyFont="1" applyFill="1" applyBorder="1" applyAlignment="1">
      <x:alignment vertical="top" wrapText="1"/>
    </x:xf>
    <x:xf numFmtId="202" fontId="0" fillId="0" borderId="1" xfId="0" applyNumberFormat="1" applyFont="1" applyFill="1" applyBorder="1" applyAlignment="1">
      <x:alignment vertical="top" wrapText="1"/>
    </x:xf>
    <x:xf numFmtId="0" fontId="3" fillId="0" borderId="0" xfId="0" applyNumberFormat="1" applyFont="1" applyFill="1" applyBorder="1"/>
    <x:xf numFmtId="0" fontId="3" fillId="0" borderId="1" xfId="0" applyNumberFormat="1" applyFont="1" applyFill="1" applyBorder="1"/>
    <x:xf numFmtId="0" fontId="3" fillId="0" borderId="0" xfId="0" applyNumberFormat="1" applyFont="1" applyFill="1" applyBorder="1" applyAlignment="1">
      <x:alignment horizontal="center"/>
    </x:xf>
    <x:xf numFmtId="0" fontId="3" fillId="0" borderId="1" xfId="0" applyNumberFormat="1" applyFont="1" applyFill="1" applyBorder="1" applyAlignment="1">
      <x:alignment horizontal="center"/>
    </x:xf>
    <x:xf numFmtId="0" fontId="0" fillId="4" borderId="0" xfId="0" applyNumberFormat="1" applyFont="1" applyFill="1" applyBorder="1" applyAlignment="1">
      <x:alignment wrapText="1"/>
    </x:xf>
    <x:xf numFmtId="0" fontId="0" fillId="4" borderId="1" xfId="0" applyNumberFormat="1" applyFont="1" applyFill="1" applyBorder="1" applyAlignment="1">
      <x:alignment wrapText="1"/>
    </x:xf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201" fontId="1" fillId="0" borderId="0" xfId="0" applyNumberFormat="1" applyFont="1" applyFill="1" applyBorder="1"/>
    <x:xf numFmtId="201" fontId="1" fillId="0" borderId="1" xfId="0" applyNumberFormat="1" applyFont="1" applyFill="1" applyBorder="1"/>
    <x:xf numFmtId="0" fontId="1" fillId="5" borderId="0" xfId="0" applyNumberFormat="1" applyFont="1" applyFill="1" applyBorder="1"/>
    <x:xf numFmtId="201" fontId="1" fillId="5" borderId="0" xfId="0" applyNumberFormat="1" applyFont="1" applyFill="1" applyBorder="1"/>
    <x:xf numFmtId="0" fontId="1" fillId="5" borderId="1" xfId="0" applyNumberFormat="1" applyFont="1" applyFill="1" applyBorder="1"/>
    <x:xf numFmtId="201" fontId="1" fillId="5" borderId="1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201" fontId="0" fillId="0" borderId="0" xfId="0" applyNumberFormat="1" applyFont="1" applyFill="1" applyBorder="1" applyAlignment="1">
      <x:alignment wrapText="1"/>
    </x:xf>
    <x:xf numFmtId="0" fontId="1" fillId="5" borderId="0" xfId="0" applyNumberFormat="1" applyFont="1" applyFill="1" applyBorder="1" applyAlignment="1">
      <x:alignment wrapText="1"/>
    </x:xf>
    <x:xf numFmtId="201" fontId="1" fillId="5" borderId="0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wrapText="1"/>
    </x:xf>
    <x:xf numFmtId="201" fontId="0" fillId="0" borderId="1" xfId="0" applyNumberFormat="1" applyFont="1" applyFill="1" applyBorder="1" applyAlignment="1">
      <x:alignment wrapText="1"/>
    </x:xf>
    <x:xf numFmtId="0" fontId="1" fillId="5" borderId="1" xfId="0" applyNumberFormat="1" applyFont="1" applyFill="1" applyBorder="1" applyAlignment="1">
      <x:alignment wrapText="1"/>
    </x:xf>
    <x:xf numFmtId="201" fontId="1" fillId="5" borderId="1" xfId="0" applyNumberFormat="1" applyFont="1" applyFill="1" applyBorder="1" applyAlignment="1">
      <x:alignment wrapText="1"/>
    </x:xf>
    <x:xf numFmtId="0" fontId="1" fillId="5" borderId="0" xfId="0" applyNumberFormat="1" applyFont="1" applyFill="1" applyBorder="1" applyAlignment="1">
      <x:alignment vertical="top" wrapText="1"/>
    </x:xf>
    <x:xf numFmtId="201" fontId="1" fillId="5" borderId="0" xfId="0" applyNumberFormat="1" applyFont="1" applyFill="1" applyBorder="1" applyAlignment="1">
      <x:alignment vertical="top" wrapText="1"/>
    </x:xf>
    <x:xf numFmtId="0" fontId="1" fillId="5" borderId="1" xfId="0" applyNumberFormat="1" applyFont="1" applyFill="1" applyBorder="1" applyAlignment="1">
      <x:alignment vertical="top" wrapText="1"/>
    </x:xf>
    <x:xf numFmtId="201" fontId="1" fillId="5" borderId="1" xfId="0" applyNumberFormat="1" applyFont="1" applyFill="1" applyBorder="1" applyAlignment="1">
      <x:alignment vertical="top" wrapText="1"/>
    </x:xf>
    <x:xf numFmtId="0" fontId="0" fillId="0" borderId="0" xfId="0" applyNumberFormat="1" applyFont="1" applyFill="1" applyBorder="1"/>
    <x:xf numFmtId="0" fontId="2" fillId="6" borderId="0" xfId="0" applyNumberFormat="1" applyFont="1" applyFill="1" applyBorder="1" applyAlignment="1">
      <x:alignment horizontal="center"/>
    </x:xf>
    <x:xf numFmtId="0" fontId="4" fillId="6" borderId="0" xfId="0" applyNumberFormat="1" applyFont="1" applyFill="1" applyBorder="1" applyAlignment="1">
      <x:alignment horizontal="center"/>
    </x:xf>
    <x:xf numFmtId="203" fontId="0" fillId="0" borderId="0" xfId="0" applyNumberFormat="1" applyFont="1" applyFill="1" applyBorder="1" applyAlignment="1">
      <x:alignment vertical="top" wrapText="1"/>
    </x:xf>
    <x:xf numFmtId="0" fontId="4" fillId="6" borderId="0" xfId="0" applyNumberFormat="1" applyFont="1" applyFill="1" applyBorder="1" applyAlignment="1">
      <x:alignment horizontal="center" wrapText="1"/>
    </x:xf>
    <x:xf numFmtId="0" fontId="1" fillId="3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 applyAlignment="1">
      <x:alignment horizontal="center" wrapText="1"/>
    </x:xf>
    <x:xf numFmtId="200" fontId="1" fillId="5" borderId="0" xfId="0" applyNumberFormat="1" applyFont="1" applyFill="1" applyBorder="1" applyAlignment="1">
      <x:alignment vertical="top" wrapText="1"/>
    </x:xf>
    <x:xf numFmtId="204" fontId="0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bd0070df0f4c32" /><Relationship Type="http://schemas.openxmlformats.org/officeDocument/2006/relationships/theme" Target="/xl/theme/theme1.xml" Id="Re2e5e02a3bfc4085" /><Relationship Type="http://schemas.openxmlformats.org/officeDocument/2006/relationships/sharedStrings" Target="/xl/sharedStrings.xml" Id="Rcc32b57fbec24a48" /><Relationship Type="http://schemas.openxmlformats.org/officeDocument/2006/relationships/worksheet" Target="/xl/worksheets/sheet1.xml" Id="R703225fae5924991" /><Relationship Type="http://schemas.openxmlformats.org/officeDocument/2006/relationships/worksheet" Target="/xl/worksheets/sheet2.xml" Id="Rfdd920b28dca4353" /><Relationship Type="http://schemas.openxmlformats.org/officeDocument/2006/relationships/worksheet" Target="/xl/worksheets/sheet3.xml" Id="R472529fa23c14d70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36" hidden="0" customWidth="1"/>
    <x:col min="2" max="2" width="72" hidden="0" customWidth="1"/>
    <x:col min="3" max="3" width="58" hidden="0" customWidth="1"/>
    <x:col min="4" max="4" width="3" hidden="0" customWidth="1"/>
    <x:col min="5" max="5" width="3" hidden="0" customWidth="1"/>
    <x:col min="6" max="6" width="3" hidden="0" customWidth="1"/>
    <x:col min="7" max="7" width="3" hidden="0" customWidth="1"/>
    <x:col min="8" max="8" width="3" hidden="0" customWidth="1"/>
  </x:cols>
  <x:sheetData>
    <x:row r="1" ht="16.799999237060547" hidden="0" customHeight="1">
      <x:c r="A1" s="56" t="str">
        <x:v>MATRIZ 1 EXPERIENCIA PROCESO 026-MC-BASPC26-2026</x:v>
      </x:c>
      <x:c r="B1" s="56"/>
      <x:c r="C1" s="56"/>
      <x:c r="D1" s="56"/>
      <x:c r="E1" s="56"/>
      <x:c r="F1" s="56"/>
      <x:c r="G1" s="56"/>
      <x:c r="H1" s="56"/>
    </x:row>
    <x:row r="2" ht="15" hidden="0" customHeight="1">
      <x:c r="A2" s="12"/>
      <x:c r="B2" s="12"/>
      <x:c r="C2" s="12"/>
      <x:c r="D2" s="12"/>
      <x:c r="E2" s="12"/>
      <x:c r="F2" s="12"/>
      <x:c r="G2" s="12"/>
      <x:c r="H2" s="12"/>
    </x:row>
    <x:row r="3" ht="15" hidden="0" customHeight="1">
      <x:c r="A3" s="18" t="str">
        <x:v>Campo</x:v>
      </x:c>
      <x:c r="B3" s="18" t="str">
        <x:v>Determinación</x:v>
      </x:c>
      <x:c r="C3" s="18" t="str">
        <x:v>Soporte / observación</x:v>
      </x:c>
      <x:c r="D3" s="12"/>
      <x:c r="E3" s="12"/>
      <x:c r="F3" s="12"/>
      <x:c r="G3" s="12"/>
      <x:c r="H3" s="12"/>
    </x:row>
    <x:row r="4" ht="15" hidden="0" customHeight="1">
      <x:c r="A4" s="14" t="str">
        <x:v>Entidad</x:v>
      </x:c>
      <x:c r="B4" s="14" t="str">
        <x:v>MINISTERIO DE DEFENSA NACIONAL – EJÉRCITO NACIONAL – BASPC26</x:v>
      </x:c>
      <x:c r="C4" s="14" t="str"/>
      <x:c r="D4" s="12"/>
      <x:c r="E4" s="12"/>
      <x:c r="F4" s="12"/>
      <x:c r="G4" s="12"/>
      <x:c r="H4" s="12"/>
    </x:row>
    <x:row r="5" ht="15" hidden="0" customHeight="1">
      <x:c r="A5" s="14" t="str">
        <x:v>Proceso</x:v>
      </x:c>
      <x:c r="B5" s="14" t="str">
        <x:v>026-MC-BASPC26-2026</x:v>
      </x:c>
      <x:c r="C5" s="14" t="str"/>
      <x:c r="D5" s="12"/>
      <x:c r="E5" s="12"/>
      <x:c r="F5" s="12"/>
      <x:c r="G5" s="12"/>
      <x:c r="H5" s="12"/>
    </x:row>
    <x:row r="6" ht="26.399999618530273" hidden="0" customHeight="1">
      <x:c r="A6" s="14" t="str">
        <x:v>Objeto</x:v>
      </x:c>
      <x:c r="B6" s="14" t="str">
        <x:v>MANTENIMIENTO DE BIENES INMUEBLES PTAR-PTAP, SERVICIOS DE CONSTRUCCIÓN, Y SERVICIOS PROFESIONALES, CIENTÍFICOS Y TÉCNICOS DE ESTUDIOS E INVESTIGACIONES PTAP-PTAR PARA EL BASPC No. 26 Y SUS UNIDADES CENTRALIZADAS, VIGENCIA 2026</x:v>
      </x:c>
      <x:c r="C6" s="14" t="str"/>
      <x:c r="D6" s="12"/>
      <x:c r="E6" s="12"/>
      <x:c r="F6" s="12"/>
      <x:c r="G6" s="12"/>
      <x:c r="H6" s="12"/>
    </x:row>
    <x:row r="7" ht="15" hidden="0" customHeight="1">
      <x:c r="A7" s="14" t="str">
        <x:v>Modalidad</x:v>
      </x:c>
      <x:c r="B7" s="14" t="str">
        <x:v>Mínima cuantía – obra pública de infraestructura social con servicios adicionales</x:v>
      </x:c>
      <x:c r="C7" s="14" t="str">
        <x:v>Resolución 541 de 2025 / Documento Tipo</x:v>
      </x:c>
      <x:c r="D7" s="12"/>
      <x:c r="E7" s="12"/>
      <x:c r="F7" s="12"/>
      <x:c r="G7" s="12"/>
      <x:c r="H7" s="12"/>
    </x:row>
    <x:row r="8" ht="26.399999618530273" hidden="0" customHeight="1">
      <x:c r="A8" s="14" t="str">
        <x:v>Subsector</x:v>
      </x:c>
      <x:c r="B8" s="14" t="str">
        <x:v>Institucional – Seguridad Pública</x:v>
      </x:c>
      <x:c r="C8" s="14" t="str">
        <x:v>Las PTAR, PTAP, redes, tanques y sistemas de bombeo están incorporados funcionalmente a cantones militares.</x:v>
      </x:c>
      <x:c r="D8" s="12"/>
      <x:c r="E8" s="12"/>
      <x:c r="F8" s="12"/>
      <x:c r="G8" s="12"/>
      <x:c r="H8" s="12"/>
    </x:row>
    <x:row r="9" ht="26.399999618530273" hidden="0" customHeight="1">
      <x:c r="A9" s="14" t="str">
        <x:v>Actividad Matriz 1</x:v>
      </x:c>
      <x:c r="B9" s="14" t="str">
        <x:v>1.6</x:v>
      </x:c>
      <x:c r="C9" s="14" t="str">
        <x:v>Intervención de baterías sanitarias, redes hidrosanitarias, tanques de almacenamiento y sistemas de bombeo en infraestructura institucional de seguridad pública.</x:v>
      </x:c>
      <x:c r="D9" s="12"/>
      <x:c r="E9" s="12"/>
      <x:c r="F9" s="12"/>
      <x:c r="G9" s="12"/>
      <x:c r="H9" s="12"/>
    </x:row>
    <x:row r="10" ht="15" hidden="0" customHeight="1">
      <x:c r="A10" s="14" t="str">
        <x:v>Presupuesto oficial total (COP)</x:v>
      </x:c>
      <x:c r="B10" s="60" t="n">
        <x:v>63455506</x:v>
      </x:c>
      <x:c r="C10" s="14" t="str">
        <x:v>Mantenimiento $40.610.330 + estudios y caracterizaciones $22.845.176.</x:v>
      </x:c>
      <x:c r="D10" s="12"/>
      <x:c r="E10" s="12"/>
      <x:c r="F10" s="12"/>
      <x:c r="G10" s="12"/>
      <x:c r="H10" s="12"/>
    </x:row>
    <x:row r="11" ht="15" hidden="0" customHeight="1">
      <x:c r="A11" s="14" t="str">
        <x:v>SMLMV 2026 (COP)</x:v>
      </x:c>
      <x:c r="B11" s="60" t="n">
        <x:v>1750905</x:v>
      </x:c>
      <x:c r="C11" s="14" t="str">
        <x:v>Decreto 0159 de 2026.</x:v>
      </x:c>
      <x:c r="D11" s="12"/>
      <x:c r="E11" s="12"/>
      <x:c r="F11" s="12"/>
      <x:c r="G11" s="12"/>
      <x:c r="H11" s="12"/>
    </x:row>
    <x:row r="12" ht="15" hidden="0" customHeight="1">
      <x:c r="A12" s="14" t="str">
        <x:v>Presupuesto total en SMLMV</x:v>
      </x:c>
      <x:c r="B12" s="55" t="n">
        <x:f>B10/B11</x:f>
        <x:v>36.24154708564999</x:v>
      </x:c>
      <x:c r="C12" s="14" t="str">
        <x:v>Cálculo automático.</x:v>
      </x:c>
      <x:c r="D12" s="12"/>
      <x:c r="E12" s="12"/>
      <x:c r="F12" s="12"/>
      <x:c r="G12" s="12"/>
      <x:c r="H12" s="12"/>
    </x:row>
    <x:row r="13" ht="15" hidden="0" customHeight="1">
      <x:c r="A13" s="14" t="str">
        <x:v>Componente de obra (COP)</x:v>
      </x:c>
      <x:c r="B13" s="60" t="n">
        <x:v>40610330</x:v>
      </x:c>
      <x:c r="C13" s="14" t="str">
        <x:v>Base económica para dimensionar la experiencia específica de la actividad principal.</x:v>
      </x:c>
      <x:c r="D13" s="12"/>
      <x:c r="E13" s="12"/>
      <x:c r="F13" s="12"/>
      <x:c r="G13" s="12"/>
      <x:c r="H13" s="12"/>
    </x:row>
    <x:row r="14" ht="15" hidden="0" customHeight="1">
      <x:c r="A14" s="14" t="str">
        <x:v>F% de dimensionamiento</x:v>
      </x:c>
      <x:c r="B14" s="24" t="n">
        <x:v>0.3</x:v>
      </x:c>
      <x:c r="C14" s="14" t="str">
        <x:v>Matriz 1 de mínima cuantía institucional, actividad 1.6: F = 30%.</x:v>
      </x:c>
      <x:c r="D14" s="12"/>
      <x:c r="E14" s="12"/>
      <x:c r="F14" s="12"/>
      <x:c r="G14" s="12"/>
      <x:c r="H14" s="12"/>
    </x:row>
    <x:row r="15" ht="26.399999618530273" hidden="0" customHeight="1">
      <x:c r="A15" s="14" t="str">
        <x:v>Valor mínimo de experiencia específica (COP)</x:v>
      </x:c>
      <x:c r="B15" s="60" t="n">
        <x:f>B13*B14</x:f>
        <x:v>12183099</x:v>
      </x:c>
      <x:c r="C15" s="14" t="str">
        <x:v>F% × componente de obra.</x:v>
      </x:c>
      <x:c r="D15" s="12"/>
      <x:c r="E15" s="12"/>
      <x:c r="F15" s="12"/>
      <x:c r="G15" s="12"/>
      <x:c r="H15" s="12"/>
    </x:row>
    <x:row r="16" ht="26.399999618530273" hidden="0" customHeight="1">
      <x:c r="A16" s="14" t="str">
        <x:v>Valor mínimo de experiencia específica (SMLMV)</x:v>
      </x:c>
      <x:c r="B16" s="22" t="n">
        <x:f>B15/B11</x:f>
        <x:v>6.95817248794195</x:v>
      </x:c>
      <x:c r="C16" s="14" t="str">
        <x:v>Conversión del valor mínimo a SMLMV de 2026.</x:v>
      </x:c>
      <x:c r="D16" s="12"/>
      <x:c r="E16" s="12"/>
      <x:c r="F16" s="12"/>
      <x:c r="G16" s="12"/>
      <x:c r="H16" s="12"/>
    </x:row>
    <x:row r="17" ht="15" hidden="0" customHeight="1">
      <x:c r="A17" s="12"/>
      <x:c r="B17" s="12"/>
      <x:c r="C17" s="12"/>
      <x:c r="D17" s="12"/>
      <x:c r="E17" s="12"/>
      <x:c r="F17" s="12"/>
      <x:c r="G17" s="12"/>
      <x:c r="H17" s="12"/>
    </x:row>
    <x:row r="18" ht="15" hidden="0" customHeight="1">
      <x:c r="A18" s="40" t="str">
        <x:v>REQUISITOS DE EXPERIENCIA A INCORPORAR EN LA INVITACIÓN</x:v>
      </x:c>
      <x:c r="B18" s="40"/>
      <x:c r="C18" s="40"/>
      <x:c r="D18" s="40"/>
      <x:c r="E18" s="40"/>
      <x:c r="F18" s="40"/>
      <x:c r="G18" s="40"/>
      <x:c r="H18" s="40"/>
    </x:row>
    <x:row r="19" ht="15" hidden="0" customHeight="1">
      <x:c r="A19" s="18" t="str">
        <x:v>Tipo</x:v>
      </x:c>
      <x:c r="B19" s="18" t="str">
        <x:v>Contenido</x:v>
      </x:c>
      <x:c r="C19" s="12"/>
      <x:c r="D19" s="12"/>
      <x:c r="E19" s="12"/>
      <x:c r="F19" s="12"/>
      <x:c r="G19" s="12"/>
      <x:c r="H19" s="12"/>
    </x:row>
    <x:row r="20" ht="99" hidden="0" customHeight="1">
      <x:c r="A20" s="14" t="str">
        <x:v>Experiencia general</x:v>
      </x:c>
      <x:c r="B20" s="14" t="str">
        <x:v>PROYECTOS QUE CORRESPONDAN Y/O CONTEMPLEN ACTIVIDADES DE CONSTRUCCIÓN Y/O AMPLIACIÓN Y/O RECONSTRUCCIÓN Y/O ADECUACIÓN Y/O CONSERVACIÓN Y/O INTERVENCIÓN Y/O INSTALACIÓN Y/O MANTENIMIENTO Y/O MEJORAMIENTO Y/O MODIFICACIÓN U OPTIMIZACIÓN Y/O REHABILITACIÓN Y/O REMODELACIÓN Y/O REPOSICIÓN Y/O REPARACIÓN LOCATIVA Y/O RESTAURACIÓN Y/O RESTITUCIÓN Y/O SUSTITUCIÓN Y/O TERMINACIÓN DE BATERÍAS SANITARIAS Y/O REDES HIDROSANITARIAS Y/O TANQUES DE ALMACENAMIENTO DE AGUA POTABLE Y/O SISTEMAS DE BOMBEO Y/O REDES CONTRA INCENDIOS DE EDIFICACIONES.</x:v>
      </x:c>
      <x:c r="C20" s="12"/>
      <x:c r="D20" s="12"/>
      <x:c r="E20" s="12"/>
      <x:c r="F20" s="12"/>
      <x:c r="G20" s="12"/>
      <x:c r="H20" s="12"/>
    </x:row>
    <x:row r="21" ht="54" hidden="0" customHeight="1">
      <x:c r="A21" s="14" t="str">
        <x:v>Experiencia específica</x:v>
      </x:c>
      <x:c r="B21" s="14" t="str">
        <x:v>Por lo menos uno (1) de los contratos válidos aportados como experiencia general deberá corresponder a un valor igual o superior al treinta por ciento (30%) del valor asignado a la actividad principal 1.6 dentro del componente de obra. Para este proceso: $40.610.330 × 30% = $12.183.099.</x:v>
      </x:c>
      <x:c r="C21" s="12"/>
      <x:c r="D21" s="12"/>
      <x:c r="E21" s="12"/>
      <x:c r="F21" s="12"/>
      <x:c r="G21" s="12"/>
      <x:c r="H21" s="12"/>
    </x:row>
    <x:row r="22" ht="67.5" hidden="0" customHeight="1">
      <x:c r="A22" s="14" t="str">
        <x:v>Aplicación BASPC26</x:v>
      </x:c>
      <x:c r="B22" s="14" t="str">
        <x:v>La actividad principal es la 1.6 de la Matriz 1 del sector institucional – seguridad pública, aplicable a baterías sanitarias, redes hidrosanitarias, tanques de almacenamiento, sistemas de bombeo y redes contra incendios. Para el alcance propio de PTAR/PTAP podrá aplicarse la combinación de experiencia prevista en el numeral 3.5.1 del Documento Tipo, mediante la hoja de combinación correspondiente y sin alterar la experiencia específica fijada para la actividad principal.</x:v>
      </x:c>
      <x:c r="C22" s="12"/>
      <x:c r="D22" s="12"/>
      <x:c r="E22" s="12"/>
      <x:c r="F22" s="12"/>
      <x:c r="G22" s="12"/>
      <x:c r="H22" s="12"/>
    </x:row>
    <x:row r="23" ht="54" hidden="0" customHeight="1">
      <x:c r="A23" s="14" t="str">
        <x:v>Nota de acreditación</x:v>
      </x:c>
      <x:c r="B23" s="14" t="str">
        <x:v>La acreditación se realizará dentro del número máximo de contratos permitido por el Documento Tipo. La combinación no autoriza crear requisitos adicionales ni modificar las actividades o porcentajes definidos en las matrices oficiales.</x:v>
      </x:c>
      <x:c r="C23" s="12"/>
      <x:c r="D23" s="12"/>
      <x:c r="E23" s="12"/>
      <x:c r="F23" s="12"/>
      <x:c r="G23" s="12"/>
      <x:c r="H23" s="12"/>
    </x:row>
    <x:row r="24" ht="15" hidden="0" customHeight="1">
      <x:c r="A24" s="12"/>
      <x:c r="B24" s="12"/>
      <x:c r="C24" s="12"/>
      <x:c r="D24" s="12"/>
      <x:c r="E24" s="12"/>
      <x:c r="F24" s="12"/>
      <x:c r="G24" s="12"/>
      <x:c r="H24" s="12"/>
    </x:row>
    <x:row r="25" ht="15" hidden="0" customHeight="1">
      <x:c r="A25" s="57" t="str">
        <x:v>CONTROL DE PUBLICACIÓN</x:v>
      </x:c>
      <x:c r="B25" s="57"/>
      <x:c r="C25" s="57"/>
      <x:c r="D25" s="57"/>
      <x:c r="E25" s="57"/>
      <x:c r="F25" s="57"/>
      <x:c r="G25" s="57"/>
      <x:c r="H25" s="57"/>
    </x:row>
    <x:row r="26">
      <x:c r="A26" s="14" t="str">
        <x:v>CONTROL: publicar junto con la invitación la hoja de combinación institucional + agua potable y saneamiento básico; mantener como base de la actividad 1.6 el componente de obra de $40.610.330, F = 30% y valor mínimo de experiencia específica de $12.183.099. La certificación técnica de 245 m² es soporte físico del proyecto, pero no sustituye la variable económica de dimensionamiento de la actividad 1.6.</x:v>
      </x:c>
      <x:c r="B26" s="14"/>
      <x:c r="C26" s="14"/>
      <x:c r="D26" s="14"/>
      <x:c r="E26" s="14"/>
      <x:c r="F26" s="14"/>
      <x:c r="G26" s="14"/>
      <x:c r="H26" s="14"/>
    </x:row>
    <x:row r="27">
      <x:c r="A27" s="14"/>
      <x:c r="B27" s="14"/>
      <x:c r="C27" s="14"/>
      <x:c r="D27" s="14"/>
      <x:c r="E27" s="14"/>
      <x:c r="F27" s="14"/>
      <x:c r="G27" s="14"/>
      <x:c r="H27" s="14"/>
    </x:row>
    <x:row r="28">
      <x:c r="A28" s="14"/>
      <x:c r="B28" s="14"/>
      <x:c r="C28" s="14"/>
      <x:c r="D28" s="14"/>
      <x:c r="E28" s="14"/>
      <x:c r="F28" s="14"/>
      <x:c r="G28" s="14"/>
      <x:c r="H28" s="14"/>
    </x:row>
    <x:row r="29">
      <x:c r="A29" s="14"/>
      <x:c r="B29" s="14"/>
      <x:c r="C29" s="14"/>
      <x:c r="D29" s="14"/>
      <x:c r="E29" s="14"/>
      <x:c r="F29" s="14"/>
      <x:c r="G29" s="14"/>
      <x:c r="H29" s="14"/>
    </x:row>
  </x:sheetData>
  <x:mergeCells>
    <x:mergeCell ref="A1:H1"/>
    <x:mergeCell ref="A18:H18"/>
    <x:mergeCell ref="A25:H25"/>
    <x:mergeCell ref="A26:H29"/>
    <x:mergeCell ref="A26:C28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7" hidden="0" customWidth="1"/>
    <x:col min="2" max="2" width="31" hidden="0" customWidth="1"/>
    <x:col min="3" max="3" width="36" hidden="0" customWidth="1"/>
    <x:col min="4" max="4" width="41" hidden="0" customWidth="1"/>
    <x:col min="5" max="5" width="18" hidden="0" customWidth="1"/>
    <x:col min="6" max="6" width="34" hidden="0" customWidth="1"/>
  </x:cols>
  <x:sheetData>
    <x:row r="1" ht="15.600000381469727" hidden="0" customHeight="1">
      <x:c r="A1" s="58" t="str">
        <x:v>CÁLCULO DE EXPERIENCIA PROCESO 026-MC-BASPC26-2026</x:v>
      </x:c>
      <x:c r="B1" s="58"/>
      <x:c r="C1" s="58"/>
      <x:c r="D1" s="58"/>
      <x:c r="E1" s="58"/>
      <x:c r="F1" s="58"/>
    </x:row>
    <x:row r="2" ht="15" hidden="0" customHeight="1">
      <x:c r="A2" s="12"/>
      <x:c r="B2" s="12"/>
      <x:c r="C2" s="12"/>
      <x:c r="D2" s="12"/>
      <x:c r="E2" s="12"/>
      <x:c r="F2" s="12"/>
    </x:row>
    <x:row r="3">
      <x:c r="A3" s="30" t="str">
        <x:v>Para la actividad principal 1.6 la experiencia específica se dimensiona económicamente con el porcentaje F aplicable sobre el valor desagregado de la actividad de obra. La certificación técnica reporta 245 m² de intervención física; este dato sirve como soporte técnico del proyecto, pero no reemplaza la variable económica aplicable a la actividad 1.6.</x:v>
      </x:c>
      <x:c r="B3" s="30"/>
      <x:c r="C3" s="30"/>
      <x:c r="D3" s="30"/>
      <x:c r="E3" s="30"/>
      <x:c r="F3" s="30"/>
    </x:row>
    <x:row r="4">
      <x:c r="A4" s="30"/>
      <x:c r="B4" s="30"/>
      <x:c r="C4" s="30"/>
      <x:c r="D4" s="30"/>
      <x:c r="E4" s="30"/>
      <x:c r="F4" s="30"/>
    </x:row>
    <x:row r="5">
      <x:c r="A5" s="30"/>
      <x:c r="B5" s="30"/>
      <x:c r="C5" s="30"/>
      <x:c r="D5" s="30"/>
      <x:c r="E5" s="30"/>
      <x:c r="F5" s="30"/>
    </x:row>
    <x:row r="6">
      <x:c r="A6" s="30"/>
      <x:c r="B6" s="30"/>
      <x:c r="C6" s="30"/>
      <x:c r="D6" s="30"/>
      <x:c r="E6" s="30"/>
      <x:c r="F6" s="30"/>
    </x:row>
    <x:row r="7">
      <x:c r="A7" s="30"/>
      <x:c r="B7" s="30"/>
      <x:c r="C7" s="30"/>
      <x:c r="D7" s="30"/>
      <x:c r="E7" s="30"/>
      <x:c r="F7" s="30"/>
    </x:row>
    <x:row r="8" ht="15" hidden="0" customHeight="1">
      <x:c r="A8" s="12"/>
      <x:c r="B8" s="12"/>
      <x:c r="C8" s="12"/>
      <x:c r="D8" s="12"/>
      <x:c r="E8" s="12"/>
      <x:c r="F8" s="12"/>
    </x:row>
    <x:row r="9" ht="15" hidden="0" customHeight="1">
      <x:c r="A9" s="18" t="str">
        <x:v>No.</x:v>
      </x:c>
      <x:c r="B9" s="18" t="str">
        <x:v>Concepto</x:v>
      </x:c>
      <x:c r="C9" s="18" t="str">
        <x:v>Actividad / regla</x:v>
      </x:c>
      <x:c r="D9" s="18" t="str">
        <x:v>Fuente de soporte</x:v>
      </x:c>
      <x:c r="E9" s="18" t="str">
        <x:v>Valor</x:v>
      </x:c>
      <x:c r="F9" s="18" t="str">
        <x:v>Observación</x:v>
      </x:c>
    </x:row>
    <x:row r="10" ht="15" hidden="0" customHeight="1">
      <x:c r="A10" s="14" t="n">
        <x:v>1</x:v>
      </x:c>
      <x:c r="B10" s="14" t="str">
        <x:v>Presupuesto oficial total</x:v>
      </x:c>
      <x:c r="C10" s="14" t="str">
        <x:v>Proceso 026</x:v>
      </x:c>
      <x:c r="D10" s="14" t="str">
        <x:v>Estudio previo</x:v>
      </x:c>
      <x:c r="E10" s="60" t="n">
        <x:v>63455506</x:v>
      </x:c>
      <x:c r="F10" s="14" t="str">
        <x:v>Incluye obra y servicios adicionales.</x:v>
      </x:c>
    </x:row>
    <x:row r="11" ht="15" hidden="0" customHeight="1">
      <x:c r="A11" s="14" t="n">
        <x:v>2</x:v>
      </x:c>
      <x:c r="B11" s="14" t="str">
        <x:v>Componente de obra</x:v>
      </x:c>
      <x:c r="C11" s="14" t="str">
        <x:v>Actividad principal 1.6</x:v>
      </x:c>
      <x:c r="D11" s="14" t="str">
        <x:v>Estudio previo / APU</x:v>
      </x:c>
      <x:c r="E11" s="60" t="n">
        <x:v>40610330</x:v>
      </x:c>
      <x:c r="F11" s="14" t="str">
        <x:v>Base de dimensionamiento.</x:v>
      </x:c>
    </x:row>
    <x:row r="12" ht="15" hidden="0" customHeight="1">
      <x:c r="A12" s="14" t="n">
        <x:v>3</x:v>
      </x:c>
      <x:c r="B12" s="14" t="str">
        <x:v>Estudios y caracterizaciones</x:v>
      </x:c>
      <x:c r="C12" s="14" t="str">
        <x:v>Servicios adicionales</x:v>
      </x:c>
      <x:c r="D12" s="14" t="str">
        <x:v>Estudio previo / APU</x:v>
      </x:c>
      <x:c r="E12" s="60" t="n">
        <x:v>22845176</x:v>
      </x:c>
      <x:c r="F12" s="14" t="str">
        <x:v>No integra la base de la experiencia específica de obra.</x:v>
      </x:c>
    </x:row>
    <x:row r="13" ht="15" hidden="0" customHeight="1">
      <x:c r="A13" s="14" t="n">
        <x:v>4</x:v>
      </x:c>
      <x:c r="B13" s="14" t="str">
        <x:v>Factor de dimensionamiento F</x:v>
      </x:c>
      <x:c r="C13" s="14" t="str">
        <x:v>Matriz 1 institucional</x:v>
      </x:c>
      <x:c r="D13" s="14" t="str">
        <x:v>Actividad 1.6</x:v>
      </x:c>
      <x:c r="E13" s="24" t="n">
        <x:v>0.3</x:v>
      </x:c>
      <x:c r="F13" s="14" t="str">
        <x:v>Factor fijo para mínima cuantía.</x:v>
      </x:c>
    </x:row>
    <x:row r="14" ht="15" hidden="0" customHeight="1">
      <x:c r="A14" s="14" t="n">
        <x:v>5</x:v>
      </x:c>
      <x:c r="B14" s="14" t="str">
        <x:v>Valor mínimo de experiencia específica</x:v>
      </x:c>
      <x:c r="C14" s="14" t="str">
        <x:v>F × componente de obra</x:v>
      </x:c>
      <x:c r="D14" s="14" t="str">
        <x:v>Cálculo</x:v>
      </x:c>
      <x:c r="E14" s="60" t="n">
        <x:f>E11*E13</x:f>
        <x:v>12183099</x:v>
      </x:c>
      <x:c r="F14" s="14" t="str">
        <x:v>Resultado: $12.183.099.</x:v>
      </x:c>
    </x:row>
    <x:row r="15" ht="15" hidden="0" customHeight="1">
      <x:c r="A15" s="14" t="n">
        <x:v>6</x:v>
      </x:c>
      <x:c r="B15" s="14" t="str">
        <x:v>SMLMV 2026</x:v>
      </x:c>
      <x:c r="C15" s="14" t="str">
        <x:v>Conversión</x:v>
      </x:c>
      <x:c r="D15" s="14" t="str">
        <x:v>Decreto 0159 de 2026</x:v>
      </x:c>
      <x:c r="E15" s="60" t="n">
        <x:v>1750905</x:v>
      </x:c>
      <x:c r="F15" s="14" t="str">
        <x:v>Valor mensual.</x:v>
      </x:c>
    </x:row>
    <x:row r="16" ht="15" hidden="0" customHeight="1">
      <x:c r="A16" s="14" t="n">
        <x:v>7</x:v>
      </x:c>
      <x:c r="B16" s="14" t="str">
        <x:v>Componente de obra en SMLMV</x:v>
      </x:c>
      <x:c r="C16" s="14" t="str">
        <x:v>Conversión</x:v>
      </x:c>
      <x:c r="D16" s="14" t="str">
        <x:v>Cálculo</x:v>
      </x:c>
      <x:c r="E16" s="22" t="n">
        <x:f>E11/E15</x:f>
        <x:v>23.193908293139835</x:v>
      </x:c>
      <x:c r="F16" s="14" t="str">
        <x:v>Aproximadamente 23,19 SMLMV.</x:v>
      </x:c>
    </x:row>
    <x:row r="17" ht="15" hidden="0" customHeight="1">
      <x:c r="A17" s="14" t="n">
        <x:v>8</x:v>
      </x:c>
      <x:c r="B17" s="14" t="str">
        <x:v>Experiencia específica en SMLMV</x:v>
      </x:c>
      <x:c r="C17" s="14" t="str">
        <x:v>Conversión</x:v>
      </x:c>
      <x:c r="D17" s="14" t="str">
        <x:v>Cálculo</x:v>
      </x:c>
      <x:c r="E17" s="22" t="n">
        <x:f>E14/E15</x:f>
        <x:v>6.95817248794195</x:v>
      </x:c>
      <x:c r="F17" s="14" t="str">
        <x:v>Aproximadamente 6,96 SMLMV.</x:v>
      </x:c>
    </x:row>
    <x:row r="18" ht="28.5" hidden="0" customHeight="1">
      <x:c r="A18" s="14" t="n">
        <x:v>11</x:v>
      </x:c>
      <x:c r="B18" s="14" t="str">
        <x:v>Área física certificada</x:v>
      </x:c>
      <x:c r="C18" s="14" t="str">
        <x:v>Soporte técnico del proceso 026</x:v>
      </x:c>
      <x:c r="D18" s="14" t="str">
        <x:v>Certificación técnica corregida</x:v>
      </x:c>
      <x:c r="E18" s="22" t="n">
        <x:v>245</x:v>
      </x:c>
      <x:c r="F18" s="14" t="str">
        <x:v>Dato físico de planeación; no se utiliza para calcular el F% de la actividad 1.6.</x:v>
      </x:c>
    </x:row>
    <x:row r="19" ht="28.5" hidden="0" customHeight="1">
      <x:c r="A19" s="14" t="n">
        <x:v>12</x:v>
      </x:c>
      <x:c r="B19" s="14" t="str">
        <x:v>30% del área física certificada</x:v>
      </x:c>
      <x:c r="C19" s="14" t="str">
        <x:v>Referencia técnica</x:v>
      </x:c>
      <x:c r="D19" s="14" t="str">
        <x:v>Cálculo</x:v>
      </x:c>
      <x:c r="E19" s="22" t="n">
        <x:v>73.5</x:v>
      </x:c>
      <x:c r="F19" s="14" t="str">
        <x:v>Valor de referencia física. Solo sería exigible si una actividad oficial aplicable estableciera expresamente el área como variable de experiencia específica.</x:v>
      </x:c>
    </x:row>
    <x:row r="20" ht="15" hidden="0" customHeight="1">
      <x:c r="A20" s="14"/>
      <x:c r="B20" s="14"/>
      <x:c r="C20" s="14"/>
      <x:c r="D20" s="14"/>
      <x:c r="E20" s="22"/>
      <x:c r="F20" s="14"/>
    </x:row>
    <x:row r="21" ht="15" hidden="0" customHeight="1">
      <x:c r="A21" s="14"/>
      <x:c r="B21" s="14"/>
      <x:c r="C21" s="14"/>
      <x:c r="D21" s="14"/>
      <x:c r="E21" s="22"/>
      <x:c r="F21" s="14"/>
    </x:row>
    <x:row r="22" ht="15" hidden="0" customHeight="1">
      <x:c r="A22" s="14"/>
      <x:c r="B22" s="14"/>
      <x:c r="C22" s="14"/>
      <x:c r="D22" s="14"/>
      <x:c r="E22" s="22"/>
      <x:c r="F22" s="14"/>
    </x:row>
    <x:row r="23" ht="15" hidden="0" customHeight="1">
      <x:c r="A23" s="14"/>
      <x:c r="B23" s="14"/>
      <x:c r="C23" s="14"/>
      <x:c r="D23" s="14"/>
      <x:c r="E23" s="22"/>
      <x:c r="F23" s="14"/>
    </x:row>
    <x:row r="24" ht="15" hidden="0" customHeight="1">
      <x:c r="A24" s="48" t="str">
        <x:v>VALOR MÍNIMO DE EXPERIENCIA ESPECÍFICA (COP)</x:v>
      </x:c>
      <x:c r="B24" s="48"/>
      <x:c r="C24" s="48"/>
      <x:c r="D24" s="48"/>
      <x:c r="E24" s="59" t="n">
        <x:f>E14</x:f>
        <x:v>12183099</x:v>
      </x:c>
      <x:c r="F24" s="48"/>
    </x:row>
    <x:row r="25" ht="15" hidden="0" customHeight="1">
      <x:c r="A25" s="14"/>
      <x:c r="B25" s="14"/>
      <x:c r="C25" s="14"/>
      <x:c r="D25" s="14"/>
      <x:c r="E25" s="14"/>
      <x:c r="F25" s="14"/>
    </x:row>
    <x:row r="26">
      <x:c r="A26" s="14" t="str">
        <x:v>CERTIFICACIÓN DE APLICACIÓN DE MATRIZ: Para la actividad principal 1.6 del sector institucional – seguridad pública, el componente de obra asciende a $40.610.330 y el treinta por ciento (30%) corresponde a $12.183.099. La certificación técnica de 245 m² soporta la magnitud física del proyecto, pero no modifica el dimensionamiento económico de esta actividad. La experiencia correspondiente al alcance PTAR/PTAP se verificará mediante la hoja de combinación y dentro del número máximo de contratos permitido.</x:v>
      </x:c>
      <x:c r="B26" s="14"/>
      <x:c r="C26" s="14"/>
      <x:c r="D26" s="14"/>
      <x:c r="E26" s="14"/>
      <x:c r="F26" s="14"/>
    </x:row>
    <x:row r="27">
      <x:c r="A27" s="14"/>
      <x:c r="B27" s="14"/>
      <x:c r="C27" s="14"/>
      <x:c r="D27" s="14"/>
      <x:c r="E27" s="14"/>
      <x:c r="F27" s="14"/>
    </x:row>
    <x:row r="28">
      <x:c r="A28" s="14"/>
      <x:c r="B28" s="14"/>
      <x:c r="C28" s="14"/>
      <x:c r="D28" s="14"/>
      <x:c r="E28" s="14"/>
      <x:c r="F28" s="14"/>
    </x:row>
    <x:row r="29">
      <x:c r="A29" s="14"/>
      <x:c r="B29" s="14"/>
      <x:c r="C29" s="14"/>
      <x:c r="D29" s="14"/>
      <x:c r="E29" s="14"/>
      <x:c r="F29" s="14"/>
    </x:row>
    <x:row r="30" ht="15" hidden="0" customHeight="1">
      <x:c r="A30" s="14"/>
      <x:c r="B30" s="14"/>
      <x:c r="C30" s="14"/>
      <x:c r="D30" s="14"/>
      <x:c r="E30" s="14"/>
      <x:c r="F30" s="14"/>
    </x:row>
    <x:row r="31" ht="15" hidden="0" customHeight="1">
      <x:c r="A31" s="14" t="str">
        <x:v>Nombre / cargo estructurador técnico: ______________________________</x:v>
      </x:c>
      <x:c r="B31" s="14"/>
      <x:c r="C31" s="14"/>
      <x:c r="D31" s="14" t="str">
        <x:v>Firma: ______________________________</x:v>
      </x:c>
      <x:c r="E31" s="14"/>
      <x:c r="F31" s="14"/>
    </x:row>
    <x:row r="32" ht="15" hidden="0" customHeight="1">
      <x:c r="A32" s="14"/>
      <x:c r="B32" s="14"/>
      <x:c r="C32" s="14"/>
      <x:c r="D32" s="14"/>
      <x:c r="E32" s="14"/>
      <x:c r="F32" s="14"/>
    </x:row>
    <x:row r="33" ht="15" hidden="0" customHeight="1">
      <x:c r="A33" s="14" t="str">
        <x:v>Fecha: __________________</x:v>
      </x:c>
      <x:c r="B33" s="14"/>
      <x:c r="C33" s="14"/>
      <x:c r="D33" s="14" t="str">
        <x:v>Soporte técnico anexo: hoja de combinación de experiencia</x:v>
      </x:c>
      <x:c r="E33" s="14"/>
      <x:c r="F33" s="14"/>
    </x:row>
  </x:sheetData>
  <x:mergeCells>
    <x:mergeCell ref="A1:F1"/>
    <x:mergeCell ref="A3:F7"/>
    <x:mergeCell ref="A24:D24"/>
    <x:mergeCell ref="A26:F29"/>
    <x:mergeCell ref="A31:C31"/>
    <x:mergeCell ref="D31:F31"/>
    <x:mergeCell ref="A33:C33"/>
    <x:mergeCell ref="D33:F33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40" hidden="0" customWidth="1"/>
    <x:col min="2" max="2" width="68" hidden="0" customWidth="1"/>
    <x:col min="3" max="3" width="72" hidden="0" customWidth="1"/>
    <x:col min="4" max="4" width="48" hidden="0" customWidth="1"/>
  </x:cols>
  <x:sheetData>
    <x:row r="1">
      <x:c r="A1" s="2" t="str">
        <x:v>TRAZABILIDAD NORMATIVA Y TÉCNICA</x:v>
      </x:c>
      <x:c r="B1" s="2"/>
      <x:c r="C1" s="2"/>
      <x:c r="D1" s="2"/>
    </x:row>
    <x:row r="3">
      <x:c r="A3" s="40" t="str">
        <x:v>Fuente</x:v>
      </x:c>
      <x:c r="B3" s="40" t="str">
        <x:v>Regla utilizada</x:v>
      </x:c>
      <x:c r="C3" s="40" t="str">
        <x:v>URL / identificación</x:v>
      </x:c>
      <x:c r="D3" s="40" t="str">
        <x:v>Aplicación</x:v>
      </x:c>
    </x:row>
    <x:row r="4">
      <x:c r="A4" s="12" t="str">
        <x:v>Resolución 541 de 2025</x:v>
      </x:c>
      <x:c r="B4" s="12" t="str">
        <x:v>Adopta los Documentos Tipo para mínima cuantía de obra pública de infraestructura social y los documentos complementarios del sector institucional.</x:v>
      </x:c>
      <x:c r="C4" s="12" t="str">
        <x:v>https://www.colombiacompra.gov.co/</x:v>
      </x:c>
      <x:c r="D4" s="12" t="str">
        <x:v>Marco obligatorio del proceso 026-MC-BASPC26-2026.</x:v>
      </x:c>
    </x:row>
    <x:row r="5">
      <x:c r="A5" s="12" t="str">
        <x:v>Matriz 1 – Experiencia Infraestructura Institucional</x:v>
      </x:c>
      <x:c r="B5" s="12" t="str">
        <x:v>La actividad 1.6 del capítulo de infraestructura institucional de seguridad pública comprende proyectos sobre baterías sanitarias, redes hidrosanitarias, tanques de almacenamiento, sistemas de bombeo y redes contra incendios.</x:v>
      </x:c>
      <x:c r="C5" s="12" t="str">
        <x:v>https://www.colombiacompra.gov.co/archivos/documento/matriz-1-experiencia-infraestructura-institucional</x:v>
      </x:c>
      <x:c r="D5" s="12" t="str">
        <x:v>Actividad principal seleccionada para el componente de obra.</x:v>
      </x:c>
    </x:row>
    <x:row r="6">
      <x:c r="A6" s="12" t="str">
        <x:v>Concepto C-720 de 2026 – ANCP-CCE</x:v>
      </x:c>
      <x:c r="B6" s="12" t="str">
        <x:v>Reconoce expresamente que, para infraestructura institucional de seguridad pública, la actividad 1.6 comprende mantenimiento e intervención de baterías sanitarias, redes hidrosanitarias, tanques de almacenamiento y sistemas de bombeo.</x:v>
      </x:c>
      <x:c r="C6" s="12" t="str">
        <x:v>Concepto C-720 de 2026 – ANCP-CCE</x:v>
      </x:c>
      <x:c r="D6" s="12" t="str">
        <x:v>Confirma la correspondencia material de la actividad 1.6 con el mantenimiento de las instalaciones del proceso.</x:v>
      </x:c>
    </x:row>
    <x:row r="7">
      <x:c r="A7" s="12" t="str">
        <x:v>Concepto C-682 de 2026 – ANCP-CCE</x:v>
      </x:c>
      <x:c r="B7" s="12" t="str">
        <x:v>Cuando el alcance incluye plantas purificadoras o componentes PTAR/PTAP no cubiertos integralmente por una sola actividad institucional, la Entidad puede aplicar las reglas de combinación de experiencia del numeral 3.5.1 con la matriz de agua potable y saneamiento básico.</x:v>
      </x:c>
      <x:c r="C7" s="12" t="str">
        <x:v>https://relatoria.colombiacompra.gov.co/conceptos/c-682-de-2026/</x:v>
      </x:c>
      <x:c r="D7" s="12" t="str">
        <x:v>Sustenta la hoja de combinación para el alcance PTAR/PTAP.</x:v>
      </x:c>
    </x:row>
    <x:row r="8">
      <x:c r="A8" s="12" t="str">
        <x:v>Regla de dimensionamiento de la Matriz 1</x:v>
      </x:c>
      <x:c r="B8" s="12" t="str">
        <x:v>Para la actividad principal seleccionada se aplica el F correspondiente a la cuantía del proceso y, cuando el objeto contiene actividades desagregadas, la experiencia se determina sobre el valor asignado a la actividad respectiva conforme a las reglas del Documento Tipo.</x:v>
      </x:c>
      <x:c r="C8" s="12" t="str">
        <x:v>Matriz 1 y Documento Tipo de mínima cuantía de infraestructura social</x:v>
      </x:c>
      <x:c r="D8" s="12" t="str">
        <x:v>F = 30% sobre $40.610.330 = $12.183.099.</x:v>
      </x:c>
    </x:row>
    <x:row r="9">
      <x:c r="A9" s="12" t="str">
        <x:v>Certificación técnica del proceso 026</x:v>
      </x:c>
      <x:c r="B9" s="12" t="str">
        <x:v>La certificación técnica reporta 245 m² como magnitud física estimada de intervención.</x:v>
      </x:c>
      <x:c r="C9" s="12" t="str">
        <x:v>Certificación Técnica de Área y APU del proceso 026, una vez corregido su encabezado</x:v>
      </x:c>
      <x:c r="D9" s="12" t="str">
        <x:v>Dato de soporte físico; 30% = 73,50 m², sin convertirlo en requisito de experiencia de la actividad 1.6 salvo que una matriz oficial aplicable así lo exija.</x:v>
      </x:c>
    </x:row>
    <x:row r="10">
      <x:c r="A10" s="12" t="str">
        <x:v>Decreto 0159 de 2026</x:v>
      </x:c>
      <x:c r="B10" s="12" t="str">
        <x:v>SMLMV 2026 = $1.750.905.</x:v>
      </x:c>
      <x:c r="C10" s="12" t="str">
        <x:v>Presidencia de la República</x:v>
      </x:c>
      <x:c r="D10" s="12" t="str">
        <x:v>Conversión del presupuesto y del valor mínimo a SMLMV.</x:v>
      </x:c>
    </x:row>
  </x:sheetData>
  <x:mergeCells>
    <x:mergeCell ref="A1:D1"/>
  </x:mergeCells>
  <x:pageMargins left="0.7" right="0.7" top="0.75" bottom="0.75" header="0.3" footer="0.3"/>
</x:worksheet>
</file>