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indy.alonso\Documents\PROCESOS PRECONTRACTUALES\GIA Y CAD\PRECONTRACTUAL 2026\PARA RADICAR\ESTUDIO PREVIO DEFINITIVO\"/>
    </mc:Choice>
  </mc:AlternateContent>
  <xr:revisionPtr revIDLastSave="0" documentId="13_ncr:1_{026B47D7-6118-47AE-9CBF-A2A47FA515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17" l="1"/>
  <c r="W14" i="17"/>
  <c r="U14" i="17"/>
  <c r="S14" i="17"/>
  <c r="N14" i="17"/>
  <c r="M14" i="17"/>
  <c r="L14" i="17"/>
  <c r="J14" i="17"/>
  <c r="U13" i="17"/>
  <c r="S13" i="17"/>
  <c r="V13" i="17"/>
  <c r="W13" i="17"/>
  <c r="N13" i="17"/>
  <c r="M13" i="17"/>
  <c r="L13" i="17"/>
  <c r="J13" i="17"/>
  <c r="V7" i="17"/>
  <c r="W7" i="17"/>
  <c r="U7" i="17"/>
  <c r="S7" i="17"/>
  <c r="M7" i="17"/>
  <c r="N7" i="17"/>
  <c r="L7" i="17"/>
  <c r="J7" i="17"/>
  <c r="V6" i="17"/>
  <c r="W6" i="17"/>
  <c r="U6" i="17"/>
  <c r="S6" i="17"/>
  <c r="M6" i="17"/>
  <c r="N6" i="17"/>
  <c r="L6" i="17"/>
  <c r="J6" i="17"/>
  <c r="U8" i="17"/>
  <c r="S8" i="17"/>
  <c r="M8" i="17"/>
  <c r="N8" i="17"/>
  <c r="L8" i="17"/>
  <c r="J8" i="17"/>
  <c r="V8" i="17"/>
  <c r="W8" i="17"/>
  <c r="U12" i="17"/>
  <c r="S12" i="17"/>
  <c r="M12" i="17"/>
  <c r="N12" i="17"/>
  <c r="L12" i="17"/>
  <c r="J12" i="17"/>
  <c r="U11" i="17"/>
  <c r="S11" i="17"/>
  <c r="M11" i="17"/>
  <c r="N11" i="17"/>
  <c r="L11" i="17"/>
  <c r="J11" i="17"/>
  <c r="U10" i="17"/>
  <c r="S10" i="17"/>
  <c r="M10" i="17"/>
  <c r="N10" i="17"/>
  <c r="L10" i="17"/>
  <c r="J10" i="17"/>
  <c r="V9" i="17"/>
  <c r="W9" i="17"/>
  <c r="U9" i="17"/>
  <c r="S9" i="17"/>
  <c r="M9" i="17"/>
  <c r="N9" i="17"/>
  <c r="L9" i="17"/>
  <c r="J9" i="17"/>
  <c r="V10" i="17"/>
  <c r="W10" i="17"/>
  <c r="V11" i="17"/>
  <c r="W11" i="17"/>
  <c r="V12" i="17"/>
  <c r="W12" i="17"/>
</calcChain>
</file>

<file path=xl/sharedStrings.xml><?xml version="1.0" encoding="utf-8"?>
<sst xmlns="http://schemas.openxmlformats.org/spreadsheetml/2006/main" count="306" uniqueCount="200">
  <si>
    <t>MATRIZ PARA LA TIPIFICACIÓN, ESTIMACIÓN Y ASIGNACIÓN DE RIESGOS PREVISIBLES PARA 
"PRESTAR LOS SERVICIOS INTEGRALES DE GESTIÓN DOCUMENTAL Y CENTROS DE ADMINISTRACIÓN DE DOCUMENTOS PARA LA FISCALÍA GENERAL DE LA NACIÓN A NIVEL NACIONAL. .".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</si>
  <si>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</si>
  <si>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</si>
  <si>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</si>
  <si>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</si>
  <si>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</si>
  <si>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</si>
  <si>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</si>
  <si>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</si>
  <si>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</si>
  <si>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</si>
  <si>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</si>
  <si>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</si>
  <si>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</si>
  <si>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</si>
  <si>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</si>
  <si>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</si>
  <si>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</si>
  <si>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</si>
  <si>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</si>
  <si>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</si>
  <si>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</si>
  <si>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</si>
  <si>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</si>
  <si>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</si>
  <si>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</si>
  <si>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</si>
  <si>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</si>
  <si>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</si>
  <si>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</si>
  <si>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</si>
  <si>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</si>
  <si>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</si>
  <si>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</si>
  <si>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</si>
  <si>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</si>
  <si>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</si>
  <si>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/ contratación </t>
  </si>
  <si>
    <t>Operacionales</t>
  </si>
  <si>
    <t>Que el día del cierre no se presenten proponentes al proceso.</t>
  </si>
  <si>
    <t>Se declara desierto el proceso.
Reprocesos Administrativos.</t>
  </si>
  <si>
    <t>Realizar y 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</si>
  <si>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</si>
  <si>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</si>
  <si>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</si>
  <si>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</si>
  <si>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</si>
  <si>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</si>
  <si>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</si>
  <si>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</si>
  <si>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</si>
  <si>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</si>
  <si>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</si>
  <si>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Suspensión del contrato
Que estos cambios normativos impliquen un mayor costo en la adquisición del bien.
Retraso a los plazos establecidos en el cronograma de entrega o recibo de los bienes contratados. </t>
  </si>
  <si>
    <t>Estar atentos de los cambios normativos o económicos que se puedan presentar y que afecten al sector e informar a las partes interesadas cuando se requiera para tomar las medidas a que haya lugar.</t>
  </si>
  <si>
    <t>Contratista
Entidad</t>
  </si>
  <si>
    <t>Presentación de la oferta</t>
  </si>
  <si>
    <t>Terminación de ejecución del contrato</t>
  </si>
  <si>
    <t>Informes de supervisión del contrato</t>
  </si>
  <si>
    <t>Contratación</t>
  </si>
  <si>
    <t xml:space="preserve">No suscripción del contrato o perfeccionamiento y  legalización de las garantías de cumplimiento del contrato.
</t>
  </si>
  <si>
    <t xml:space="preserve">Demoras en el cronograma establecido por la Entidad
Atrasos en el inicio de ejecución del contrato. </t>
  </si>
  <si>
    <t>SI</t>
  </si>
  <si>
    <t>Contratista
Entidad</t>
  </si>
  <si>
    <t>Con la etapa precontractual</t>
  </si>
  <si>
    <t>Con el Perfeccionamiento de las garantías</t>
  </si>
  <si>
    <t>Aprobación de las garantías</t>
  </si>
  <si>
    <t xml:space="preserve">Permanentemente 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</si>
  <si>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</si>
  <si>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</si>
  <si>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</si>
  <si>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Por parte de la entidad: 
1. Hacer firmar el Anexo "Compromiso Anticorrupción"
El contratista: 
1. Garantizar el cumplimiento a lo establecido en el compromiso anticorrupción por los responsables al ejecutar el contrato.</t>
  </si>
  <si>
    <t>Contratista
Supervisor del contrato por parte de la Entidad</t>
  </si>
  <si>
    <t xml:space="preserve"> Presentación de la Oferta. / Inicio de ejecución del contrato</t>
  </si>
  <si>
    <t>Entidad: Una vez Firmado el compromiso
Contratista: Inicio ejecución de contrato /terminación del contrato</t>
  </si>
  <si>
    <t>Informe supervisión del contrato
Firma de Formatos</t>
  </si>
  <si>
    <t xml:space="preserve">Entidad: Una sola vez
Contratista: permanente. </t>
  </si>
  <si>
    <t>Financieros</t>
  </si>
  <si>
    <t>Efectos desfavorables derivados de la eventual iliquidez o declaración de la insolvencia del contratista que afecten el normal desarrollo del contrato</t>
  </si>
  <si>
    <t>Afectación del desarrollo del Proceso de contratación
Suspensión o cesión del contrato
Reprocesos Administrativosn</t>
  </si>
  <si>
    <t xml:space="preserve">Adelantar procesos estrictos de evaluación de su capacidad financiera y organizacional aportada.
En caso de presentarse la iliquidez se debe informar a las partes y realizar una análisis de la situación para tomar las medidas a que haya lugar </t>
  </si>
  <si>
    <t>Inicio de ejecución del contrato</t>
  </si>
  <si>
    <t>Informe de supervisión del contrato con el registro del análisis realizado</t>
  </si>
  <si>
    <t>Cuando se requiera</t>
  </si>
  <si>
    <t>Externo - Interno</t>
  </si>
  <si>
    <t>Ejecución</t>
  </si>
  <si>
    <t>Sociales / Políticos</t>
  </si>
  <si>
    <t>Huelgas, paros, sabotaje, actos terrorista que puedan interrumpir los desplazamientos del equipo de trabajo y cumplir los servicios contratados</t>
  </si>
  <si>
    <t xml:space="preserve">Retraso en la ejecución de las actividades contratadas
Afectación en la entrega oportuna de los informes pactados.
 </t>
  </si>
  <si>
    <t>Análisis de la situación cuando se presente por parte del contratista y la entidad  y tomar las medidas a que haya lugar</t>
  </si>
  <si>
    <t>Externo - interno</t>
  </si>
  <si>
    <t xml:space="preserve">Confinamiento total o parcial decretado por el Gobierno Nacional o Local a causa de cualquier tipo de pandemia, que afecte la salud de las partes interesadas dentro del proceso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</si>
  <si>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</si>
  <si>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</si>
  <si>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</si>
  <si>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</si>
  <si>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</si>
  <si>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</si>
  <si>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</si>
  <si>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</si>
  <si>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</si>
  <si>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</si>
  <si>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</si>
  <si>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</si>
  <si>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</si>
  <si>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</si>
  <si>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</si>
  <si>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</si>
  <si>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</si>
  <si>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</si>
  <si>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</si>
  <si>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</si>
  <si>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</si>
  <si>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</si>
  <si>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</si>
  <si>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</si>
  <si>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</si>
  <si>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</si>
  <si>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</si>
  <si>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</si>
  <si>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</si>
  <si>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</si>
  <si>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</si>
  <si>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</si>
  <si>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</si>
  <si>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</si>
  <si>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</si>
  <si>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</si>
  <si>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</si>
  <si>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</si>
  <si>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</si>
  <si>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</si>
  <si>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</si>
  <si>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</si>
  <si>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</si>
  <si>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</si>
  <si>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</si>
  <si>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</si>
  <si>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</si>
  <si>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</si>
  <si>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</si>
  <si>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</si>
  <si>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</si>
  <si>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</si>
  <si>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</si>
  <si>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</si>
  <si>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</si>
  <si>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</si>
  <si>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</si>
  <si>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</si>
  <si>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</si>
  <si>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</si>
  <si>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</si>
  <si>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</si>
  <si>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</si>
  <si>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</si>
  <si>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</si>
  <si>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</si>
  <si>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</si>
  <si>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</si>
  <si>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</si>
  <si>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</si>
  <si>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</si>
  <si>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</si>
  <si>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</si>
  <si>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</si>
  <si>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</si>
  <si>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</si>
  <si>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</si>
  <si>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</si>
  <si>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</si>
  <si>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</si>
  <si>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</si>
  <si>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</si>
  <si>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</si>
  <si>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</si>
  <si>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</si>
  <si>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</si>
  <si>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</si>
  <si>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</si>
  <si>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</si>
  <si>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</si>
  <si>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</si>
  <si>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</si>
  <si>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</si>
  <si>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</si>
  <si>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</si>
  <si>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</si>
  <si>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</si>
  <si>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</si>
  <si>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Tanto el contratista como la Entidad deben cumplir con las fechas establecidas en el proceso para la etapa de suscripción y perfeccionamiento del contrato.</t>
  </si>
  <si>
    <t>Ambientales</t>
  </si>
  <si>
    <t xml:space="preserve">Inadecuado almacenamiento o disposición de los residuos generados en el desarrollo de la actividad. </t>
  </si>
  <si>
    <t>Incumplimiento en los requisitos y normas ambientales nacionales e internacionales
Impactos o daños ambientales
Sanciones administrativas</t>
  </si>
  <si>
    <t>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</si>
  <si>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</si>
  <si>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t>Acceso no autorizado, pérdida, alteración, deterioro o divulgación indebida de la información documental, datos personales o documentos sujetos a reserva legal administrados, custodiados o intervenidos durante la ejecución del contrato.</t>
  </si>
  <si>
    <t>Afectación de la confidencialidad, integridad, dsponibilidad y trazabilidad de la información institucional; incumplimiento de las disposiciones archivísticas y de protección de datos personales; imposición de sanciones administrativas o legales; afectación reputacional y posibles impactos sobre procesos misionales de la Entidad.</t>
  </si>
  <si>
    <t>Por parte de la entidad: 
1. Hacer firmar el Anexo "Compromiso Anticorrupción"
2.Hacer firmar el formato " Acuerdo de Confidencialidad de la Información"
3. Implementar controles de acceso físico y lógico a los documentos y repositorios de información, acuerdos de confidencialidad para el personal asignado, mecanismos de trazabilidad documental, controles de préstamo y consulta, inventarios actualizados, procedimientos de custodia y transporte seguro, gestión de incidentes de seguridad de la información, capacitación permanente al personal en protección de datos personales y reserva documental, así como actividades periódicas de seguimiento por parte de la supervisión contractual.</t>
  </si>
  <si>
    <t>Retraso a los plazos establecidos en el cronograma de entrega o recibo de los bienes contratados. 
Afectación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</si>
</sst>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"/>
    </font>
    <font>
      <b/>
      <sz val="10"/>
      <name val="Arial"/>
    </font>
    <font>
      <b/>
      <sz val="14"/>
      <name val="Arial"/>
    </font>
    <font>
      <b/>
      <sz val="18"/>
      <name val="Arial"/>
    </font>
    <font>
      <b/>
      <sz val="8"/>
      <name val="Arial"/>
    </font>
    <font>
      <sz val="10"/>
      <color theme="1"/>
      <name val="Arial"/>
    </font>
    <font>
      <b/>
      <sz val="9"/>
      <color theme="1"/>
      <name val="Arial"/>
    </font>
    <font>
      <sz val="11"/>
      <color theme="1"/>
      <name val="Arial"/>
    </font>
    <font>
      <sz val="11"/>
      <name val="Arial"/>
    </font>
    <font>
      <b/>
      <sz val="9"/>
      <name val="Arial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2" fillId="13" borderId="19" xfId="0" applyFont="1" applyFill="1" applyBorder="1" applyAlignment="1">
      <alignment horizontal="center" vertical="center" textRotation="90" wrapText="1"/>
    </xf>
    <xf numFmtId="0" fontId="12" fillId="13" borderId="19" xfId="0" applyFont="1" applyFill="1" applyBorder="1" applyAlignment="1">
      <alignment horizontal="left" vertical="center" textRotation="90"/>
    </xf>
    <xf numFmtId="0" fontId="12" fillId="13" borderId="19" xfId="0" applyFont="1" applyFill="1" applyBorder="1" applyAlignment="1">
      <alignment horizontal="center" vertical="top" textRotation="90" wrapText="1"/>
    </xf>
    <xf numFmtId="0" fontId="13" fillId="0" borderId="0" xfId="0" applyFont="1"/>
    <xf numFmtId="0" fontId="6" fillId="3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textRotation="90" wrapText="1"/>
    </xf>
    <xf numFmtId="0" fontId="15" fillId="3" borderId="1" xfId="0" applyFont="1" applyFill="1" applyBorder="1" applyAlignment="1">
      <alignment horizontal="justify" vertical="center" textRotation="90"/>
    </xf>
    <xf numFmtId="0" fontId="14" fillId="3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/>
    </xf>
    <xf numFmtId="9" fontId="18" fillId="13" borderId="19" xfId="0" applyNumberFormat="1" applyFont="1" applyFill="1" applyBorder="1" applyAlignment="1">
      <alignment horizontal="center" vertical="center" textRotation="90" wrapText="1"/>
    </xf>
    <xf numFmtId="0" fontId="17" fillId="13" borderId="19" xfId="0" applyFont="1" applyFill="1" applyBorder="1" applyAlignment="1">
      <alignment horizontal="center" vertical="center"/>
    </xf>
    <xf numFmtId="165" fontId="18" fillId="15" borderId="19" xfId="0" applyNumberFormat="1" applyFont="1" applyFill="1" applyBorder="1" applyAlignment="1">
      <alignment horizontal="left" vertical="center" wrapText="1"/>
    </xf>
    <xf numFmtId="9" fontId="18" fillId="15" borderId="19" xfId="0" applyNumberFormat="1" applyFont="1" applyFill="1" applyBorder="1" applyAlignment="1">
      <alignment horizontal="center" vertical="center" textRotation="90" wrapText="1"/>
    </xf>
    <xf numFmtId="9" fontId="18" fillId="13" borderId="19" xfId="0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15" fontId="18" fillId="13" borderId="19" xfId="0" applyNumberFormat="1" applyFont="1" applyFill="1" applyBorder="1" applyAlignment="1">
      <alignment horizontal="center" vertical="center" wrapText="1"/>
    </xf>
    <xf numFmtId="0" fontId="18" fillId="13" borderId="19" xfId="0" applyFont="1" applyFill="1" applyBorder="1" applyAlignment="1">
      <alignment horizontal="center" vertical="center" wrapText="1"/>
    </xf>
    <xf numFmtId="0" fontId="18" fillId="13" borderId="19" xfId="0" applyFont="1" applyFill="1" applyBorder="1" applyAlignment="1">
      <alignment vertical="center" wrapText="1"/>
    </xf>
    <xf numFmtId="0" fontId="16" fillId="3" borderId="1" xfId="3" applyFont="1" applyFill="1" applyBorder="1" applyAlignment="1">
      <alignment horizontal="center" vertical="center" wrapText="1"/>
    </xf>
    <xf numFmtId="9" fontId="19" fillId="3" borderId="1" xfId="3" applyNumberFormat="1" applyFont="1" applyFill="1" applyBorder="1" applyAlignment="1">
      <alignment horizontal="center" vertical="center" textRotation="90" wrapText="1"/>
    </xf>
    <xf numFmtId="0" fontId="16" fillId="3" borderId="1" xfId="0" applyFont="1" applyFill="1" applyBorder="1" applyAlignment="1">
      <alignment horizontal="center" vertical="center" wrapText="1"/>
    </xf>
    <xf numFmtId="165" fontId="19" fillId="3" borderId="1" xfId="2" applyNumberFormat="1" applyFont="1" applyFill="1" applyBorder="1" applyAlignment="1">
      <alignment horizontal="left" vertical="center" wrapText="1"/>
    </xf>
    <xf numFmtId="9" fontId="19" fillId="3" borderId="1" xfId="1" applyFont="1" applyFill="1" applyBorder="1" applyAlignment="1">
      <alignment horizontal="center" vertical="center" textRotation="90" wrapText="1"/>
    </xf>
    <xf numFmtId="9" fontId="19" fillId="3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15" fontId="19" fillId="3" borderId="1" xfId="0" applyNumberFormat="1" applyFont="1" applyFill="1" applyBorder="1" applyAlignment="1">
      <alignment horizontal="center" vertical="center" wrapText="1"/>
    </xf>
    <xf numFmtId="0" fontId="16" fillId="12" borderId="1" xfId="3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justify" vertical="center" wrapText="1"/>
    </xf>
    <xf numFmtId="9" fontId="19" fillId="2" borderId="1" xfId="1" applyFont="1" applyFill="1" applyBorder="1" applyAlignment="1">
      <alignment horizontal="center" vertical="center" textRotation="90" wrapText="1"/>
    </xf>
    <xf numFmtId="0" fontId="20" fillId="13" borderId="19" xfId="0" applyFont="1" applyFill="1" applyBorder="1" applyAlignment="1">
      <alignment horizontal="center" vertical="center" wrapText="1"/>
    </xf>
    <xf numFmtId="9" fontId="20" fillId="13" borderId="19" xfId="0" applyNumberFormat="1" applyFont="1" applyFill="1" applyBorder="1" applyAlignment="1">
      <alignment horizontal="center" vertical="center" textRotation="90" wrapText="1"/>
    </xf>
    <xf numFmtId="165" fontId="20" fillId="15" borderId="19" xfId="0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9" fontId="21" fillId="13" borderId="19" xfId="0" applyNumberFormat="1" applyFont="1" applyFill="1" applyBorder="1" applyAlignment="1">
      <alignment horizontal="center" vertical="center" wrapText="1"/>
    </xf>
    <xf numFmtId="0" fontId="21" fillId="13" borderId="19" xfId="0" applyFont="1" applyFill="1" applyBorder="1" applyAlignment="1">
      <alignment horizontal="center" vertical="center" wrapText="1"/>
    </xf>
    <xf numFmtId="15" fontId="21" fillId="13" borderId="19" xfId="0" applyNumberFormat="1" applyFont="1" applyFill="1" applyBorder="1" applyAlignment="1">
      <alignment horizontal="center" vertical="center" wrapText="1"/>
    </xf>
    <xf numFmtId="15" fontId="21" fillId="13" borderId="19" xfId="0" applyNumberFormat="1" applyFont="1" applyFill="1" applyBorder="1" applyAlignment="1">
      <alignment horizontal="left" vertical="center" wrapText="1"/>
    </xf>
    <xf numFmtId="0" fontId="21" fillId="0" borderId="19" xfId="0" applyFont="1" applyBorder="1" applyAlignment="1">
      <alignment horizontal="left" vertical="center" wrapText="1"/>
    </xf>
    <xf numFmtId="0" fontId="17" fillId="16" borderId="21" xfId="0" applyFont="1" applyFill="1" applyBorder="1" applyAlignment="1">
      <alignment horizontal="center" vertical="center"/>
    </xf>
    <xf numFmtId="9" fontId="18" fillId="13" borderId="21" xfId="0" applyNumberFormat="1" applyFont="1" applyFill="1" applyBorder="1" applyAlignment="1">
      <alignment horizontal="center" vertical="center" textRotation="90" wrapText="1"/>
    </xf>
    <xf numFmtId="9" fontId="19" fillId="3" borderId="21" xfId="1" applyFont="1" applyFill="1" applyBorder="1" applyAlignment="1">
      <alignment horizontal="center" vertical="center" textRotation="90" wrapText="1"/>
    </xf>
    <xf numFmtId="9" fontId="19" fillId="2" borderId="21" xfId="1" applyFont="1" applyFill="1" applyBorder="1" applyAlignment="1">
      <alignment horizontal="center" vertical="center" textRotation="90" wrapText="1"/>
    </xf>
    <xf numFmtId="0" fontId="22" fillId="13" borderId="19" xfId="0" applyFont="1" applyFill="1" applyBorder="1" applyAlignment="1">
      <alignment horizontal="center" vertical="center" textRotation="90" wrapText="1"/>
    </xf>
    <xf numFmtId="0" fontId="22" fillId="13" borderId="19" xfId="0" applyFont="1" applyFill="1" applyBorder="1" applyAlignment="1">
      <alignment horizontal="left" vertical="center" textRotation="90"/>
    </xf>
    <xf numFmtId="0" fontId="23" fillId="13" borderId="19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textRotation="255"/>
    </xf>
    <xf numFmtId="0" fontId="5" fillId="7" borderId="1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textRotation="90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7" borderId="13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/>
    </xf>
    <xf numFmtId="0" fontId="5" fillId="6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justify" vertical="center" wrapText="1"/>
    </xf>
    <xf numFmtId="0" fontId="17" fillId="0" borderId="19" xfId="0" applyFont="1" applyFill="1" applyBorder="1" applyAlignment="1">
      <alignment horizontal="center" vertical="center"/>
    </xf>
    <xf numFmtId="0" fontId="19" fillId="17" borderId="21" xfId="0" applyFont="1" applyFill="1" applyBorder="1" applyAlignment="1">
      <alignment horizontal="center" vertical="center" wrapText="1"/>
    </xf>
    <xf numFmtId="15" fontId="19" fillId="17" borderId="21" xfId="0" applyNumberFormat="1" applyFont="1" applyFill="1" applyBorder="1" applyAlignment="1">
      <alignment horizontal="center" vertical="center" wrapText="1"/>
    </xf>
    <xf numFmtId="15" fontId="19" fillId="0" borderId="21" xfId="0" applyNumberFormat="1" applyFont="1" applyBorder="1" applyAlignment="1">
      <alignment horizontal="center" vertical="center" wrapText="1"/>
    </xf>
    <xf numFmtId="15" fontId="19" fillId="0" borderId="22" xfId="0" applyNumberFormat="1" applyFont="1" applyBorder="1" applyAlignment="1">
      <alignment horizontal="center" vertical="center" wrapText="1"/>
    </xf>
    <xf numFmtId="0" fontId="19" fillId="17" borderId="21" xfId="0" applyFont="1" applyFill="1" applyBorder="1" applyAlignment="1">
      <alignment horizontal="left" vertical="center" wrapText="1"/>
    </xf>
    <xf numFmtId="9" fontId="19" fillId="17" borderId="21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6" fillId="17" borderId="21" xfId="0" applyFont="1" applyFill="1" applyBorder="1" applyAlignment="1">
      <alignment horizontal="center" vertical="center" textRotation="90" wrapText="1"/>
    </xf>
    <xf numFmtId="0" fontId="16" fillId="13" borderId="19" xfId="0" applyFont="1" applyFill="1" applyBorder="1" applyAlignment="1">
      <alignment horizontal="center" vertical="center" textRotation="90" wrapText="1"/>
    </xf>
    <xf numFmtId="0" fontId="16" fillId="17" borderId="21" xfId="0" applyFont="1" applyFill="1" applyBorder="1" applyAlignment="1">
      <alignment horizontal="left" vertical="center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25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55E07F9-A26E-47EF-88A0-627DA5E8DCB0}"/>
            </a:ext>
          </a:extLst>
        </xdr:cNvPr>
        <xdr:cNvSpPr txBox="1"/>
      </xdr:nvSpPr>
      <xdr:spPr>
        <a:xfrm>
          <a:off x="17627600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1DCAEE0-93CF-435B-8CEA-79BB5F6D729F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B1353AE-C47A-457F-81AB-26D3E86C3ACB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DF7A09E8-D55D-4713-95A5-8A8070B2329F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156E268-EA89-4792-A306-5E3F4E4AF955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E1E3A139-7DAD-4D00-BF23-DACAB7622D0C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5A6F39-6F3A-4A1F-8147-50473803E674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B35BD378-4B2F-41EE-8DD5-09C3D81E49A2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47B6A0EB-997F-46FC-A0BC-6CC710A3B854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E2657654-3B38-4CA2-AC52-7CFD98D5371A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2F822D7D-8380-488A-8006-455E16EE962F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EA5DD6B1-0CDF-442A-BD13-667E075B461E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70266DF9-AD2F-4B6D-87BF-C8F2046EC3B9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75A49A54-BBD0-4109-B9C1-3568A8329672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FED45E6-DB07-4DA6-B1F9-359E4B65B844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EC40BA62-B74F-403E-949F-D86227C21424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FDAD481F-D97F-452B-B16B-0921F1B789B1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2C4CD91F-AFE2-4442-B883-96A3CD46D2AB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4FE56383-81A8-4F5E-8288-AE6E6FF5D154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62B637DB-3459-43C2-834B-3F03A9E07201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255AD431-6891-41F3-B603-F55C5B166D67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3E680F90-6F02-4712-9572-1437E078EA78}"/>
            </a:ext>
          </a:extLst>
        </xdr:cNvPr>
        <xdr:cNvSpPr txBox="1"/>
      </xdr:nvSpPr>
      <xdr:spPr>
        <a:xfrm>
          <a:off x="17602200" y="117475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1A05E40F-CE5D-4F6D-A63A-1E3C454F4DA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554FE700-2D44-4980-B818-937E755DF1D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55D1FC57-DD70-410B-BE83-30CF6271162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ED672ED7-7AA5-4E6E-BF59-B76B65ADDBA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C3548475-16E0-415F-921C-EE8BCD60CFA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C99676EC-7D30-4CA0-AAE1-B0183F67A1A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0F0530D7-8FA8-472E-94B6-D31DE9BB804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4888EBCB-0308-45CE-B16C-4F016ECDF74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28629763-4975-4BF4-9A3E-BBC5DB6F5D3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47C61BE7-1D75-4E2E-9044-6B2661CE41C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88205A0D-880E-4280-A99E-53557858F64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38D6D700-552A-464A-98EA-B3C722321C9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A9A2C0FD-36BA-4617-BD23-A5390DCF449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E712BBDB-4934-495A-8E10-00EC2D1EAD3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90A49B8F-F95D-4986-8D62-E65DF1A9788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EBCE7964-C476-4E54-B798-760018342BB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E689682F-A2E3-47BE-B1A3-A90A8523E43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1DB86875-1296-4ECC-8E4C-501165C1B52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B407D772-41F3-460B-884C-EC66CD197AF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8C5A4F22-65E6-40F7-9CE2-B4888CAE7A5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312F13EB-BE34-4553-A92B-817316681EF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5AE4730B-C9C3-4A47-A6A2-9EDAF0CA516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CEF02941-94AA-4588-8AC2-952B86F99F2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639A3DF0-8E32-485E-9456-3317B70E75E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BD78F3C2-8BDE-4D74-B945-BC3EC9C14BE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0026D5A4-D1BF-4324-BEEE-3FDB5CCBAB1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82D25AB7-1C83-49AD-A19A-09C28836401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81C1766C-73A6-490D-9783-B092FFFD3BB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EE83F6D9-1131-4A7F-AF71-20DFB5CB38B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F4135476-B42C-433F-9B46-B38F9D90B96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56C3D6A0-A925-4BCA-966B-089BCD8874B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526291DB-84AE-4DDE-ABD7-7DAAFAB5359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C7F1F6B9-DEB6-4392-932B-8DE9E068556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2926557A-35CC-4A5B-A1D8-39ABD57CC22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C56A50F2-1934-4135-A944-BEED80A0833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F777F080-8BE2-4F5A-9312-CAB7B96A7DC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664AB642-FD19-45BD-86C2-51B4BCCAEB8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50A132DB-BCC5-44E0-BA9E-A3D3B8F91FD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9493FFBB-3D3D-4B16-A0B4-6CC3127D416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67D16E39-AE53-4D55-A095-B6DAB88012E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BB78789A-DE43-4F75-9831-4A363BE6B89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F4CF299F-E6DC-42AC-9586-7F20C4F7851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14E1EF3D-936D-4CC1-9D47-2E77BCE0448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B314C3BC-7373-4A40-B678-2670B8944F8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B0BA986B-59A3-43FB-AFA1-6F169C517BF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3770FE1D-2C9F-472D-8C6D-0BF25433BC1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08F5D7FB-0797-4FAE-856F-E4A16196FC9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B4BB4A8D-43BE-4E88-909C-F7B0B1B2D9A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42ED7A39-158F-4593-BBC9-2CBA8899FFE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EC1B72B4-5031-47F3-AA6D-BA19D324743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DECE30A2-6809-4154-BA0E-B22D264EF33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19A4C758-2F8E-4CB5-B541-3F5A742E291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160AC40E-1C9F-482F-953C-A713DFEA85B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81024B92-B10C-45C6-8D0E-671E87EABDE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C304F768-0155-4491-86C3-C7F345F958E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BA89D6F6-BB70-4574-8410-C72E22E567E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5D22CC3F-E2C8-469B-A7D1-D8D6042DC25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B6CCD5A1-C025-4E6F-B5E4-A8664B417CA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0EF198F6-E132-482E-B129-F2B56F632DE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BABBA459-15A1-46EF-948D-B1B3FACA275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87816B2C-8C88-4A69-BDBA-3E6A5F658D8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55614158-A73F-4B18-B91F-075B5243CF2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92E3C262-92BD-4AEA-AD56-141D525F7C8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DDC42D78-0E67-4B1F-8959-ABDEE7D58B3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CCAB822C-0CD7-468D-A34B-FF1686BB56A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82CEFF5E-7512-4800-B188-66F6985D852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34A95B01-0C63-4D08-935A-310E8960DD2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FC5B3454-714F-4B4E-97D8-9C016EEE449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05B6ADB6-7A5B-4EF9-80ED-83FCA677E33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A14E7E5E-B8D8-4DAA-90BB-69E5AA29C19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7CBFCD32-3CE1-4537-8D2F-31988A58129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5F387328-69B4-4FF1-95B1-5CF23095B4F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0A260F4D-73C2-47C7-B40E-5CFBDF9D350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A3F0F90E-A30F-40FF-A2B9-A6F0602B285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6D3CDC3D-4D1B-4FC0-9699-570046C807F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6B6305BD-FFA3-434A-8DF8-80E546C5105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3070B7B0-C397-402A-A24D-D9044D8B4CC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F0EB0C0F-0D2F-48A6-BD86-C211D0BE097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A27E40DA-5955-49C4-8668-675D42B0B26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39BD3D1C-7B66-4D31-8EA4-F663C0C6200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93C2A08D-9150-486C-BDA4-B6F6781D468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FF5EFE6F-4557-4D62-9C21-F0FD0201B1D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1D2BDD4D-37FE-43FA-BDED-546B060FC68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E106F1B1-56F8-4A76-B0DE-0DB52961355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5741F0A0-4C2C-4AB3-BE3D-D9049A331BE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6C70D3E3-37F7-43A8-B9F5-05389752026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C5A26265-27FA-471E-8BCD-B8D10661342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4D288628-FB4F-46EE-BB69-6A0A669491A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189BA705-3FAB-4722-B1A9-8BDA668BD41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5" name="CuadroTexto 144">
          <a:extLst>
            <a:ext uri="{FF2B5EF4-FFF2-40B4-BE49-F238E27FC236}">
              <a16:creationId xmlns:a16="http://schemas.microsoft.com/office/drawing/2014/main" id="{3C01B081-D451-4D70-8391-4DD2DC04706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6" name="CuadroTexto 145">
          <a:extLst>
            <a:ext uri="{FF2B5EF4-FFF2-40B4-BE49-F238E27FC236}">
              <a16:creationId xmlns:a16="http://schemas.microsoft.com/office/drawing/2014/main" id="{47004705-11EA-41AF-A5AC-B639A425823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7" name="CuadroTexto 146">
          <a:extLst>
            <a:ext uri="{FF2B5EF4-FFF2-40B4-BE49-F238E27FC236}">
              <a16:creationId xmlns:a16="http://schemas.microsoft.com/office/drawing/2014/main" id="{A1290BE9-8CB7-4A7A-ACF8-9D5424BCFC1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8" name="CuadroTexto 147">
          <a:extLst>
            <a:ext uri="{FF2B5EF4-FFF2-40B4-BE49-F238E27FC236}">
              <a16:creationId xmlns:a16="http://schemas.microsoft.com/office/drawing/2014/main" id="{823841BC-8DF6-4AA6-9C5A-6C501F95606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9" name="CuadroTexto 148">
          <a:extLst>
            <a:ext uri="{FF2B5EF4-FFF2-40B4-BE49-F238E27FC236}">
              <a16:creationId xmlns:a16="http://schemas.microsoft.com/office/drawing/2014/main" id="{5F59B6B1-9355-4820-84DB-385443F9446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0" name="CuadroTexto 149">
          <a:extLst>
            <a:ext uri="{FF2B5EF4-FFF2-40B4-BE49-F238E27FC236}">
              <a16:creationId xmlns:a16="http://schemas.microsoft.com/office/drawing/2014/main" id="{70DD0359-FFB8-4D42-9E5A-55F3D2BC8DD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1" name="CuadroTexto 150">
          <a:extLst>
            <a:ext uri="{FF2B5EF4-FFF2-40B4-BE49-F238E27FC236}">
              <a16:creationId xmlns:a16="http://schemas.microsoft.com/office/drawing/2014/main" id="{5D35BAEE-5CEF-407B-9122-C4A824D1A56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2" name="CuadroTexto 151">
          <a:extLst>
            <a:ext uri="{FF2B5EF4-FFF2-40B4-BE49-F238E27FC236}">
              <a16:creationId xmlns:a16="http://schemas.microsoft.com/office/drawing/2014/main" id="{05BAA71F-09D2-480B-94DA-DDDFB43575C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3" name="CuadroTexto 152">
          <a:extLst>
            <a:ext uri="{FF2B5EF4-FFF2-40B4-BE49-F238E27FC236}">
              <a16:creationId xmlns:a16="http://schemas.microsoft.com/office/drawing/2014/main" id="{75017B68-F5F2-402E-98DF-5E1BC6C42FA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4" name="CuadroTexto 153">
          <a:extLst>
            <a:ext uri="{FF2B5EF4-FFF2-40B4-BE49-F238E27FC236}">
              <a16:creationId xmlns:a16="http://schemas.microsoft.com/office/drawing/2014/main" id="{F210893E-5DE3-4713-B81D-E261ABE89CB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5" name="CuadroTexto 154">
          <a:extLst>
            <a:ext uri="{FF2B5EF4-FFF2-40B4-BE49-F238E27FC236}">
              <a16:creationId xmlns:a16="http://schemas.microsoft.com/office/drawing/2014/main" id="{EA226D10-286B-4BF6-BB73-F3025788F89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6" name="CuadroTexto 155">
          <a:extLst>
            <a:ext uri="{FF2B5EF4-FFF2-40B4-BE49-F238E27FC236}">
              <a16:creationId xmlns:a16="http://schemas.microsoft.com/office/drawing/2014/main" id="{4634E1A3-6161-45EF-B7B6-B243E4DD779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7" name="CuadroTexto 156">
          <a:extLst>
            <a:ext uri="{FF2B5EF4-FFF2-40B4-BE49-F238E27FC236}">
              <a16:creationId xmlns:a16="http://schemas.microsoft.com/office/drawing/2014/main" id="{59C3880A-CB6A-4956-83A2-129D7F3D4CD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A740B3B2-8E63-4D17-8234-044C0A2F6A0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9" name="CuadroTexto 158">
          <a:extLst>
            <a:ext uri="{FF2B5EF4-FFF2-40B4-BE49-F238E27FC236}">
              <a16:creationId xmlns:a16="http://schemas.microsoft.com/office/drawing/2014/main" id="{6DCFB38F-D5D4-4476-953A-03B6360B575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0" name="CuadroTexto 159">
          <a:extLst>
            <a:ext uri="{FF2B5EF4-FFF2-40B4-BE49-F238E27FC236}">
              <a16:creationId xmlns:a16="http://schemas.microsoft.com/office/drawing/2014/main" id="{454802FC-0D94-4B72-9E74-3D3C3B58C5E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1" name="CuadroTexto 160">
          <a:extLst>
            <a:ext uri="{FF2B5EF4-FFF2-40B4-BE49-F238E27FC236}">
              <a16:creationId xmlns:a16="http://schemas.microsoft.com/office/drawing/2014/main" id="{D63D17DD-A5D7-4CC3-B52C-61A2294DE61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2" name="CuadroTexto 161">
          <a:extLst>
            <a:ext uri="{FF2B5EF4-FFF2-40B4-BE49-F238E27FC236}">
              <a16:creationId xmlns:a16="http://schemas.microsoft.com/office/drawing/2014/main" id="{F7319B13-2509-4443-814C-367DE5F488B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3" name="CuadroTexto 162">
          <a:extLst>
            <a:ext uri="{FF2B5EF4-FFF2-40B4-BE49-F238E27FC236}">
              <a16:creationId xmlns:a16="http://schemas.microsoft.com/office/drawing/2014/main" id="{09AB1448-0307-4294-A52E-8E6168AEA82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4" name="CuadroTexto 163">
          <a:extLst>
            <a:ext uri="{FF2B5EF4-FFF2-40B4-BE49-F238E27FC236}">
              <a16:creationId xmlns:a16="http://schemas.microsoft.com/office/drawing/2014/main" id="{FB689C7A-087B-46BD-8F74-71DB40F4024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5" name="CuadroTexto 164">
          <a:extLst>
            <a:ext uri="{FF2B5EF4-FFF2-40B4-BE49-F238E27FC236}">
              <a16:creationId xmlns:a16="http://schemas.microsoft.com/office/drawing/2014/main" id="{6191CA0D-E9A0-497A-8FFC-7BDB35416E9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6" name="CuadroTexto 165">
          <a:extLst>
            <a:ext uri="{FF2B5EF4-FFF2-40B4-BE49-F238E27FC236}">
              <a16:creationId xmlns:a16="http://schemas.microsoft.com/office/drawing/2014/main" id="{886865C7-B964-4531-A057-897467939C7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7" name="CuadroTexto 166">
          <a:extLst>
            <a:ext uri="{FF2B5EF4-FFF2-40B4-BE49-F238E27FC236}">
              <a16:creationId xmlns:a16="http://schemas.microsoft.com/office/drawing/2014/main" id="{86CFA0AF-A0AE-49AF-A43E-A526955541E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8" name="CuadroTexto 167">
          <a:extLst>
            <a:ext uri="{FF2B5EF4-FFF2-40B4-BE49-F238E27FC236}">
              <a16:creationId xmlns:a16="http://schemas.microsoft.com/office/drawing/2014/main" id="{F19B1C93-D632-48B9-AAE4-492B66946C4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69" name="CuadroTexto 168">
          <a:extLst>
            <a:ext uri="{FF2B5EF4-FFF2-40B4-BE49-F238E27FC236}">
              <a16:creationId xmlns:a16="http://schemas.microsoft.com/office/drawing/2014/main" id="{1F331370-4074-4E0F-ABFD-76CADAC692A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0" name="CuadroTexto 169">
          <a:extLst>
            <a:ext uri="{FF2B5EF4-FFF2-40B4-BE49-F238E27FC236}">
              <a16:creationId xmlns:a16="http://schemas.microsoft.com/office/drawing/2014/main" id="{FF28CA84-A208-4E8C-8DEB-B2886B1352A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1" name="CuadroTexto 170">
          <a:extLst>
            <a:ext uri="{FF2B5EF4-FFF2-40B4-BE49-F238E27FC236}">
              <a16:creationId xmlns:a16="http://schemas.microsoft.com/office/drawing/2014/main" id="{34E1F040-A59E-4F45-B6B8-1CDF1D20534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2" name="CuadroTexto 171">
          <a:extLst>
            <a:ext uri="{FF2B5EF4-FFF2-40B4-BE49-F238E27FC236}">
              <a16:creationId xmlns:a16="http://schemas.microsoft.com/office/drawing/2014/main" id="{A47F645B-7337-48F8-BEE9-611B00F67D9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3" name="CuadroTexto 172">
          <a:extLst>
            <a:ext uri="{FF2B5EF4-FFF2-40B4-BE49-F238E27FC236}">
              <a16:creationId xmlns:a16="http://schemas.microsoft.com/office/drawing/2014/main" id="{B061FD42-597B-4C9C-932F-9E645166745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4" name="CuadroTexto 173">
          <a:extLst>
            <a:ext uri="{FF2B5EF4-FFF2-40B4-BE49-F238E27FC236}">
              <a16:creationId xmlns:a16="http://schemas.microsoft.com/office/drawing/2014/main" id="{A3927D27-1262-4842-92B7-739CDE4F05D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5" name="CuadroTexto 174">
          <a:extLst>
            <a:ext uri="{FF2B5EF4-FFF2-40B4-BE49-F238E27FC236}">
              <a16:creationId xmlns:a16="http://schemas.microsoft.com/office/drawing/2014/main" id="{6621F8B8-2C56-4EA8-A3DA-577AD59954B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6" name="CuadroTexto 175">
          <a:extLst>
            <a:ext uri="{FF2B5EF4-FFF2-40B4-BE49-F238E27FC236}">
              <a16:creationId xmlns:a16="http://schemas.microsoft.com/office/drawing/2014/main" id="{5A3E48B7-8CF8-4EAB-9831-CDC894157AB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7" name="CuadroTexto 176">
          <a:extLst>
            <a:ext uri="{FF2B5EF4-FFF2-40B4-BE49-F238E27FC236}">
              <a16:creationId xmlns:a16="http://schemas.microsoft.com/office/drawing/2014/main" id="{BE118C28-3C83-44A0-8555-7A15BFC7D75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8" name="CuadroTexto 177">
          <a:extLst>
            <a:ext uri="{FF2B5EF4-FFF2-40B4-BE49-F238E27FC236}">
              <a16:creationId xmlns:a16="http://schemas.microsoft.com/office/drawing/2014/main" id="{6C548268-437D-436D-AB7B-0524FCD8014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79" name="CuadroTexto 178">
          <a:extLst>
            <a:ext uri="{FF2B5EF4-FFF2-40B4-BE49-F238E27FC236}">
              <a16:creationId xmlns:a16="http://schemas.microsoft.com/office/drawing/2014/main" id="{2BAFA2F2-665C-40AE-A896-A2CA766897D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80" name="CuadroTexto 179">
          <a:extLst>
            <a:ext uri="{FF2B5EF4-FFF2-40B4-BE49-F238E27FC236}">
              <a16:creationId xmlns:a16="http://schemas.microsoft.com/office/drawing/2014/main" id="{FABCB706-40F2-4812-BC8F-99A4C356C1B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81" name="CuadroTexto 180">
          <a:extLst>
            <a:ext uri="{FF2B5EF4-FFF2-40B4-BE49-F238E27FC236}">
              <a16:creationId xmlns:a16="http://schemas.microsoft.com/office/drawing/2014/main" id="{87C48794-C166-421E-9F2A-D1BC0D43A42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82" name="CuadroTexto 181">
          <a:extLst>
            <a:ext uri="{FF2B5EF4-FFF2-40B4-BE49-F238E27FC236}">
              <a16:creationId xmlns:a16="http://schemas.microsoft.com/office/drawing/2014/main" id="{B751C203-606F-45F0-B77A-5B9E97A096E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83" name="CuadroTexto 182">
          <a:extLst>
            <a:ext uri="{FF2B5EF4-FFF2-40B4-BE49-F238E27FC236}">
              <a16:creationId xmlns:a16="http://schemas.microsoft.com/office/drawing/2014/main" id="{0E21ECE0-CAAA-489D-929C-AACF86381F6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"/>
  <sheetViews>
    <sheetView showGridLines="0" tabSelected="1" zoomScale="60" zoomScaleNormal="60" zoomScalePageLayoutView="70" workbookViewId="0">
      <selection activeCell="H14" sqref="H14"/>
    </sheetView>
  </sheetViews>
  <sheetFormatPr baseColWidth="10" defaultColWidth="11.42578125" defaultRowHeight="12.75" x14ac:dyDescent="0.25"/>
  <cols>
    <col min="1" max="1" width="3.42578125" style="23" customWidth="1"/>
    <col min="2" max="2" width="4.85546875" style="24" customWidth="1"/>
    <col min="3" max="4" width="4.28515625" style="25" bestFit="1" customWidth="1"/>
    <col min="5" max="5" width="8.140625" style="25" customWidth="1"/>
    <col min="6" max="6" width="4.28515625" style="23" bestFit="1" customWidth="1"/>
    <col min="7" max="7" width="40" style="23" customWidth="1"/>
    <col min="8" max="8" width="44.85546875" style="23" customWidth="1"/>
    <col min="9" max="9" width="6.85546875" style="25" customWidth="1"/>
    <col min="10" max="10" width="9" style="23" customWidth="1"/>
    <col min="11" max="11" width="6.7109375" style="23" customWidth="1"/>
    <col min="12" max="12" width="9.140625" style="23" customWidth="1"/>
    <col min="13" max="13" width="5.85546875" style="26" customWidth="1"/>
    <col min="14" max="14" width="8.7109375" style="23" customWidth="1"/>
    <col min="15" max="15" width="7.7109375" style="23" customWidth="1"/>
    <col min="16" max="16" width="8" style="23" customWidth="1"/>
    <col min="17" max="17" width="47.42578125" style="27" customWidth="1"/>
    <col min="18" max="18" width="6.7109375" style="23" customWidth="1"/>
    <col min="19" max="19" width="10.42578125" style="23" customWidth="1"/>
    <col min="20" max="20" width="6.85546875" style="23" customWidth="1"/>
    <col min="21" max="21" width="9" style="23" customWidth="1"/>
    <col min="22" max="22" width="6.85546875" style="28" customWidth="1"/>
    <col min="23" max="23" width="8.28515625" style="23" customWidth="1"/>
    <col min="24" max="24" width="14" style="23" customWidth="1"/>
    <col min="25" max="25" width="15.7109375" style="23" customWidth="1"/>
    <col min="26" max="26" width="13.28515625" style="23" customWidth="1"/>
    <col min="27" max="27" width="17" style="23" customWidth="1"/>
    <col min="28" max="28" width="16.42578125" style="23" customWidth="1"/>
    <col min="29" max="29" width="16.28515625" style="23" customWidth="1"/>
    <col min="30" max="16384" width="11.42578125" style="23"/>
  </cols>
  <sheetData>
    <row r="1" spans="1:29" ht="15.6" customHeight="1" thickBot="1" x14ac:dyDescent="0.3"/>
    <row r="2" spans="1:29" ht="69" customHeight="1" x14ac:dyDescent="0.25">
      <c r="B2" s="88" t="s">
        <v>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90"/>
    </row>
    <row r="3" spans="1:29" ht="40.5" customHeight="1" x14ac:dyDescent="0.25">
      <c r="B3" s="91" t="s">
        <v>1</v>
      </c>
      <c r="C3" s="91"/>
      <c r="D3" s="91"/>
      <c r="E3" s="91"/>
      <c r="F3" s="91"/>
      <c r="G3" s="91"/>
      <c r="H3" s="91"/>
      <c r="I3" s="91" t="s">
        <v>2</v>
      </c>
      <c r="J3" s="91"/>
      <c r="K3" s="91"/>
      <c r="L3" s="91"/>
      <c r="M3" s="91"/>
      <c r="N3" s="91"/>
      <c r="O3" s="91" t="s">
        <v>3</v>
      </c>
      <c r="P3" s="91"/>
      <c r="Q3" s="91"/>
      <c r="R3" s="92" t="s">
        <v>4</v>
      </c>
      <c r="S3" s="92"/>
      <c r="T3" s="92"/>
      <c r="U3" s="92"/>
      <c r="V3" s="92"/>
      <c r="W3" s="92"/>
      <c r="X3" s="93" t="s">
        <v>5</v>
      </c>
      <c r="Y3" s="93"/>
      <c r="Z3" s="93"/>
      <c r="AA3" s="93"/>
      <c r="AB3" s="93"/>
      <c r="AC3" s="93"/>
    </row>
    <row r="4" spans="1:29" ht="29.1" customHeight="1" x14ac:dyDescent="0.25">
      <c r="B4" s="87" t="s">
        <v>6</v>
      </c>
      <c r="C4" s="96" t="s">
        <v>7</v>
      </c>
      <c r="D4" s="96" t="s">
        <v>8</v>
      </c>
      <c r="E4" s="97" t="s">
        <v>9</v>
      </c>
      <c r="F4" s="96" t="s">
        <v>10</v>
      </c>
      <c r="G4" s="95" t="s">
        <v>11</v>
      </c>
      <c r="H4" s="95" t="s">
        <v>12</v>
      </c>
      <c r="I4" s="94" t="s">
        <v>13</v>
      </c>
      <c r="J4" s="94"/>
      <c r="K4" s="94" t="s">
        <v>14</v>
      </c>
      <c r="L4" s="94"/>
      <c r="M4" s="94" t="s">
        <v>15</v>
      </c>
      <c r="N4" s="94"/>
      <c r="O4" s="94" t="s">
        <v>16</v>
      </c>
      <c r="P4" s="94"/>
      <c r="Q4" s="94" t="s">
        <v>17</v>
      </c>
      <c r="R4" s="94" t="s">
        <v>13</v>
      </c>
      <c r="S4" s="94"/>
      <c r="T4" s="94" t="s">
        <v>14</v>
      </c>
      <c r="U4" s="94"/>
      <c r="V4" s="94" t="s">
        <v>15</v>
      </c>
      <c r="W4" s="94"/>
      <c r="X4" s="95" t="s">
        <v>18</v>
      </c>
      <c r="Y4" s="95"/>
      <c r="Z4" s="95"/>
      <c r="AA4" s="95"/>
      <c r="AB4" s="95" t="s">
        <v>19</v>
      </c>
      <c r="AC4" s="95"/>
    </row>
    <row r="5" spans="1:29" ht="60" customHeight="1" x14ac:dyDescent="0.25">
      <c r="B5" s="87"/>
      <c r="C5" s="96"/>
      <c r="D5" s="96"/>
      <c r="E5" s="97"/>
      <c r="F5" s="96"/>
      <c r="G5" s="95"/>
      <c r="H5" s="95"/>
      <c r="I5" s="41" t="s">
        <v>20</v>
      </c>
      <c r="J5" s="41" t="s">
        <v>21</v>
      </c>
      <c r="K5" s="41" t="s">
        <v>20</v>
      </c>
      <c r="L5" s="41" t="s">
        <v>22</v>
      </c>
      <c r="M5" s="41" t="s">
        <v>23</v>
      </c>
      <c r="N5" s="41" t="s">
        <v>24</v>
      </c>
      <c r="O5" s="41" t="s">
        <v>25</v>
      </c>
      <c r="P5" s="41" t="s">
        <v>26</v>
      </c>
      <c r="Q5" s="94"/>
      <c r="R5" s="41" t="s">
        <v>20</v>
      </c>
      <c r="S5" s="41" t="s">
        <v>27</v>
      </c>
      <c r="T5" s="41" t="s">
        <v>20</v>
      </c>
      <c r="U5" s="41" t="s">
        <v>28</v>
      </c>
      <c r="V5" s="41" t="s">
        <v>23</v>
      </c>
      <c r="W5" s="41" t="s">
        <v>24</v>
      </c>
      <c r="X5" s="41" t="s">
        <v>29</v>
      </c>
      <c r="Y5" s="41" t="s">
        <v>30</v>
      </c>
      <c r="Z5" s="41" t="s">
        <v>31</v>
      </c>
      <c r="AA5" s="41" t="s">
        <v>32</v>
      </c>
      <c r="AB5" s="41" t="s">
        <v>33</v>
      </c>
      <c r="AC5" s="41" t="s">
        <v>34</v>
      </c>
    </row>
    <row r="6" spans="1:29" s="34" customFormat="1" ht="96.75" customHeight="1" x14ac:dyDescent="0.2">
      <c r="A6" s="29"/>
      <c r="B6" s="30">
        <v>1</v>
      </c>
      <c r="C6" s="31" t="s">
        <v>35</v>
      </c>
      <c r="D6" s="32" t="s">
        <v>36</v>
      </c>
      <c r="E6" s="33" t="s">
        <v>37</v>
      </c>
      <c r="F6" s="31" t="s">
        <v>38</v>
      </c>
      <c r="G6" s="84" t="s">
        <v>39</v>
      </c>
      <c r="H6" s="84" t="s">
        <v>40</v>
      </c>
      <c r="I6" s="42">
        <v>3</v>
      </c>
      <c r="J6" s="43" t="str">
        <f t="shared" ref="J6:J7" si="0">IF(I6=0,"",IF(I6=5,"CASI CIERTO",IF(I6=4,"PROBABLE",IF(I6=3,"POSIBLE",IF(I6=2,"IMPROBABLE","RARO")))))</f>
        <v>POSIBLE</v>
      </c>
      <c r="K6" s="44">
        <v>3</v>
      </c>
      <c r="L6" s="43" t="str">
        <f t="shared" ref="L6:L7" si="1">IF(K6=0,"",IF(K6=5,"CATASTRÓFICO",IF(K6=4,"MAYOR",IF(K6=3,"MODERADO",IF(K6=2,"MENOR","INSIGNIFICANTE")))))</f>
        <v>MODERADO</v>
      </c>
      <c r="M6" s="44">
        <f>+I6+K6</f>
        <v>6</v>
      </c>
      <c r="N6" s="46" t="str">
        <f t="shared" ref="N6:N7" si="2">IF(M6=0,"",IF(M6&gt;7.9,"EXTREMO",IF(M6&gt;5.9,"ALTO",IF(M6&gt;4.9,"MEDIO",IF(M6&gt;2.9,"BAJO","MUY BAJO")))))</f>
        <v>ALTO</v>
      </c>
      <c r="O6" s="47">
        <v>1</v>
      </c>
      <c r="P6" s="47"/>
      <c r="Q6" s="85" t="s">
        <v>41</v>
      </c>
      <c r="R6" s="42">
        <v>2</v>
      </c>
      <c r="S6" s="43" t="str">
        <f t="shared" ref="S6:S7" si="3">IF(R6=0,"",IF(R6=5,"CASI CIERTO",IF(R6=4,"PROBABLE",IF(R6=3,"POSIBLE",IF(R6=2,"IMPROBABLE","RARO")))))</f>
        <v>IMPROBABLE</v>
      </c>
      <c r="T6" s="42">
        <v>3</v>
      </c>
      <c r="U6" s="43" t="str">
        <f t="shared" ref="U6:U7" si="4">IF(T6=0,"",IF(T6=5,"CATASTRÓFICO",IF(T6=4,"MAYOR",IF(T6=3,"MODERADO",IF(T6=2,"MENOR","INSIGNIFICANTE")))))</f>
        <v>MODERADO</v>
      </c>
      <c r="V6" s="45">
        <f t="shared" ref="V6:V7" si="5">+T6+R6</f>
        <v>5</v>
      </c>
      <c r="W6" s="46" t="str">
        <f t="shared" ref="W6:W7" si="6">IF(V6=0,"",IF(V6&gt;7.9,"EXTREMO",IF(V6&gt;5.9,"ALTO",IF(V6&gt;4.9,"MEDIO",IF(V6&gt;2.9,"BAJO","MUY BAJO")))))</f>
        <v>MEDIO</v>
      </c>
      <c r="X6" s="48" t="s">
        <v>42</v>
      </c>
      <c r="Y6" s="49" t="s">
        <v>43</v>
      </c>
      <c r="Z6" s="49" t="s">
        <v>44</v>
      </c>
      <c r="AA6" s="49" t="s">
        <v>45</v>
      </c>
      <c r="AB6" s="50" t="s">
        <v>46</v>
      </c>
      <c r="AC6" s="50" t="s">
        <v>47</v>
      </c>
    </row>
    <row r="7" spans="1:29" s="34" customFormat="1" ht="145.5" customHeight="1" x14ac:dyDescent="0.2">
      <c r="A7" s="29"/>
      <c r="B7" s="30">
        <v>2</v>
      </c>
      <c r="C7" s="31" t="s">
        <v>48</v>
      </c>
      <c r="D7" s="32" t="s">
        <v>49</v>
      </c>
      <c r="E7" s="32" t="s">
        <v>50</v>
      </c>
      <c r="F7" s="31" t="s">
        <v>51</v>
      </c>
      <c r="G7" s="84" t="s">
        <v>52</v>
      </c>
      <c r="H7" s="71" t="s">
        <v>53</v>
      </c>
      <c r="I7" s="42">
        <v>2</v>
      </c>
      <c r="J7" s="43" t="str">
        <f t="shared" si="0"/>
        <v>IMPROBABLE</v>
      </c>
      <c r="K7" s="44">
        <v>3</v>
      </c>
      <c r="L7" s="43" t="str">
        <f t="shared" si="1"/>
        <v>MODERADO</v>
      </c>
      <c r="M7" s="131">
        <f>+K7+I7</f>
        <v>5</v>
      </c>
      <c r="N7" s="46" t="str">
        <f t="shared" si="2"/>
        <v>MEDIO</v>
      </c>
      <c r="O7" s="47"/>
      <c r="P7" s="47">
        <v>1</v>
      </c>
      <c r="Q7" s="85" t="s">
        <v>54</v>
      </c>
      <c r="R7" s="42">
        <v>1</v>
      </c>
      <c r="S7" s="43" t="str">
        <f t="shared" si="3"/>
        <v>RARO</v>
      </c>
      <c r="T7" s="42">
        <v>3</v>
      </c>
      <c r="U7" s="43" t="str">
        <f t="shared" si="4"/>
        <v>MODERADO</v>
      </c>
      <c r="V7" s="45">
        <f t="shared" si="5"/>
        <v>4</v>
      </c>
      <c r="W7" s="46" t="str">
        <f t="shared" si="6"/>
        <v>BAJO</v>
      </c>
      <c r="X7" s="48" t="s">
        <v>42</v>
      </c>
      <c r="Y7" s="50" t="s">
        <v>55</v>
      </c>
      <c r="Z7" s="49" t="s">
        <v>56</v>
      </c>
      <c r="AA7" s="49" t="s">
        <v>57</v>
      </c>
      <c r="AB7" s="51" t="s">
        <v>58</v>
      </c>
      <c r="AC7" s="50" t="s">
        <v>47</v>
      </c>
    </row>
    <row r="8" spans="1:29" s="35" customFormat="1" ht="96.6" customHeight="1" x14ac:dyDescent="0.25">
      <c r="B8" s="36">
        <v>3</v>
      </c>
      <c r="C8" s="37" t="s">
        <v>35</v>
      </c>
      <c r="D8" s="38" t="s">
        <v>49</v>
      </c>
      <c r="E8" s="38" t="s">
        <v>59</v>
      </c>
      <c r="F8" s="37" t="s">
        <v>38</v>
      </c>
      <c r="G8" s="70" t="s">
        <v>60</v>
      </c>
      <c r="H8" s="70" t="s">
        <v>61</v>
      </c>
      <c r="I8" s="52">
        <v>3</v>
      </c>
      <c r="J8" s="53" t="str">
        <f t="shared" ref="J8:J13" si="7">IF(I8=0,"",IF(I8=5,"CASI CIERTO",IF(I8=4,"PROBABLE",IF(I8=3,"POSIBLE",IF(I8=2,"IMPROBABLE","RARO")))))</f>
        <v>POSIBLE</v>
      </c>
      <c r="K8" s="54">
        <v>3</v>
      </c>
      <c r="L8" s="53" t="str">
        <f t="shared" ref="L8:L13" si="8">IF(K8=0,"",IF(K8=5,"CATASTRÓFICO",IF(K8=4,"MAYOR",IF(K8=3,"MODERADO",IF(K8=2,"MENOR","INSIGNIFICANTE")))))</f>
        <v>MODERADO</v>
      </c>
      <c r="M8" s="44">
        <f t="shared" ref="M8" si="9">+K8+I8</f>
        <v>6</v>
      </c>
      <c r="N8" s="56" t="str">
        <f t="shared" ref="N8:N13" si="10">IF(M8=0,"",IF(M8&gt;7.9,"EXTREMO",IF(M8&gt;5.9,"ALTO",IF(M8&gt;4.9,"MEDIO",IF(M8&gt;2.9,"BAJO","MUY BAJO")))))</f>
        <v>ALTO</v>
      </c>
      <c r="O8" s="57">
        <v>0.5</v>
      </c>
      <c r="P8" s="57">
        <v>0.5</v>
      </c>
      <c r="Q8" s="130" t="s">
        <v>190</v>
      </c>
      <c r="R8" s="42">
        <v>2</v>
      </c>
      <c r="S8" s="53" t="str">
        <f t="shared" ref="S8:S13" si="11">IF(R8=0,"",IF(R8=5,"CASI CIERTO",IF(R8=4,"PROBABLE",IF(R8=3,"POSIBLE",IF(R8=2,"IMPROBABLE","RARO")))))</f>
        <v>IMPROBABLE</v>
      </c>
      <c r="T8" s="42">
        <v>3</v>
      </c>
      <c r="U8" s="53" t="str">
        <f t="shared" ref="U8:U13" si="12">IF(T8=0,"",IF(T8=5,"CATASTRÓFICO",IF(T8=4,"MAYOR",IF(T8=3,"MODERADO",IF(T8=2,"MENOR","INSIGNIFICANTE")))))</f>
        <v>MODERADO</v>
      </c>
      <c r="V8" s="55">
        <f t="shared" ref="V8" si="13">SUM(R8:S8)+SUM(T8:U8)</f>
        <v>5</v>
      </c>
      <c r="W8" s="56" t="str">
        <f t="shared" ref="W8:W13" si="14">IF(V8=0,"",IF(V8&gt;7.9,"EXTREMO",IF(V8&gt;5.9,"ALTO",IF(V8&gt;4.9,"MEDIO",IF(V8&gt;2.9,"BAJO","MUY BAJO")))))</f>
        <v>MEDIO</v>
      </c>
      <c r="X8" s="58" t="s">
        <v>62</v>
      </c>
      <c r="Y8" s="59" t="s">
        <v>63</v>
      </c>
      <c r="Z8" s="60" t="s">
        <v>64</v>
      </c>
      <c r="AA8" s="60" t="s">
        <v>65</v>
      </c>
      <c r="AB8" s="60" t="s">
        <v>66</v>
      </c>
      <c r="AC8" s="60" t="s">
        <v>67</v>
      </c>
    </row>
    <row r="9" spans="1:29" s="35" customFormat="1" ht="119.1" customHeight="1" x14ac:dyDescent="0.25">
      <c r="B9" s="36">
        <v>4</v>
      </c>
      <c r="C9" s="37" t="s">
        <v>35</v>
      </c>
      <c r="D9" s="38" t="s">
        <v>36</v>
      </c>
      <c r="E9" s="38" t="s">
        <v>68</v>
      </c>
      <c r="F9" s="37" t="s">
        <v>38</v>
      </c>
      <c r="G9" s="70" t="s">
        <v>69</v>
      </c>
      <c r="H9" s="70" t="s">
        <v>70</v>
      </c>
      <c r="I9" s="61">
        <v>2</v>
      </c>
      <c r="J9" s="53" t="str">
        <f t="shared" si="7"/>
        <v>IMPROBABLE</v>
      </c>
      <c r="K9" s="62">
        <v>4</v>
      </c>
      <c r="L9" s="53" t="str">
        <f t="shared" si="8"/>
        <v>MAYOR</v>
      </c>
      <c r="M9" s="44">
        <f>+I9+K9</f>
        <v>6</v>
      </c>
      <c r="N9" s="56" t="str">
        <f t="shared" si="10"/>
        <v>ALTO</v>
      </c>
      <c r="O9" s="57"/>
      <c r="P9" s="57">
        <v>1</v>
      </c>
      <c r="Q9" s="86" t="s">
        <v>71</v>
      </c>
      <c r="R9" s="61">
        <v>1</v>
      </c>
      <c r="S9" s="53" t="str">
        <f t="shared" si="11"/>
        <v>RARO</v>
      </c>
      <c r="T9" s="61">
        <v>4</v>
      </c>
      <c r="U9" s="53" t="str">
        <f t="shared" si="12"/>
        <v>MAYOR</v>
      </c>
      <c r="V9" s="55">
        <f>+R9+T9</f>
        <v>5</v>
      </c>
      <c r="W9" s="56" t="str">
        <f t="shared" si="14"/>
        <v>MEDIO</v>
      </c>
      <c r="X9" s="59" t="s">
        <v>42</v>
      </c>
      <c r="Y9" s="59" t="s">
        <v>72</v>
      </c>
      <c r="Z9" s="60" t="s">
        <v>73</v>
      </c>
      <c r="AA9" s="60" t="s">
        <v>74</v>
      </c>
      <c r="AB9" s="59" t="s">
        <v>75</v>
      </c>
      <c r="AC9" s="59" t="s">
        <v>76</v>
      </c>
    </row>
    <row r="10" spans="1:29" s="35" customFormat="1" ht="121.5" customHeight="1" x14ac:dyDescent="0.25">
      <c r="B10" s="39">
        <v>5</v>
      </c>
      <c r="C10" s="37" t="s">
        <v>35</v>
      </c>
      <c r="D10" s="38" t="s">
        <v>36</v>
      </c>
      <c r="E10" s="38" t="s">
        <v>50</v>
      </c>
      <c r="F10" s="37" t="s">
        <v>77</v>
      </c>
      <c r="G10" s="70" t="s">
        <v>78</v>
      </c>
      <c r="H10" s="70" t="s">
        <v>79</v>
      </c>
      <c r="I10" s="63">
        <v>2</v>
      </c>
      <c r="J10" s="53" t="str">
        <f t="shared" si="7"/>
        <v>IMPROBABLE</v>
      </c>
      <c r="K10" s="62">
        <v>4</v>
      </c>
      <c r="L10" s="53" t="str">
        <f t="shared" si="8"/>
        <v>MAYOR</v>
      </c>
      <c r="M10" s="44">
        <f t="shared" ref="M10:M13" si="15">+K10+I10</f>
        <v>6</v>
      </c>
      <c r="N10" s="56" t="str">
        <f t="shared" si="10"/>
        <v>ALTO</v>
      </c>
      <c r="O10" s="64"/>
      <c r="P10" s="57">
        <v>1</v>
      </c>
      <c r="Q10" s="85" t="s">
        <v>80</v>
      </c>
      <c r="R10" s="63">
        <v>1</v>
      </c>
      <c r="S10" s="53" t="str">
        <f t="shared" si="11"/>
        <v>RARO</v>
      </c>
      <c r="T10" s="63">
        <v>4</v>
      </c>
      <c r="U10" s="53" t="str">
        <f t="shared" si="12"/>
        <v>MAYOR</v>
      </c>
      <c r="V10" s="55">
        <f t="shared" ref="V10" si="16">SUM(R10:S10)+SUM(T10:U10)</f>
        <v>5</v>
      </c>
      <c r="W10" s="56" t="str">
        <f t="shared" si="14"/>
        <v>MEDIO</v>
      </c>
      <c r="X10" s="59" t="s">
        <v>42</v>
      </c>
      <c r="Y10" s="59" t="s">
        <v>63</v>
      </c>
      <c r="Z10" s="60" t="s">
        <v>81</v>
      </c>
      <c r="AA10" s="60" t="s">
        <v>57</v>
      </c>
      <c r="AB10" s="60" t="s">
        <v>82</v>
      </c>
      <c r="AC10" s="60" t="s">
        <v>83</v>
      </c>
    </row>
    <row r="11" spans="1:29" s="40" customFormat="1" ht="129.6" customHeight="1" x14ac:dyDescent="0.25">
      <c r="B11" s="36">
        <v>6</v>
      </c>
      <c r="C11" s="37" t="s">
        <v>35</v>
      </c>
      <c r="D11" s="38" t="s">
        <v>84</v>
      </c>
      <c r="E11" s="38" t="s">
        <v>85</v>
      </c>
      <c r="F11" s="37" t="s">
        <v>86</v>
      </c>
      <c r="G11" s="70" t="s">
        <v>87</v>
      </c>
      <c r="H11" s="70" t="s">
        <v>88</v>
      </c>
      <c r="I11" s="63">
        <v>3</v>
      </c>
      <c r="J11" s="53" t="str">
        <f t="shared" si="7"/>
        <v>POSIBLE</v>
      </c>
      <c r="K11" s="62">
        <v>3</v>
      </c>
      <c r="L11" s="53" t="str">
        <f t="shared" si="8"/>
        <v>MODERADO</v>
      </c>
      <c r="M11" s="44">
        <f t="shared" si="15"/>
        <v>6</v>
      </c>
      <c r="N11" s="56" t="str">
        <f t="shared" si="10"/>
        <v>ALTO</v>
      </c>
      <c r="O11" s="57">
        <v>0.5</v>
      </c>
      <c r="P11" s="57">
        <v>0.5</v>
      </c>
      <c r="Q11" s="65" t="s">
        <v>89</v>
      </c>
      <c r="R11" s="63">
        <v>2</v>
      </c>
      <c r="S11" s="53" t="str">
        <f t="shared" si="11"/>
        <v>IMPROBABLE</v>
      </c>
      <c r="T11" s="63">
        <v>3</v>
      </c>
      <c r="U11" s="53" t="str">
        <f t="shared" si="12"/>
        <v>MODERADO</v>
      </c>
      <c r="V11" s="55">
        <f t="shared" ref="V11:V13" si="17">SUM(R11:S11)+SUM(T11:U11)</f>
        <v>5</v>
      </c>
      <c r="W11" s="66" t="str">
        <f t="shared" si="14"/>
        <v>MEDIO</v>
      </c>
      <c r="X11" s="59" t="s">
        <v>42</v>
      </c>
      <c r="Y11" s="59" t="s">
        <v>63</v>
      </c>
      <c r="Z11" s="60" t="s">
        <v>81</v>
      </c>
      <c r="AA11" s="60" t="s">
        <v>57</v>
      </c>
      <c r="AB11" s="60" t="s">
        <v>82</v>
      </c>
      <c r="AC11" s="60" t="s">
        <v>83</v>
      </c>
    </row>
    <row r="12" spans="1:29" ht="268.5" customHeight="1" x14ac:dyDescent="0.25">
      <c r="B12" s="36">
        <v>7</v>
      </c>
      <c r="C12" s="37" t="s">
        <v>35</v>
      </c>
      <c r="D12" s="38" t="s">
        <v>49</v>
      </c>
      <c r="E12" s="38" t="s">
        <v>85</v>
      </c>
      <c r="F12" s="37" t="s">
        <v>38</v>
      </c>
      <c r="G12" s="70" t="s">
        <v>196</v>
      </c>
      <c r="H12" s="70" t="s">
        <v>197</v>
      </c>
      <c r="I12" s="52">
        <v>2</v>
      </c>
      <c r="J12" s="53" t="str">
        <f t="shared" si="7"/>
        <v>IMPROBABLE</v>
      </c>
      <c r="K12" s="54">
        <v>3</v>
      </c>
      <c r="L12" s="53" t="str">
        <f t="shared" si="8"/>
        <v>MODERADO</v>
      </c>
      <c r="M12" s="44">
        <f t="shared" si="15"/>
        <v>5</v>
      </c>
      <c r="N12" s="56" t="str">
        <f t="shared" si="10"/>
        <v>MEDIO</v>
      </c>
      <c r="O12" s="57">
        <v>0.3</v>
      </c>
      <c r="P12" s="57">
        <v>0.7</v>
      </c>
      <c r="Q12" s="65" t="s">
        <v>198</v>
      </c>
      <c r="R12" s="52">
        <v>2</v>
      </c>
      <c r="S12" s="53" t="str">
        <f t="shared" si="11"/>
        <v>IMPROBABLE</v>
      </c>
      <c r="T12" s="52">
        <v>3</v>
      </c>
      <c r="U12" s="53" t="str">
        <f t="shared" si="12"/>
        <v>MODERADO</v>
      </c>
      <c r="V12" s="55">
        <f t="shared" si="17"/>
        <v>5</v>
      </c>
      <c r="W12" s="66" t="str">
        <f t="shared" si="14"/>
        <v>MEDIO</v>
      </c>
      <c r="X12" s="59" t="s">
        <v>42</v>
      </c>
      <c r="Y12" s="59" t="s">
        <v>63</v>
      </c>
      <c r="Z12" s="60" t="s">
        <v>81</v>
      </c>
      <c r="AA12" s="60" t="s">
        <v>57</v>
      </c>
      <c r="AB12" s="60" t="s">
        <v>82</v>
      </c>
      <c r="AC12" s="60" t="s">
        <v>47</v>
      </c>
    </row>
    <row r="13" spans="1:29" ht="120" customHeight="1" x14ac:dyDescent="0.25">
      <c r="B13" s="83">
        <v>8</v>
      </c>
      <c r="C13" s="81" t="s">
        <v>35</v>
      </c>
      <c r="D13" s="82" t="s">
        <v>90</v>
      </c>
      <c r="E13" s="82" t="s">
        <v>85</v>
      </c>
      <c r="F13" s="81" t="s">
        <v>86</v>
      </c>
      <c r="G13" s="71" t="s">
        <v>91</v>
      </c>
      <c r="H13" s="71" t="s">
        <v>199</v>
      </c>
      <c r="I13" s="67">
        <v>2</v>
      </c>
      <c r="J13" s="68" t="str">
        <f t="shared" si="7"/>
        <v>IMPROBABLE</v>
      </c>
      <c r="K13" s="67">
        <v>3</v>
      </c>
      <c r="L13" s="68" t="str">
        <f t="shared" si="8"/>
        <v>MODERADO</v>
      </c>
      <c r="M13" s="44">
        <f t="shared" si="15"/>
        <v>5</v>
      </c>
      <c r="N13" s="68" t="str">
        <f t="shared" si="10"/>
        <v>MEDIO</v>
      </c>
      <c r="O13" s="72">
        <v>0.5</v>
      </c>
      <c r="P13" s="72">
        <v>0.5</v>
      </c>
      <c r="Q13" s="76" t="s">
        <v>89</v>
      </c>
      <c r="R13" s="67">
        <v>1</v>
      </c>
      <c r="S13" s="68" t="str">
        <f t="shared" si="11"/>
        <v>RARO</v>
      </c>
      <c r="T13" s="67">
        <v>3</v>
      </c>
      <c r="U13" s="68" t="str">
        <f t="shared" si="12"/>
        <v>MODERADO</v>
      </c>
      <c r="V13" s="69">
        <f t="shared" si="17"/>
        <v>4</v>
      </c>
      <c r="W13" s="68" t="str">
        <f t="shared" si="14"/>
        <v>BAJO</v>
      </c>
      <c r="X13" s="73" t="s">
        <v>42</v>
      </c>
      <c r="Y13" s="73" t="s">
        <v>55</v>
      </c>
      <c r="Z13" s="74" t="s">
        <v>81</v>
      </c>
      <c r="AA13" s="74" t="s">
        <v>57</v>
      </c>
      <c r="AB13" s="75" t="s">
        <v>82</v>
      </c>
      <c r="AC13" s="75" t="s">
        <v>83</v>
      </c>
    </row>
    <row r="14" spans="1:29" ht="222.95" customHeight="1" thickBot="1" x14ac:dyDescent="0.3">
      <c r="B14" s="138">
        <v>9</v>
      </c>
      <c r="C14" s="139" t="s">
        <v>48</v>
      </c>
      <c r="D14" s="140" t="s">
        <v>90</v>
      </c>
      <c r="E14" s="139" t="s">
        <v>85</v>
      </c>
      <c r="F14" s="139" t="s">
        <v>191</v>
      </c>
      <c r="G14" s="141" t="s">
        <v>192</v>
      </c>
      <c r="H14" s="141" t="s">
        <v>193</v>
      </c>
      <c r="I14" s="77">
        <v>2</v>
      </c>
      <c r="J14" s="78" t="str">
        <f>IF(I14=0,"",IF(I14=5,"CASI CIERTO",IF(I14=4,"PROBABLE",IF(I14=3,"POSIBLE",IF(I14=2,"IMPROBABLE","RARO")))))</f>
        <v>IMPROBABLE</v>
      </c>
      <c r="K14" s="77">
        <v>4</v>
      </c>
      <c r="L14" s="78" t="str">
        <f>IF(K14=0,"",IF(K14=5,"CATASTRÓFICO",IF(K14=4,"MAYOR",IF(K14=3,"MODERADO",IF(K14=2,"MENOR","INSIGNIFICANTE")))))</f>
        <v>MAYOR</v>
      </c>
      <c r="M14" s="44">
        <f>+I14+K14</f>
        <v>6</v>
      </c>
      <c r="N14" s="79" t="str">
        <f>IF(M14=0,"",IF(M14&gt;7.9,"EXTREMO",IF(M14&gt;5.9,"ALTO",IF(M14&gt;4.9,"MEDIO",IF(M14&gt;2.9,"BAJO","MUY BAJO")))))</f>
        <v>ALTO</v>
      </c>
      <c r="O14" s="137">
        <v>0.3</v>
      </c>
      <c r="P14" s="137">
        <v>0.7</v>
      </c>
      <c r="Q14" s="136" t="s">
        <v>194</v>
      </c>
      <c r="R14" s="77">
        <v>1</v>
      </c>
      <c r="S14" s="78" t="str">
        <f>IF(R14=0,"",IF(R14=5,"CASI CIERTO",IF(R14=4,"PROBABLE",IF(R14=3,"POSIBLE",IF(R14=2,"IMPROBABLE","RARO")))))</f>
        <v>RARO</v>
      </c>
      <c r="T14" s="77">
        <v>4</v>
      </c>
      <c r="U14" s="78" t="str">
        <f>IF(T14=0,"",IF(T14=5,"CATASTRÓFICO",IF(T14=4,"MAYOR",IF(T14=3,"MODERADO",IF(T14=2,"MENOR","INSIGNIFICANTE")))))</f>
        <v>MAYOR</v>
      </c>
      <c r="V14" s="77">
        <f>+T14+R14</f>
        <v>5</v>
      </c>
      <c r="W14" s="80" t="str">
        <f>IF(V14=0,"",IF(V14&gt;7.9,"EXTREMO",IF(V14&gt;5.9,"ALTO",IF(V14&gt;4.9,"MEDIO",IF(V14&gt;2.9,"BAJO","MUY BAJO")))))</f>
        <v>MEDIO</v>
      </c>
      <c r="X14" s="132" t="s">
        <v>42</v>
      </c>
      <c r="Y14" s="132" t="s">
        <v>176</v>
      </c>
      <c r="Z14" s="133" t="s">
        <v>81</v>
      </c>
      <c r="AA14" s="133" t="s">
        <v>57</v>
      </c>
      <c r="AB14" s="134" t="s">
        <v>195</v>
      </c>
      <c r="AC14" s="135" t="s">
        <v>83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:I7 K6:K7">
    <cfRule type="cellIs" dxfId="224" priority="124" operator="lessThan">
      <formula>5</formula>
    </cfRule>
  </conditionalFormatting>
  <conditionalFormatting sqref="I6:I7">
    <cfRule type="cellIs" dxfId="223" priority="126" operator="equal">
      <formula>5</formula>
    </cfRule>
    <cfRule type="cellIs" dxfId="222" priority="128" operator="equal">
      <formula>5</formula>
    </cfRule>
  </conditionalFormatting>
  <conditionalFormatting sqref="I8">
    <cfRule type="top10" dxfId="221" priority="348" rank="4"/>
    <cfRule type="cellIs" dxfId="220" priority="349" operator="equal">
      <formula>5</formula>
    </cfRule>
  </conditionalFormatting>
  <conditionalFormatting sqref="I8:I12 K8:K12 R9:R12 T9:T12">
    <cfRule type="cellIs" dxfId="219" priority="345" operator="equal">
      <formula>5</formula>
    </cfRule>
    <cfRule type="cellIs" dxfId="218" priority="344" operator="lessThan">
      <formula>5</formula>
    </cfRule>
  </conditionalFormatting>
  <conditionalFormatting sqref="I9">
    <cfRule type="top10" dxfId="217" priority="1106" rank="4"/>
    <cfRule type="cellIs" dxfId="216" priority="1107" operator="equal">
      <formula>5</formula>
    </cfRule>
  </conditionalFormatting>
  <conditionalFormatting sqref="I10">
    <cfRule type="cellIs" dxfId="215" priority="1060" operator="equal">
      <formula>5</formula>
    </cfRule>
    <cfRule type="top10" dxfId="214" priority="1059" rank="4"/>
  </conditionalFormatting>
  <conditionalFormatting sqref="I11">
    <cfRule type="cellIs" dxfId="213" priority="1013" operator="equal">
      <formula>5</formula>
    </cfRule>
    <cfRule type="top10" dxfId="212" priority="1012" rank="4"/>
  </conditionalFormatting>
  <conditionalFormatting sqref="I12">
    <cfRule type="top10" dxfId="211" priority="963" rank="4"/>
    <cfRule type="cellIs" dxfId="210" priority="964" operator="equal">
      <formula>5</formula>
    </cfRule>
  </conditionalFormatting>
  <conditionalFormatting sqref="I13 K13">
    <cfRule type="cellIs" dxfId="209" priority="68" operator="lessThan">
      <formula>5</formula>
    </cfRule>
    <cfRule type="cellIs" dxfId="208" priority="69" operator="equal">
      <formula>5</formula>
    </cfRule>
    <cfRule type="cellIs" dxfId="207" priority="67" operator="equal">
      <formula>5</formula>
    </cfRule>
  </conditionalFormatting>
  <conditionalFormatting sqref="J6">
    <cfRule type="cellIs" dxfId="206" priority="199" operator="between">
      <formula>0.5</formula>
      <formula>1</formula>
    </cfRule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min"/>
        <cfvo type="max"/>
        <color rgb="FFFF7128"/>
        <color rgb="FFFFEF9C"/>
      </colorScale>
    </cfRule>
    <cfRule type="cellIs" dxfId="205" priority="193" operator="greaterThan">
      <formula>0.5</formula>
    </cfRule>
    <cfRule type="cellIs" dxfId="204" priority="192" operator="equal">
      <formula>5</formula>
    </cfRule>
    <cfRule type="colorScale" priority="19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98">
      <colorScale>
        <cfvo type="percent" val="50"/>
        <cfvo type="max"/>
        <color rgb="FFFF7128"/>
        <color rgb="FFFFEF9C"/>
      </colorScale>
    </cfRule>
    <cfRule type="colorScale" priority="1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6">
      <colorScale>
        <cfvo type="min"/>
        <cfvo type="max"/>
        <color rgb="FFFF7128"/>
        <color rgb="FFFFEF9C"/>
      </colorScale>
    </cfRule>
  </conditionalFormatting>
  <conditionalFormatting sqref="J7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3" priority="131" operator="equal">
      <formula>5</formula>
    </cfRule>
    <cfRule type="cellIs" dxfId="202" priority="132" operator="greaterThan">
      <formula>0.5</formula>
    </cfRule>
    <cfRule type="cellIs" dxfId="201" priority="129" operator="between">
      <formula>0.5</formula>
      <formula>1</formula>
    </cfRule>
    <cfRule type="colorScale" priority="133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max"/>
        <color rgb="FFFF7128"/>
        <color rgb="FFFFEF9C"/>
      </colorScale>
    </cfRule>
    <cfRule type="colorScale" priority="1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percent" val="50"/>
        <cfvo type="max"/>
        <color rgb="FFFF7128"/>
        <color rgb="FFFFEF9C"/>
      </colorScale>
    </cfRule>
  </conditionalFormatting>
  <conditionalFormatting sqref="J8">
    <cfRule type="iconSet" priority="333">
      <iconSet iconSet="4Rating">
        <cfvo type="percent" val="0"/>
        <cfvo type="percent" val="25"/>
        <cfvo type="percent" val="50"/>
        <cfvo type="percent" val="75"/>
      </iconSet>
    </cfRule>
    <cfRule type="cellIs" dxfId="200" priority="332" operator="greaterThan">
      <formula>0.5</formula>
    </cfRule>
    <cfRule type="cellIs" dxfId="199" priority="331" operator="equal">
      <formula>5</formula>
    </cfRule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9">
      <colorScale>
        <cfvo type="min"/>
        <cfvo type="max"/>
        <color rgb="FFFF7128"/>
        <color rgb="FFFFEF9C"/>
      </colorScale>
    </cfRule>
    <cfRule type="top10" dxfId="198" priority="340" rank="50"/>
    <cfRule type="colorScale" priority="3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3">
      <colorScale>
        <cfvo type="percent" val="50"/>
        <cfvo type="max"/>
        <color rgb="FFFF7128"/>
        <color rgb="FFFFEF9C"/>
      </colorScale>
    </cfRule>
    <cfRule type="dataBar" priority="3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{10858C31-B09D-403C-96A1-77DD2D123F56}</x14:id>
        </ext>
      </extLst>
    </cfRule>
    <cfRule type="iconSet" priority="334">
      <iconSet iconSet="3Arrows">
        <cfvo type="percent" val="0"/>
        <cfvo type="percent" val="33"/>
        <cfvo type="percent" val="67"/>
      </iconSet>
    </cfRule>
    <cfRule type="colorScale" priority="335">
      <colorScale>
        <cfvo type="min"/>
        <cfvo type="max"/>
        <color rgb="FFFF7128"/>
        <color rgb="FFFFEF9C"/>
      </colorScale>
    </cfRule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7" priority="337" percent="1" rank="50"/>
  </conditionalFormatting>
  <conditionalFormatting sqref="J8:J12 L8:L12 S8:S12 U8:U12">
    <cfRule type="cellIs" priority="342" operator="between">
      <formula>0.5</formula>
      <formula>1</formula>
    </cfRule>
  </conditionalFormatting>
  <conditionalFormatting sqref="J9">
    <cfRule type="cellIs" dxfId="196" priority="1080" operator="greaterThan">
      <formula>0.5</formula>
    </cfRule>
    <cfRule type="colorScale" priority="1078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95" priority="1085" percent="1" rank="50"/>
    <cfRule type="cellIs" dxfId="194" priority="1079" operator="equal">
      <formula>5</formula>
    </cfRule>
    <cfRule type="iconSet" priority="1082">
      <iconSet iconSet="3Arrows">
        <cfvo type="percent" val="0"/>
        <cfvo type="percent" val="33"/>
        <cfvo type="percent" val="67"/>
      </iconSet>
    </cfRule>
    <cfRule type="iconSet" priority="1081">
      <iconSet iconSet="4Rating">
        <cfvo type="percent" val="0"/>
        <cfvo type="percent" val="25"/>
        <cfvo type="percent" val="50"/>
        <cfvo type="percent" val="75"/>
      </iconSet>
    </cfRule>
    <cfRule type="colorScale" priority="1087">
      <colorScale>
        <cfvo type="min"/>
        <cfvo type="max"/>
        <color rgb="FFFF7128"/>
        <color rgb="FFFFEF9C"/>
      </colorScale>
    </cfRule>
    <cfRule type="colorScale" priority="1091">
      <colorScale>
        <cfvo type="percent" val="50"/>
        <cfvo type="max"/>
        <color rgb="FFFF7128"/>
        <color rgb="FFFFEF9C"/>
      </colorScale>
    </cfRule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83">
      <colorScale>
        <cfvo type="min"/>
        <cfvo type="max"/>
        <color rgb="FFFF7128"/>
        <color rgb="FFFFEF9C"/>
      </colorScale>
    </cfRule>
    <cfRule type="top10" dxfId="193" priority="1088" rank="50"/>
    <cfRule type="colorScale" priority="10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0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{DD6D94AD-6B67-441F-8B80-AF67CB6510E2}</x14:id>
        </ext>
      </extLst>
    </cfRule>
  </conditionalFormatting>
  <conditionalFormatting sqref="J10">
    <cfRule type="top10" dxfId="192" priority="1038" percent="1" rank="50"/>
    <cfRule type="colorScale" priority="1044">
      <colorScale>
        <cfvo type="percent" val="50"/>
        <cfvo type="max"/>
        <color rgb="FFFF7128"/>
        <color rgb="FFFFEF9C"/>
      </colorScale>
    </cfRule>
    <cfRule type="colorScale" priority="10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1" priority="1041" rank="50"/>
    <cfRule type="colorScale" priority="1040">
      <colorScale>
        <cfvo type="min"/>
        <cfvo type="max"/>
        <color rgb="FFFF7128"/>
        <color rgb="FFFFEF9C"/>
      </colorScale>
    </cfRule>
    <cfRule type="dataBar" priority="10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{00973E9E-1D6D-4E73-82FE-7323F570ACFA}</x14:id>
        </ext>
      </extLst>
    </cfRule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6">
      <colorScale>
        <cfvo type="min"/>
        <cfvo type="max"/>
        <color rgb="FFFF7128"/>
        <color rgb="FFFFEF9C"/>
      </colorScale>
    </cfRule>
    <cfRule type="iconSet" priority="1035">
      <iconSet iconSet="3Arrows">
        <cfvo type="percent" val="0"/>
        <cfvo type="percent" val="33"/>
        <cfvo type="percent" val="67"/>
      </iconSet>
    </cfRule>
    <cfRule type="iconSet" priority="1034">
      <iconSet iconSet="4Rating">
        <cfvo type="percent" val="0"/>
        <cfvo type="percent" val="25"/>
        <cfvo type="percent" val="50"/>
        <cfvo type="percent" val="75"/>
      </iconSet>
    </cfRule>
    <cfRule type="cellIs" dxfId="190" priority="1033" operator="greaterThan">
      <formula>0.5</formula>
    </cfRule>
    <cfRule type="cellIs" dxfId="189" priority="1032" operator="equal">
      <formula>5</formula>
    </cfRule>
    <cfRule type="colorScale" priority="10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">
    <cfRule type="iconSet" priority="999">
      <iconSet iconSet="4Rating">
        <cfvo type="percent" val="0"/>
        <cfvo type="percent" val="25"/>
        <cfvo type="percent" val="50"/>
        <cfvo type="percent" val="75"/>
      </iconSet>
    </cfRule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8" priority="1003" percent="1" rank="50"/>
    <cfRule type="dataBar" priority="10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{314C0B2D-2DDB-4D4A-8550-0E9FA84F2FF9}</x14:id>
        </ext>
      </extLst>
    </cfRule>
    <cfRule type="colorScale" priority="1005">
      <colorScale>
        <cfvo type="min"/>
        <cfvo type="max"/>
        <color rgb="FFFF7128"/>
        <color rgb="FFFFEF9C"/>
      </colorScale>
    </cfRule>
    <cfRule type="colorScale" priority="1009">
      <colorScale>
        <cfvo type="percent" val="50"/>
        <cfvo type="max"/>
        <color rgb="FFFF7128"/>
        <color rgb="FFFFEF9C"/>
      </colorScale>
    </cfRule>
    <cfRule type="top10" dxfId="187" priority="1006" rank="50"/>
    <cfRule type="colorScale" priority="10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01">
      <colorScale>
        <cfvo type="min"/>
        <cfvo type="max"/>
        <color rgb="FFFF7128"/>
        <color rgb="FFFFEF9C"/>
      </colorScale>
    </cfRule>
    <cfRule type="iconSet" priority="1000">
      <iconSet iconSet="3Arrows">
        <cfvo type="percent" val="0"/>
        <cfvo type="percent" val="33"/>
        <cfvo type="percent" val="67"/>
      </iconSet>
    </cfRule>
    <cfRule type="colorScale" priority="9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6" priority="997" operator="equal">
      <formula>5</formula>
    </cfRule>
    <cfRule type="cellIs" dxfId="185" priority="998" operator="greaterThan">
      <formula>0.5</formula>
    </cfRule>
  </conditionalFormatting>
  <conditionalFormatting sqref="J12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2">
      <colorScale>
        <cfvo type="min"/>
        <cfvo type="max"/>
        <color rgb="FFFF7128"/>
        <color rgb="FFFFEF9C"/>
      </colorScale>
    </cfRule>
    <cfRule type="iconSet" priority="861">
      <iconSet iconSet="3Arrows">
        <cfvo type="percent" val="0"/>
        <cfvo type="percent" val="33"/>
        <cfvo type="percent" val="67"/>
      </iconSet>
    </cfRule>
    <cfRule type="iconSet" priority="860">
      <iconSet iconSet="4Rating">
        <cfvo type="percent" val="0"/>
        <cfvo type="percent" val="25"/>
        <cfvo type="percent" val="50"/>
        <cfvo type="percent" val="75"/>
      </iconSet>
    </cfRule>
    <cfRule type="cellIs" dxfId="184" priority="859" operator="greaterThan">
      <formula>0.5</formula>
    </cfRule>
    <cfRule type="cellIs" dxfId="183" priority="858" operator="equal">
      <formula>5</formula>
    </cfRule>
    <cfRule type="colorScale" priority="85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70">
      <colorScale>
        <cfvo type="percent" val="50"/>
        <cfvo type="max"/>
        <color rgb="FFFF7128"/>
        <color rgb="FFFFEF9C"/>
      </colorScale>
    </cfRule>
    <cfRule type="colorScale" priority="866">
      <colorScale>
        <cfvo type="min"/>
        <cfvo type="max"/>
        <color rgb="FFFF7128"/>
        <color rgb="FFFFEF9C"/>
      </colorScale>
    </cfRule>
    <cfRule type="colorScale" priority="8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2" priority="867" rank="50"/>
    <cfRule type="dataBar" priority="8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{CFED91D9-5304-4DDE-A1DD-2672A691010B}</x14:id>
        </ext>
      </extLst>
    </cfRule>
    <cfRule type="top10" dxfId="181" priority="864" percent="1" rank="50"/>
  </conditionalFormatting>
  <conditionalFormatting sqref="J13">
    <cfRule type="colorScale" priority="76">
      <colorScale>
        <cfvo type="min"/>
        <cfvo type="max"/>
        <color rgb="FFFF7128"/>
        <color rgb="FFFFEF9C"/>
      </colorScale>
    </cfRule>
    <cfRule type="colorScale" priority="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percent" val="50"/>
        <cfvo type="max"/>
        <color rgb="FFFF7128"/>
        <color rgb="FFFFEF9C"/>
      </colorScale>
    </cfRule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0" priority="72" operator="equal">
      <formula>5</formula>
    </cfRule>
    <cfRule type="cellIs" dxfId="179" priority="73" operator="greaterThan">
      <formula>0.5</formula>
    </cfRule>
    <cfRule type="colorScale" priority="74">
      <colorScale>
        <cfvo type="min"/>
        <cfvo type="max"/>
        <color rgb="FFFF7128"/>
        <color rgb="FFFFEF9C"/>
      </colorScale>
    </cfRule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J14">
    <cfRule type="cellIs" dxfId="178" priority="39" operator="between">
      <formula>0.5</formula>
      <formula>1</formula>
    </cfRule>
  </conditionalFormatting>
  <conditionalFormatting sqref="J14">
    <cfRule type="colorScale" priority="38">
      <colorScale>
        <cfvo type="percent" val="50"/>
        <cfvo type="max"/>
        <color rgb="FFFF7128"/>
        <color rgb="FFFFEF9C"/>
      </colorScale>
    </cfRule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">
      <colorScale>
        <cfvo type="min"/>
        <cfvo type="max"/>
        <color rgb="FFFF7128"/>
        <color rgb="FFFFEF9C"/>
      </colorScale>
    </cfRule>
    <cfRule type="cellIs" dxfId="177" priority="33" operator="greaterThan">
      <formula>0.5</formula>
    </cfRule>
    <cfRule type="cellIs" dxfId="176" priority="32" operator="equal">
      <formula>5</formula>
    </cfRule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:K7 I7">
    <cfRule type="cellIs" dxfId="175" priority="125" operator="equal">
      <formula>5</formula>
    </cfRule>
  </conditionalFormatting>
  <conditionalFormatting sqref="K6:K7">
    <cfRule type="cellIs" dxfId="174" priority="138" operator="equal">
      <formula>5</formula>
    </cfRule>
  </conditionalFormatting>
  <conditionalFormatting sqref="K8">
    <cfRule type="cellIs" dxfId="173" priority="347" operator="equal">
      <formula>5</formula>
    </cfRule>
    <cfRule type="top10" dxfId="172" priority="346" rank="4"/>
  </conditionalFormatting>
  <conditionalFormatting sqref="K9">
    <cfRule type="top10" dxfId="171" priority="1063" rank="4"/>
    <cfRule type="cellIs" dxfId="170" priority="1064" operator="equal">
      <formula>5</formula>
    </cfRule>
  </conditionalFormatting>
  <conditionalFormatting sqref="K10">
    <cfRule type="top10" dxfId="169" priority="1029" rank="4"/>
    <cfRule type="cellIs" dxfId="168" priority="1030" operator="equal">
      <formula>5</formula>
    </cfRule>
  </conditionalFormatting>
  <conditionalFormatting sqref="K11">
    <cfRule type="top10" dxfId="167" priority="980" rank="4"/>
    <cfRule type="cellIs" dxfId="166" priority="981" operator="equal">
      <formula>5</formula>
    </cfRule>
  </conditionalFormatting>
  <conditionalFormatting sqref="K12">
    <cfRule type="top10" dxfId="165" priority="961" rank="4"/>
    <cfRule type="cellIs" dxfId="164" priority="962" operator="equal">
      <formula>5</formula>
    </cfRule>
  </conditionalFormatting>
  <conditionalFormatting sqref="L6">
    <cfRule type="colorScale" priority="204">
      <colorScale>
        <cfvo type="min"/>
        <cfvo type="max"/>
        <color rgb="FFFF7128"/>
        <color rgb="FFFFEF9C"/>
      </colorScale>
    </cfRule>
    <cfRule type="colorScale" priority="20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6">
      <colorScale>
        <cfvo type="min"/>
        <cfvo type="max"/>
        <color rgb="FFFF7128"/>
        <color rgb="FFFFEF9C"/>
      </colorScale>
    </cfRule>
    <cfRule type="colorScale" priority="2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8">
      <colorScale>
        <cfvo type="percent" val="50"/>
        <cfvo type="max"/>
        <color rgb="FFFF7128"/>
        <color rgb="FFFFEF9C"/>
      </colorScale>
    </cfRule>
    <cfRule type="cellIs" dxfId="163" priority="202" operator="equal">
      <formula>5</formula>
    </cfRule>
    <cfRule type="cellIs" dxfId="162" priority="203" operator="greaterThan">
      <formula>0.5</formula>
    </cfRule>
    <cfRule type="cellIs" dxfId="161" priority="209" operator="between">
      <formula>0.5</formula>
      <formula>1</formula>
    </cfRule>
  </conditionalFormatting>
  <conditionalFormatting sqref="L7">
    <cfRule type="colorScale" priority="145">
      <colorScale>
        <cfvo type="min"/>
        <cfvo type="max"/>
        <color rgb="FFFF7128"/>
        <color rgb="FFFFEF9C"/>
      </colorScale>
    </cfRule>
    <cfRule type="colorScale" priority="147">
      <colorScale>
        <cfvo type="percent" val="50"/>
        <cfvo type="max"/>
        <color rgb="FFFF7128"/>
        <color rgb="FFFFEF9C"/>
      </colorScale>
    </cfRule>
    <cfRule type="colorScale" priority="1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60" priority="139" operator="between">
      <formula>0.5</formula>
      <formula>1</formula>
    </cfRule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9" priority="141" operator="equal">
      <formula>5</formula>
    </cfRule>
    <cfRule type="cellIs" dxfId="158" priority="142" operator="greaterThan">
      <formula>0.5</formula>
    </cfRule>
    <cfRule type="colorScale" priority="143">
      <colorScale>
        <cfvo type="min"/>
        <cfvo type="max"/>
        <color rgb="FFFF7128"/>
        <color rgb="FFFFEF9C"/>
      </colorScale>
    </cfRule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iconSet" priority="319">
      <iconSet iconSet="4Rating">
        <cfvo type="percent" val="0"/>
        <cfvo type="percent" val="25"/>
        <cfvo type="percent" val="50"/>
        <cfvo type="percent" val="75"/>
      </iconSet>
    </cfRule>
    <cfRule type="iconSet" priority="320">
      <iconSet iconSet="3Arrows">
        <cfvo type="percent" val="0"/>
        <cfvo type="percent" val="33"/>
        <cfvo type="percent" val="67"/>
      </iconSet>
    </cfRule>
    <cfRule type="colorScale" priority="321">
      <colorScale>
        <cfvo type="min"/>
        <cfvo type="max"/>
        <color rgb="FFFF7128"/>
        <color rgb="FFFFEF9C"/>
      </colorScale>
    </cfRule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7" priority="323" percent="1" rank="50"/>
    <cfRule type="dataBar" priority="3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{71A710BA-377B-424C-BB43-A38801935FAD}</x14:id>
        </ext>
      </extLst>
    </cfRule>
    <cfRule type="colorScale" priority="325">
      <colorScale>
        <cfvo type="min"/>
        <cfvo type="max"/>
        <color rgb="FFFF7128"/>
        <color rgb="FFFFEF9C"/>
      </colorScale>
    </cfRule>
    <cfRule type="colorScale" priority="3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9">
      <colorScale>
        <cfvo type="percent" val="50"/>
        <cfvo type="max"/>
        <color rgb="FFFF7128"/>
        <color rgb="FFFFEF9C"/>
      </colorScale>
    </cfRule>
    <cfRule type="top10" dxfId="156" priority="326" rank="50"/>
    <cfRule type="colorScale" priority="3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5" priority="317" operator="equal">
      <formula>5</formula>
    </cfRule>
    <cfRule type="cellIs" dxfId="154" priority="318" operator="greaterThan">
      <formula>0.5</formula>
    </cfRule>
  </conditionalFormatting>
  <conditionalFormatting sqref="L9">
    <cfRule type="colorScale" priority="1101">
      <colorScale>
        <cfvo type="min"/>
        <cfvo type="max"/>
        <color rgb="FFFF7128"/>
        <color rgb="FFFFEF9C"/>
      </colorScale>
    </cfRule>
    <cfRule type="colorScale" priority="1105">
      <colorScale>
        <cfvo type="percent" val="50"/>
        <cfvo type="max"/>
        <color rgb="FFFF7128"/>
        <color rgb="FFFFEF9C"/>
      </colorScale>
    </cfRule>
    <cfRule type="colorScale" priority="1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3" priority="1102" rank="50"/>
    <cfRule type="dataBar" priority="11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{66678A63-4601-4A22-9361-5FEA7106D657}</x14:id>
        </ext>
      </extLst>
    </cfRule>
    <cfRule type="top10" dxfId="152" priority="1099" percent="1" rank="50"/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97">
      <colorScale>
        <cfvo type="min"/>
        <cfvo type="max"/>
        <color rgb="FFFF7128"/>
        <color rgb="FFFFEF9C"/>
      </colorScale>
    </cfRule>
    <cfRule type="iconSet" priority="1096">
      <iconSet iconSet="3Arrows">
        <cfvo type="percent" val="0"/>
        <cfvo type="percent" val="33"/>
        <cfvo type="percent" val="67"/>
      </iconSet>
    </cfRule>
    <cfRule type="iconSet" priority="1095">
      <iconSet iconSet="4Rating">
        <cfvo type="percent" val="0"/>
        <cfvo type="percent" val="25"/>
        <cfvo type="percent" val="50"/>
        <cfvo type="percent" val="75"/>
      </iconSet>
    </cfRule>
    <cfRule type="cellIs" dxfId="151" priority="1094" operator="greaterThan">
      <formula>0.5</formula>
    </cfRule>
    <cfRule type="cellIs" dxfId="150" priority="1093" operator="equal">
      <formula>5</formula>
    </cfRule>
    <cfRule type="colorScale" priority="10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ellIs" dxfId="149" priority="1047" operator="greaterThan">
      <formula>0.5</formula>
    </cfRule>
    <cfRule type="cellIs" dxfId="148" priority="1046" operator="equal">
      <formula>5</formula>
    </cfRule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58">
      <colorScale>
        <cfvo type="percent" val="50"/>
        <cfvo type="max"/>
        <color rgb="FFFF7128"/>
        <color rgb="FFFFEF9C"/>
      </colorScale>
    </cfRule>
    <cfRule type="colorScale" priority="10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7" priority="1055" rank="50"/>
    <cfRule type="colorScale" priority="104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54">
      <colorScale>
        <cfvo type="min"/>
        <cfvo type="max"/>
        <color rgb="FFFF7128"/>
        <color rgb="FFFFEF9C"/>
      </colorScale>
    </cfRule>
    <cfRule type="dataBar" priority="10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{7B582EBE-F548-463E-B6B2-D2F19D5D4AE7}</x14:id>
        </ext>
      </extLst>
    </cfRule>
    <cfRule type="top10" dxfId="146" priority="1052" percent="1" rank="50"/>
    <cfRule type="colorScale" priority="1050">
      <colorScale>
        <cfvo type="min"/>
        <cfvo type="max"/>
        <color rgb="FFFF7128"/>
        <color rgb="FFFFEF9C"/>
      </colorScale>
    </cfRule>
    <cfRule type="iconSet" priority="1049">
      <iconSet iconSet="3Arrows">
        <cfvo type="percent" val="0"/>
        <cfvo type="percent" val="33"/>
        <cfvo type="percent" val="67"/>
      </iconSet>
    </cfRule>
    <cfRule type="iconSet" priority="1048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L11">
    <cfRule type="cellIs" dxfId="145" priority="983" operator="equal">
      <formula>5</formula>
    </cfRule>
    <cfRule type="iconSet" priority="986">
      <iconSet iconSet="3Arrows">
        <cfvo type="percent" val="0"/>
        <cfvo type="percent" val="33"/>
        <cfvo type="percent" val="67"/>
      </iconSet>
    </cfRule>
    <cfRule type="top10" dxfId="144" priority="989" percent="1" rank="50"/>
    <cfRule type="top10" dxfId="143" priority="992" rank="50"/>
    <cfRule type="colorScale" priority="9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95">
      <colorScale>
        <cfvo type="percent" val="50"/>
        <cfvo type="max"/>
        <color rgb="FFFF7128"/>
        <color rgb="FFFFEF9C"/>
      </colorScale>
    </cfRule>
    <cfRule type="colorScale" priority="991">
      <colorScale>
        <cfvo type="min"/>
        <cfvo type="max"/>
        <color rgb="FFFF7128"/>
        <color rgb="FFFFEF9C"/>
      </colorScale>
    </cfRule>
    <cfRule type="dataBar" priority="99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{705E8CB0-A6BD-430F-8087-F2D8661F11EB}</x14:id>
        </ext>
      </extLst>
    </cfRule>
    <cfRule type="colorScale" priority="987">
      <colorScale>
        <cfvo type="min"/>
        <cfvo type="max"/>
        <color rgb="FFFF7128"/>
        <color rgb="FFFFEF9C"/>
      </colorScale>
    </cfRule>
    <cfRule type="colorScale" priority="9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2" priority="984" operator="greaterThan">
      <formula>0.5</formula>
    </cfRule>
    <cfRule type="iconSet" priority="985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L12">
    <cfRule type="cellIs" dxfId="141" priority="845" operator="greaterThan">
      <formula>0.5</formula>
    </cfRule>
    <cfRule type="cellIs" dxfId="140" priority="844" operator="equal">
      <formula>5</formula>
    </cfRule>
    <cfRule type="colorScale" priority="84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846">
      <iconSet iconSet="4Rating">
        <cfvo type="percent" val="0"/>
        <cfvo type="percent" val="25"/>
        <cfvo type="percent" val="50"/>
        <cfvo type="percent" val="75"/>
      </iconSet>
    </cfRule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56">
      <colorScale>
        <cfvo type="percent" val="50"/>
        <cfvo type="max"/>
        <color rgb="FFFF7128"/>
        <color rgb="FFFFEF9C"/>
      </colorScale>
    </cfRule>
    <cfRule type="dataBar" priority="8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{AB01088E-FF82-413A-AF96-B9DF0BA365D1}</x14:id>
        </ext>
      </extLst>
    </cfRule>
    <cfRule type="top10" dxfId="139" priority="853" rank="50"/>
    <cfRule type="iconSet" priority="847">
      <iconSet iconSet="3Arrows">
        <cfvo type="percent" val="0"/>
        <cfvo type="percent" val="33"/>
        <cfvo type="percent" val="67"/>
      </iconSet>
    </cfRule>
    <cfRule type="colorScale" priority="848">
      <colorScale>
        <cfvo type="min"/>
        <cfvo type="max"/>
        <color rgb="FFFF7128"/>
        <color rgb="FFFFEF9C"/>
      </colorScale>
    </cfRule>
    <cfRule type="top10" dxfId="138" priority="850" percent="1" rank="50"/>
    <cfRule type="colorScale" priority="852">
      <colorScale>
        <cfvo type="min"/>
        <cfvo type="max"/>
        <color rgb="FFFF7128"/>
        <color rgb="FFFFEF9C"/>
      </colorScale>
    </cfRule>
  </conditionalFormatting>
  <conditionalFormatting sqref="L13">
    <cfRule type="cellIs" dxfId="137" priority="81" operator="greaterThan">
      <formula>0.5</formula>
    </cfRule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2">
      <colorScale>
        <cfvo type="min"/>
        <cfvo type="max"/>
        <color rgb="FFFF7128"/>
        <color rgb="FFFFEF9C"/>
      </colorScale>
    </cfRule>
    <cfRule type="cellIs" dxfId="136" priority="80" operator="equal">
      <formula>5</formula>
    </cfRule>
    <cfRule type="colorScale" priority="86">
      <colorScale>
        <cfvo type="percent" val="50"/>
        <cfvo type="max"/>
        <color rgb="FFFF7128"/>
        <color rgb="FFFFEF9C"/>
      </colorScale>
    </cfRule>
    <cfRule type="colorScale" priority="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min"/>
        <cfvo type="max"/>
        <color rgb="FFFF7128"/>
        <color rgb="FFFFEF9C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L14">
    <cfRule type="cellIs" dxfId="135" priority="30" operator="between">
      <formula>0.5</formula>
      <formula>1</formula>
    </cfRule>
  </conditionalFormatting>
  <conditionalFormatting sqref="L14">
    <cfRule type="cellIs" dxfId="134" priority="24" operator="greaterThan">
      <formula>0.5</formula>
    </cfRule>
    <cfRule type="cellIs" dxfId="133" priority="23" operator="equal">
      <formula>5</formula>
    </cfRule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">
      <colorScale>
        <cfvo type="min"/>
        <cfvo type="max"/>
        <color rgb="FFFF7128"/>
        <color rgb="FFFFEF9C"/>
      </colorScale>
    </cfRule>
    <cfRule type="colorScale" priority="25">
      <colorScale>
        <cfvo type="min"/>
        <cfvo type="max"/>
        <color rgb="FFFF7128"/>
        <color rgb="FFFFEF9C"/>
      </colorScale>
    </cfRule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percent" val="50"/>
        <cfvo type="max"/>
        <color rgb="FFFF7128"/>
        <color rgb="FFFFEF9C"/>
      </colorScale>
    </cfRule>
  </conditionalFormatting>
  <conditionalFormatting sqref="M6:M14">
    <cfRule type="cellIs" dxfId="132" priority="2" operator="equal">
      <formula>5</formula>
    </cfRule>
    <cfRule type="cellIs" dxfId="131" priority="3" operator="equal">
      <formula>5</formula>
    </cfRule>
    <cfRule type="cellIs" dxfId="130" priority="1" operator="lessThan">
      <formula>5</formula>
    </cfRule>
  </conditionalFormatting>
  <conditionalFormatting sqref="N6">
    <cfRule type="colorScale" priority="211">
      <colorScale>
        <cfvo type="min"/>
        <cfvo type="max"/>
        <color rgb="FFFF7128"/>
        <color rgb="FFFFEF9C"/>
      </colorScale>
    </cfRule>
    <cfRule type="colorScale" priority="215">
      <colorScale>
        <cfvo type="percent" val="50"/>
        <cfvo type="max"/>
        <color rgb="FFFF7128"/>
        <color rgb="FFFFEF9C"/>
      </colorScale>
    </cfRule>
    <cfRule type="colorScale" priority="213">
      <colorScale>
        <cfvo type="min"/>
        <cfvo type="max"/>
        <color rgb="FFFF7128"/>
        <color rgb="FFFFEF9C"/>
      </colorScale>
    </cfRule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9" priority="216" operator="greaterThan">
      <formula>0.5</formula>
    </cfRule>
    <cfRule type="cellIs" dxfId="128" priority="217" operator="between">
      <formula>0.5</formula>
      <formula>1</formula>
    </cfRule>
    <cfRule type="colorScale" priority="21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55">
      <colorScale>
        <cfvo type="percent" val="50"/>
        <cfvo type="max"/>
        <color rgb="FFFF7128"/>
        <color rgb="FFFFEF9C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min"/>
        <cfvo type="max"/>
        <color rgb="FFFF7128"/>
        <color rgb="FFFFEF9C"/>
      </colorScale>
    </cfRule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1">
      <colorScale>
        <cfvo type="min"/>
        <cfvo type="max"/>
        <color rgb="FFFF7128"/>
        <color rgb="FFFFEF9C"/>
      </colorScale>
    </cfRule>
    <cfRule type="cellIs" dxfId="127" priority="149" operator="between">
      <formula>0.5</formula>
      <formula>1</formula>
    </cfRule>
    <cfRule type="cellIs" dxfId="126" priority="148" operator="greaterThan">
      <formula>0.5</formula>
    </cfRule>
    <cfRule type="colorScale" priority="15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315">
      <colorScale>
        <cfvo type="percent" val="50"/>
        <cfvo type="max"/>
        <color rgb="FFFF7128"/>
        <color rgb="FFFFEF9C"/>
      </colorScale>
    </cfRule>
    <cfRule type="top10" dxfId="125" priority="309" percent="1" rank="50"/>
    <cfRule type="colorScale" priority="3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24" priority="312" rank="50"/>
    <cfRule type="colorScale" priority="311">
      <colorScale>
        <cfvo type="min"/>
        <cfvo type="max"/>
        <color rgb="FFFF7128"/>
        <color rgb="FFFFEF9C"/>
      </colorScale>
    </cfRule>
    <cfRule type="dataBar" priority="3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{718F7B4E-A343-4069-94CA-BFB92FBF559E}</x14:id>
        </ext>
      </extLst>
    </cfRule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7">
      <colorScale>
        <cfvo type="min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05">
      <iconSet iconSet="3Arrows">
        <cfvo type="percent" val="0"/>
        <cfvo type="percent" val="33"/>
        <cfvo type="percent" val="67"/>
      </iconSet>
    </cfRule>
    <cfRule type="iconSet" priority="30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8:N12 W8:W12">
    <cfRule type="cellIs" priority="314" operator="between">
      <formula>0.5</formula>
      <formula>1</formula>
    </cfRule>
  </conditionalFormatting>
  <conditionalFormatting sqref="N9">
    <cfRule type="colorScale" priority="829">
      <colorScale>
        <cfvo type="percent" val="50"/>
        <cfvo type="max"/>
        <color rgb="FFFF7128"/>
        <color rgb="FFFFEF9C"/>
      </colorScale>
    </cfRule>
    <cfRule type="colorScale" priority="8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20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123" priority="826" rank="50"/>
    <cfRule type="colorScale" priority="825">
      <colorScale>
        <cfvo type="min"/>
        <cfvo type="max"/>
        <color rgb="FFFF7128"/>
        <color rgb="FFFFEF9C"/>
      </colorScale>
    </cfRule>
    <cfRule type="dataBar" priority="8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{955C22D3-579F-41CC-A772-7D0F5FCDB109}</x14:id>
        </ext>
      </extLst>
    </cfRule>
    <cfRule type="top10" dxfId="122" priority="823" percent="1" rank="50"/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21">
      <colorScale>
        <cfvo type="min"/>
        <cfvo type="max"/>
        <color rgb="FFFF7128"/>
        <color rgb="FFFFEF9C"/>
      </colorScale>
    </cfRule>
    <cfRule type="iconSet" priority="819">
      <iconSet iconSet="3Arrows">
        <cfvo type="percent" val="0"/>
        <cfvo type="percent" val="33"/>
        <cfvo type="percent" val="67"/>
      </iconSet>
    </cfRule>
    <cfRule type="iconSet" priority="818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10">
    <cfRule type="colorScale" priority="1020">
      <colorScale>
        <cfvo type="min"/>
        <cfvo type="max"/>
        <color rgb="FFFF7128"/>
        <color rgb="FFFFEF9C"/>
      </colorScale>
    </cfRule>
    <cfRule type="top10" dxfId="121" priority="1022" percent="1" rank="50"/>
    <cfRule type="iconSet" priority="1017">
      <iconSet iconSet="4Rating">
        <cfvo type="percent" val="0"/>
        <cfvo type="percent" val="25"/>
        <cfvo type="percent" val="50"/>
        <cfvo type="percent" val="75"/>
      </iconSet>
    </cfRule>
    <cfRule type="top10" dxfId="120" priority="1025" rank="50"/>
    <cfRule type="colorScale" priority="10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8">
      <colorScale>
        <cfvo type="percent" val="50"/>
        <cfvo type="max"/>
        <color rgb="FFFF7128"/>
        <color rgb="FFFFEF9C"/>
      </colorScale>
    </cfRule>
    <cfRule type="iconSet" priority="1018">
      <iconSet iconSet="3Arrows">
        <cfvo type="percent" val="0"/>
        <cfvo type="percent" val="33"/>
        <cfvo type="percent" val="67"/>
      </iconSet>
    </cfRule>
    <cfRule type="dataBar" priority="10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{0FFE40CB-4CBD-476C-BBA0-157386553A5A}</x14:id>
        </ext>
      </extLst>
    </cfRule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24">
      <colorScale>
        <cfvo type="min"/>
        <cfvo type="max"/>
        <color rgb="FFFF7128"/>
        <color rgb="FFFFEF9C"/>
      </colorScale>
    </cfRule>
    <cfRule type="colorScale" priority="10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1">
    <cfRule type="iconSet" priority="967">
      <iconSet iconSet="3Arrows">
        <cfvo type="percent" val="0"/>
        <cfvo type="percent" val="33"/>
        <cfvo type="percent" val="67"/>
      </iconSet>
    </cfRule>
    <cfRule type="colorScale" priority="968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966">
      <iconSet iconSet="4Rating">
        <cfvo type="percent" val="0"/>
        <cfvo type="percent" val="25"/>
        <cfvo type="percent" val="50"/>
        <cfvo type="percent" val="75"/>
      </iconSet>
    </cfRule>
    <cfRule type="colorScale" priority="973">
      <colorScale>
        <cfvo type="min"/>
        <cfvo type="max"/>
        <color rgb="FFFF7128"/>
        <color rgb="FFFFEF9C"/>
      </colorScale>
    </cfRule>
    <cfRule type="top10" dxfId="119" priority="971" percent="1" rank="50"/>
    <cfRule type="dataBar" priority="9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{71C3CE9D-AC55-4759-BAAB-2B06A26C6CB6}</x14:id>
        </ext>
      </extLst>
    </cfRule>
    <cfRule type="top10" dxfId="118" priority="974" rank="50"/>
    <cfRule type="colorScale" priority="9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77">
      <colorScale>
        <cfvo type="percent" val="50"/>
        <cfvo type="max"/>
        <color rgb="FFFF7128"/>
        <color rgb="FFFFEF9C"/>
      </colorScale>
    </cfRule>
    <cfRule type="colorScale" priority="969">
      <colorScale>
        <cfvo type="min"/>
        <cfvo type="max"/>
        <color rgb="FFFF7128"/>
        <color rgb="FFFFEF9C"/>
      </colorScale>
    </cfRule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842">
      <colorScale>
        <cfvo type="percent" val="50"/>
        <cfvo type="max"/>
        <color rgb="FFFF7128"/>
        <color rgb="FFFFEF9C"/>
      </colorScale>
    </cfRule>
    <cfRule type="colorScale" priority="8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831">
      <iconSet iconSet="4Rating">
        <cfvo type="percent" val="0"/>
        <cfvo type="percent" val="25"/>
        <cfvo type="percent" val="50"/>
        <cfvo type="percent" val="75"/>
      </iconSet>
    </cfRule>
    <cfRule type="colorScale" priority="834">
      <colorScale>
        <cfvo type="min"/>
        <cfvo type="max"/>
        <color rgb="FFFF7128"/>
        <color rgb="FFFFEF9C"/>
      </colorScale>
    </cfRule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7" priority="836" percent="1" rank="50"/>
    <cfRule type="dataBar" priority="8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{B2541133-925E-436B-AB07-AD9CF1E31F45}</x14:id>
        </ext>
      </extLst>
    </cfRule>
    <cfRule type="colorScale" priority="838">
      <colorScale>
        <cfvo type="min"/>
        <cfvo type="max"/>
        <color rgb="FFFF7128"/>
        <color rgb="FFFFEF9C"/>
      </colorScale>
    </cfRule>
    <cfRule type="iconSet" priority="832">
      <iconSet iconSet="3Arrows">
        <cfvo type="percent" val="0"/>
        <cfvo type="percent" val="33"/>
        <cfvo type="percent" val="67"/>
      </iconSet>
    </cfRule>
    <cfRule type="colorScale" priority="833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116" priority="839" rank="50"/>
  </conditionalFormatting>
  <conditionalFormatting sqref="N13">
    <cfRule type="colorScale" priority="92">
      <colorScale>
        <cfvo type="min"/>
        <cfvo type="max"/>
        <color rgb="FFFF7128"/>
        <color rgb="FFFFEF9C"/>
      </colorScale>
    </cfRule>
    <cfRule type="colorScale" priority="94">
      <colorScale>
        <cfvo type="percent" val="50"/>
        <cfvo type="max"/>
        <color rgb="FFFF7128"/>
        <color rgb="FFFFEF9C"/>
      </colorScale>
    </cfRule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min"/>
        <cfvo type="max"/>
        <color rgb="FFFF7128"/>
        <color rgb="FFFFEF9C"/>
      </colorScale>
    </cfRule>
    <cfRule type="cellIs" dxfId="115" priority="89" operator="greaterThan">
      <formula>0.5</formula>
    </cfRule>
    <cfRule type="cellIs" dxfId="114" priority="88" operator="equal">
      <formula>5</formula>
    </cfRule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3" priority="70" operator="between">
      <formula>0.5</formula>
      <formula>1</formula>
    </cfRule>
    <cfRule type="colorScale" priority="9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4 W14">
    <cfRule type="cellIs" priority="41" operator="between">
      <formula>0.5</formula>
      <formula>1</formula>
    </cfRule>
    <cfRule type="cellIs" dxfId="112" priority="40" operator="greaterThan">
      <formula>0.5</formula>
    </cfRule>
  </conditionalFormatting>
  <conditionalFormatting sqref="N14">
    <cfRule type="colorScale" priority="63">
      <colorScale>
        <cfvo type="percent" val="50"/>
        <cfvo type="max"/>
        <color rgb="FFFF7128"/>
        <color rgb="FFFFEF9C"/>
      </colorScale>
    </cfRule>
    <cfRule type="iconSet" priority="53">
      <iconSet iconSet="4Rating">
        <cfvo type="percent" val="0"/>
        <cfvo type="percent" val="25"/>
        <cfvo type="percent" val="50"/>
        <cfvo type="percent" val="75"/>
      </iconSet>
    </cfRule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min"/>
        <cfvo type="max"/>
        <color rgb="FFFF7128"/>
        <color rgb="FFFFEF9C"/>
      </colorScale>
    </cfRule>
    <cfRule type="top10" dxfId="111" priority="61" rank="50"/>
    <cfRule type="dataBar" priority="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{161A2714-A11A-434B-8FC5-DC93695F89B6}</x14:id>
        </ext>
      </extLst>
    </cfRule>
    <cfRule type="top10" dxfId="110" priority="58" percent="1" rank="50"/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6">
      <colorScale>
        <cfvo type="min"/>
        <cfvo type="max"/>
        <color rgb="FFFF7128"/>
        <color rgb="FFFFEF9C"/>
      </colorScale>
    </cfRule>
    <cfRule type="colorScale" priority="5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R6">
    <cfRule type="cellIs" dxfId="109" priority="222" operator="equal">
      <formula>5</formula>
    </cfRule>
  </conditionalFormatting>
  <conditionalFormatting sqref="R6:R7">
    <cfRule type="cellIs" dxfId="108" priority="158" operator="equal">
      <formula>5</formula>
    </cfRule>
  </conditionalFormatting>
  <conditionalFormatting sqref="R6:R8">
    <cfRule type="cellIs" dxfId="107" priority="119" operator="lessThan">
      <formula>5</formula>
    </cfRule>
    <cfRule type="cellIs" dxfId="106" priority="123" operator="equal">
      <formula>5</formula>
    </cfRule>
  </conditionalFormatting>
  <conditionalFormatting sqref="R8">
    <cfRule type="cellIs" dxfId="105" priority="120" operator="equal">
      <formula>5</formula>
    </cfRule>
    <cfRule type="cellIs" dxfId="104" priority="121" operator="equal">
      <formula>5</formula>
    </cfRule>
  </conditionalFormatting>
  <conditionalFormatting sqref="R9">
    <cfRule type="top10" dxfId="103" priority="580" rank="4"/>
    <cfRule type="cellIs" dxfId="102" priority="581" operator="equal">
      <formula>5</formula>
    </cfRule>
  </conditionalFormatting>
  <conditionalFormatting sqref="R10">
    <cfRule type="top10" dxfId="101" priority="576" rank="4"/>
    <cfRule type="cellIs" dxfId="100" priority="577" operator="equal">
      <formula>5</formula>
    </cfRule>
  </conditionalFormatting>
  <conditionalFormatting sqref="R11">
    <cfRule type="cellIs" dxfId="99" priority="573" operator="equal">
      <formula>5</formula>
    </cfRule>
    <cfRule type="top10" dxfId="98" priority="572" rank="4"/>
  </conditionalFormatting>
  <conditionalFormatting sqref="R12">
    <cfRule type="cellIs" dxfId="97" priority="569" operator="equal">
      <formula>5</formula>
    </cfRule>
    <cfRule type="top10" dxfId="96" priority="568" rank="4"/>
  </conditionalFormatting>
  <conditionalFormatting sqref="R13 T13">
    <cfRule type="cellIs" dxfId="95" priority="66" operator="lessThan">
      <formula>5</formula>
    </cfRule>
    <cfRule type="cellIs" dxfId="94" priority="65" operator="equal">
      <formula>5</formula>
    </cfRule>
    <cfRule type="cellIs" dxfId="93" priority="64" operator="equal">
      <formula>5</formula>
    </cfRule>
  </conditionalFormatting>
  <conditionalFormatting sqref="S6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8">
      <colorScale>
        <cfvo type="min"/>
        <cfvo type="max"/>
        <color rgb="FFFF7128"/>
        <color rgb="FFFFEF9C"/>
      </colorScale>
    </cfRule>
    <cfRule type="colorScale" priority="2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0">
      <colorScale>
        <cfvo type="percent" val="50"/>
        <cfvo type="max"/>
        <color rgb="FFFF7128"/>
        <color rgb="FFFFEF9C"/>
      </colorScale>
    </cfRule>
    <cfRule type="cellIs" dxfId="92" priority="231" operator="between">
      <formula>0.5</formula>
      <formula>1</formula>
    </cfRule>
    <cfRule type="cellIs" dxfId="91" priority="225" operator="greaterThan">
      <formula>0.5</formula>
    </cfRule>
    <cfRule type="colorScale" priority="226">
      <colorScale>
        <cfvo type="min"/>
        <cfvo type="max"/>
        <color rgb="FFFF7128"/>
        <color rgb="FFFFEF9C"/>
      </colorScale>
    </cfRule>
    <cfRule type="cellIs" dxfId="90" priority="224" operator="equal">
      <formula>5</formula>
    </cfRule>
    <cfRule type="colorScale" priority="2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">
    <cfRule type="colorScale" priority="167">
      <colorScale>
        <cfvo type="percent" val="50"/>
        <cfvo type="max"/>
        <color rgb="FFFF7128"/>
        <color rgb="FFFFEF9C"/>
      </colorScale>
    </cfRule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min"/>
        <cfvo type="max"/>
        <color rgb="FFFF7128"/>
        <color rgb="FFFFEF9C"/>
      </colorScale>
    </cfRule>
    <cfRule type="colorScale" priority="163">
      <colorScale>
        <cfvo type="min"/>
        <cfvo type="max"/>
        <color rgb="FFFF7128"/>
        <color rgb="FFFFEF9C"/>
      </colorScale>
    </cfRule>
    <cfRule type="cellIs" dxfId="89" priority="162" operator="greaterThan">
      <formula>0.5</formula>
    </cfRule>
    <cfRule type="cellIs" dxfId="88" priority="161" operator="equal">
      <formula>5</formula>
    </cfRule>
    <cfRule type="colorScale" priority="1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159" operator="between">
      <formula>0.5</formula>
      <formula>1</formula>
    </cfRule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ellIs" dxfId="86" priority="276" operator="equal">
      <formula>5</formula>
    </cfRule>
    <cfRule type="iconSet" priority="278">
      <iconSet iconSet="4Rating">
        <cfvo type="percent" val="0"/>
        <cfvo type="percent" val="25"/>
        <cfvo type="percent" val="50"/>
        <cfvo type="percent" val="75"/>
      </iconSet>
    </cfRule>
    <cfRule type="top10" dxfId="85" priority="285" rank="50"/>
    <cfRule type="colorScale" priority="284">
      <colorScale>
        <cfvo type="min"/>
        <cfvo type="max"/>
        <color rgb="FFFF7128"/>
        <color rgb="FFFFEF9C"/>
      </colorScale>
    </cfRule>
    <cfRule type="dataBar" priority="2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{758FE958-9CD9-4054-99E6-6B047DECC502}</x14:id>
        </ext>
      </extLst>
    </cfRule>
    <cfRule type="iconSet" priority="279">
      <iconSet iconSet="3Arrows">
        <cfvo type="percent" val="0"/>
        <cfvo type="percent" val="33"/>
        <cfvo type="percent" val="67"/>
      </iconSet>
    </cfRule>
    <cfRule type="colorScale" priority="280">
      <colorScale>
        <cfvo type="min"/>
        <cfvo type="max"/>
        <color rgb="FFFF7128"/>
        <color rgb="FFFFEF9C"/>
      </colorScale>
    </cfRule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4" priority="277" operator="greaterThan">
      <formula>0.5</formula>
    </cfRule>
    <cfRule type="colorScale" priority="27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83" priority="282" percent="1" rank="50"/>
    <cfRule type="colorScale" priority="288">
      <colorScale>
        <cfvo type="percent" val="50"/>
        <cfvo type="max"/>
        <color rgb="FFFF7128"/>
        <color rgb="FFFFEF9C"/>
      </colorScale>
    </cfRule>
    <cfRule type="colorScale" priority="2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113">
      <colorScale>
        <cfvo type="min"/>
        <cfvo type="max"/>
        <color rgb="FFFF7128"/>
        <color rgb="FFFFEF9C"/>
      </colorScale>
    </cfRule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2" priority="1115" percent="1" rank="50"/>
    <cfRule type="cellIs" dxfId="81" priority="1109" operator="equal">
      <formula>5</formula>
    </cfRule>
    <cfRule type="dataBar" priority="11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{32196BD7-3020-4642-9BC4-0EDC7B1A30A1}</x14:id>
        </ext>
      </extLst>
    </cfRule>
    <cfRule type="colorScale" priority="1117">
      <colorScale>
        <cfvo type="min"/>
        <cfvo type="max"/>
        <color rgb="FFFF7128"/>
        <color rgb="FFFFEF9C"/>
      </colorScale>
    </cfRule>
    <cfRule type="top10" dxfId="80" priority="1118" rank="50"/>
    <cfRule type="colorScale" priority="11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21">
      <colorScale>
        <cfvo type="percent" val="50"/>
        <cfvo type="max"/>
        <color rgb="FFFF7128"/>
        <color rgb="FFFFEF9C"/>
      </colorScale>
    </cfRule>
    <cfRule type="colorScale" priority="11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1110" operator="greaterThan">
      <formula>0.5</formula>
    </cfRule>
    <cfRule type="iconSet" priority="1111">
      <iconSet iconSet="4Rating">
        <cfvo type="percent" val="0"/>
        <cfvo type="percent" val="25"/>
        <cfvo type="percent" val="50"/>
        <cfvo type="percent" val="75"/>
      </iconSet>
    </cfRule>
    <cfRule type="iconSet" priority="1112">
      <iconSet iconSet="3Arrows">
        <cfvo type="percent" val="0"/>
        <cfvo type="percent" val="33"/>
        <cfvo type="percent" val="67"/>
      </iconSet>
    </cfRule>
  </conditionalFormatting>
  <conditionalFormatting sqref="S10">
    <cfRule type="colorScale" priority="612">
      <colorScale>
        <cfvo type="min"/>
        <cfvo type="max"/>
        <color rgb="FFFF7128"/>
        <color rgb="FFFFEF9C"/>
      </colorScale>
    </cfRule>
    <cfRule type="dataBar" priority="6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{A9116432-3A79-4C10-9812-5A4A6A4D3BD0}</x14:id>
        </ext>
      </extLst>
    </cfRule>
    <cfRule type="top10" dxfId="78" priority="610" percent="1" rank="50"/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08">
      <colorScale>
        <cfvo type="min"/>
        <cfvo type="max"/>
        <color rgb="FFFF7128"/>
        <color rgb="FFFFEF9C"/>
      </colorScale>
    </cfRule>
    <cfRule type="iconSet" priority="607">
      <iconSet iconSet="3Arrows">
        <cfvo type="percent" val="0"/>
        <cfvo type="percent" val="33"/>
        <cfvo type="percent" val="67"/>
      </iconSet>
    </cfRule>
    <cfRule type="iconSet" priority="606">
      <iconSet iconSet="4Rating">
        <cfvo type="percent" val="0"/>
        <cfvo type="percent" val="25"/>
        <cfvo type="percent" val="50"/>
        <cfvo type="percent" val="75"/>
      </iconSet>
    </cfRule>
    <cfRule type="colorScale" priority="6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16">
      <colorScale>
        <cfvo type="percent" val="50"/>
        <cfvo type="max"/>
        <color rgb="FFFF7128"/>
        <color rgb="FFFFEF9C"/>
      </colorScale>
    </cfRule>
    <cfRule type="top10" dxfId="77" priority="613" rank="50"/>
    <cfRule type="cellIs" dxfId="76" priority="605" operator="greaterThan">
      <formula>0.5</formula>
    </cfRule>
    <cfRule type="cellIs" dxfId="75" priority="604" operator="equal">
      <formula>5</formula>
    </cfRule>
    <cfRule type="colorScale" priority="6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">
    <cfRule type="colorScale" priority="7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702" operator="equal">
      <formula>5</formula>
    </cfRule>
    <cfRule type="cellIs" dxfId="73" priority="703" operator="greaterThan">
      <formula>0.5</formula>
    </cfRule>
    <cfRule type="iconSet" priority="704">
      <iconSet iconSet="4Rating">
        <cfvo type="percent" val="0"/>
        <cfvo type="percent" val="25"/>
        <cfvo type="percent" val="50"/>
        <cfvo type="percent" val="75"/>
      </iconSet>
    </cfRule>
    <cfRule type="colorScale" priority="706">
      <colorScale>
        <cfvo type="min"/>
        <cfvo type="max"/>
        <color rgb="FFFF7128"/>
        <color rgb="FFFFEF9C"/>
      </colorScale>
    </cfRule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2" priority="708" percent="1" rank="50"/>
    <cfRule type="dataBar" priority="7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{CEFED34D-46C0-4881-832D-7301B8EB9D3C}</x14:id>
        </ext>
      </extLst>
    </cfRule>
    <cfRule type="colorScale" priority="710">
      <colorScale>
        <cfvo type="min"/>
        <cfvo type="max"/>
        <color rgb="FFFF7128"/>
        <color rgb="FFFFEF9C"/>
      </colorScale>
    </cfRule>
    <cfRule type="top10" dxfId="71" priority="711" rank="50"/>
    <cfRule type="colorScale" priority="714">
      <colorScale>
        <cfvo type="percent" val="50"/>
        <cfvo type="max"/>
        <color rgb="FFFF7128"/>
        <color rgb="FFFFEF9C"/>
      </colorScale>
    </cfRule>
    <cfRule type="iconSet" priority="705">
      <iconSet iconSet="3Arrows">
        <cfvo type="percent" val="0"/>
        <cfvo type="percent" val="33"/>
        <cfvo type="percent" val="67"/>
      </iconSet>
    </cfRule>
    <cfRule type="colorScale" priority="71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iconSet" priority="656">
      <iconSet iconSet="3Arrows">
        <cfvo type="percent" val="0"/>
        <cfvo type="percent" val="33"/>
        <cfvo type="percent" val="67"/>
      </iconSet>
    </cfRule>
    <cfRule type="iconSet" priority="655">
      <iconSet iconSet="4Rating">
        <cfvo type="percent" val="0"/>
        <cfvo type="percent" val="25"/>
        <cfvo type="percent" val="50"/>
        <cfvo type="percent" val="75"/>
      </iconSet>
    </cfRule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57">
      <colorScale>
        <cfvo type="min"/>
        <cfvo type="max"/>
        <color rgb="FFFF7128"/>
        <color rgb="FFFFEF9C"/>
      </colorScale>
    </cfRule>
    <cfRule type="colorScale" priority="6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65">
      <colorScale>
        <cfvo type="percent" val="50"/>
        <cfvo type="max"/>
        <color rgb="FFFF7128"/>
        <color rgb="FFFFEF9C"/>
      </colorScale>
    </cfRule>
    <cfRule type="cellIs" dxfId="70" priority="653" operator="equal">
      <formula>5</formula>
    </cfRule>
    <cfRule type="colorScale" priority="6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69" priority="654" operator="greaterThan">
      <formula>0.5</formula>
    </cfRule>
    <cfRule type="top10" dxfId="68" priority="662" rank="50"/>
    <cfRule type="colorScale" priority="661">
      <colorScale>
        <cfvo type="min"/>
        <cfvo type="max"/>
        <color rgb="FFFF7128"/>
        <color rgb="FFFFEF9C"/>
      </colorScale>
    </cfRule>
    <cfRule type="dataBar" priority="6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{C2DABDF8-0709-4BCD-9FD5-C505E489E998}</x14:id>
        </ext>
      </extLst>
    </cfRule>
    <cfRule type="top10" dxfId="67" priority="659" percent="1" rank="50"/>
  </conditionalFormatting>
  <conditionalFormatting sqref="S13">
    <cfRule type="cellIs" dxfId="66" priority="97" operator="greaterThan">
      <formula>0.5</formula>
    </cfRule>
    <cfRule type="cellIs" dxfId="65" priority="96" operator="equal">
      <formula>5</formula>
    </cfRule>
    <cfRule type="colorScale" priority="9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2">
      <colorScale>
        <cfvo type="percent" val="50"/>
        <cfvo type="max"/>
        <color rgb="FFFF7128"/>
        <color rgb="FFFFEF9C"/>
      </colorScale>
    </cfRule>
    <cfRule type="colorScale" priority="1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">
      <colorScale>
        <cfvo type="min"/>
        <cfvo type="max"/>
        <color rgb="FFFF7128"/>
        <color rgb="FFFFEF9C"/>
      </colorScale>
    </cfRule>
  </conditionalFormatting>
  <conditionalFormatting sqref="S13:S14">
    <cfRule type="cellIs" dxfId="64" priority="21" operator="between">
      <formula>0.5</formula>
      <formula>1</formula>
    </cfRule>
  </conditionalFormatting>
  <conditionalFormatting sqref="S14"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" priority="14" operator="equal">
      <formula>5</formula>
    </cfRule>
    <cfRule type="cellIs" dxfId="62" priority="15" operator="greaterThan">
      <formula>0.5</formula>
    </cfRule>
    <cfRule type="colorScale" priority="16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">
      <colorScale>
        <cfvo type="min"/>
        <cfvo type="max"/>
        <color rgb="FFFF7128"/>
        <color rgb="FFFFEF9C"/>
      </colorScale>
    </cfRule>
    <cfRule type="colorScale" priority="20">
      <colorScale>
        <cfvo type="percent" val="50"/>
        <cfvo type="max"/>
        <color rgb="FFFF7128"/>
        <color rgb="FFFFEF9C"/>
      </colorScale>
    </cfRule>
  </conditionalFormatting>
  <conditionalFormatting sqref="T6">
    <cfRule type="cellIs" dxfId="61" priority="236" operator="equal">
      <formula>5</formula>
    </cfRule>
  </conditionalFormatting>
  <conditionalFormatting sqref="T6:T8">
    <cfRule type="cellIs" dxfId="60" priority="168" operator="lessThan">
      <formula>5</formula>
    </cfRule>
    <cfRule type="cellIs" dxfId="59" priority="170" operator="equal">
      <formula>5</formula>
    </cfRule>
    <cfRule type="cellIs" dxfId="58" priority="169" operator="equal">
      <formula>5</formula>
    </cfRule>
  </conditionalFormatting>
  <conditionalFormatting sqref="T9">
    <cfRule type="cellIs" dxfId="57" priority="557" operator="equal">
      <formula>5</formula>
    </cfRule>
    <cfRule type="top10" dxfId="56" priority="556" rank="4"/>
  </conditionalFormatting>
  <conditionalFormatting sqref="T10">
    <cfRule type="cellIs" dxfId="55" priority="553" operator="equal">
      <formula>5</formula>
    </cfRule>
    <cfRule type="top10" dxfId="54" priority="552" rank="4"/>
  </conditionalFormatting>
  <conditionalFormatting sqref="T11">
    <cfRule type="top10" dxfId="53" priority="548" rank="4"/>
    <cfRule type="cellIs" dxfId="52" priority="549" operator="equal">
      <formula>5</formula>
    </cfRule>
  </conditionalFormatting>
  <conditionalFormatting sqref="T12">
    <cfRule type="cellIs" dxfId="51" priority="545" operator="equal">
      <formula>5</formula>
    </cfRule>
    <cfRule type="top10" dxfId="50" priority="544" rank="4"/>
  </conditionalFormatting>
  <conditionalFormatting sqref="U6">
    <cfRule type="cellIs" dxfId="49" priority="238" operator="equal">
      <formula>5</formula>
    </cfRule>
    <cfRule type="cellIs" dxfId="48" priority="245" operator="between">
      <formula>0.5</formula>
      <formula>1</formula>
    </cfRule>
    <cfRule type="colorScale" priority="244">
      <colorScale>
        <cfvo type="percent" val="50"/>
        <cfvo type="max"/>
        <color rgb="FFFF7128"/>
        <color rgb="FFFFEF9C"/>
      </colorScale>
    </cfRule>
    <cfRule type="colorScale" priority="23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40">
      <colorScale>
        <cfvo type="min"/>
        <cfvo type="max"/>
        <color rgb="FFFF7128"/>
        <color rgb="FFFFEF9C"/>
      </colorScale>
    </cfRule>
    <cfRule type="colorScale" priority="2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2">
      <colorScale>
        <cfvo type="min"/>
        <cfvo type="max"/>
        <color rgb="FFFF7128"/>
        <color rgb="FFFFEF9C"/>
      </colorScale>
    </cfRule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7" priority="239" operator="greaterThan">
      <formula>0.5</formula>
    </cfRule>
  </conditionalFormatting>
  <conditionalFormatting sqref="U7">
    <cfRule type="colorScale" priority="1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" priority="171" operator="between">
      <formula>0.5</formula>
      <formula>1</formula>
    </cfRule>
    <cfRule type="colorScale" priority="179">
      <colorScale>
        <cfvo type="percent" val="50"/>
        <cfvo type="max"/>
        <color rgb="FFFF7128"/>
        <color rgb="FFFFEF9C"/>
      </colorScale>
    </cfRule>
    <cfRule type="colorScale" priority="1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7">
      <colorScale>
        <cfvo type="min"/>
        <cfvo type="max"/>
        <color rgb="FFFF7128"/>
        <color rgb="FFFFEF9C"/>
      </colorScale>
    </cfRule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5">
      <colorScale>
        <cfvo type="min"/>
        <cfvo type="max"/>
        <color rgb="FFFF7128"/>
        <color rgb="FFFFEF9C"/>
      </colorScale>
    </cfRule>
    <cfRule type="cellIs" dxfId="45" priority="174" operator="greaterThan">
      <formula>0.5</formula>
    </cfRule>
    <cfRule type="cellIs" dxfId="44" priority="173" operator="equal">
      <formula>5</formula>
    </cfRule>
  </conditionalFormatting>
  <conditionalFormatting sqref="U8">
    <cfRule type="dataBar" priority="2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{1AD270AE-1E58-4427-84BA-E20B5790F60C}</x14:id>
        </ext>
      </extLst>
    </cfRule>
    <cfRule type="top10" dxfId="43" priority="296" percent="1" rank="50"/>
    <cfRule type="colorScale" priority="294">
      <colorScale>
        <cfvo type="min"/>
        <cfvo type="max"/>
        <color rgb="FFFF7128"/>
        <color rgb="FFFFEF9C"/>
      </colorScale>
    </cfRule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92">
      <iconSet iconSet="4Rating">
        <cfvo type="percent" val="0"/>
        <cfvo type="percent" val="25"/>
        <cfvo type="percent" val="50"/>
        <cfvo type="percent" val="75"/>
      </iconSet>
    </cfRule>
    <cfRule type="cellIs" dxfId="42" priority="291" operator="greaterThan">
      <formula>0.5</formula>
    </cfRule>
    <cfRule type="cellIs" dxfId="41" priority="290" operator="equal">
      <formula>5</formula>
    </cfRule>
    <cfRule type="colorScale" priority="28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02">
      <colorScale>
        <cfvo type="percent" val="50"/>
        <cfvo type="max"/>
        <color rgb="FFFF7128"/>
        <color rgb="FFFFEF9C"/>
      </colorScale>
    </cfRule>
    <cfRule type="colorScale" priority="3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0" priority="299" rank="50"/>
    <cfRule type="colorScale" priority="298">
      <colorScale>
        <cfvo type="min"/>
        <cfvo type="max"/>
        <color rgb="FFFF7128"/>
        <color rgb="FFFFEF9C"/>
      </colorScale>
    </cfRule>
    <cfRule type="iconSet" priority="293">
      <iconSet iconSet="3Arrows">
        <cfvo type="percent" val="0"/>
        <cfvo type="percent" val="33"/>
        <cfvo type="percent" val="67"/>
      </iconSet>
    </cfRule>
  </conditionalFormatting>
  <conditionalFormatting sqref="U9">
    <cfRule type="colorScale" priority="1135">
      <colorScale>
        <cfvo type="percent" val="50"/>
        <cfvo type="max"/>
        <color rgb="FFFF7128"/>
        <color rgb="FFFFEF9C"/>
      </colorScale>
    </cfRule>
    <cfRule type="colorScale" priority="11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9" priority="1123" operator="equal">
      <formula>5</formula>
    </cfRule>
    <cfRule type="cellIs" dxfId="38" priority="1124" operator="greaterThan">
      <formula>0.5</formula>
    </cfRule>
    <cfRule type="iconSet" priority="1125">
      <iconSet iconSet="4Rating">
        <cfvo type="percent" val="0"/>
        <cfvo type="percent" val="25"/>
        <cfvo type="percent" val="50"/>
        <cfvo type="percent" val="75"/>
      </iconSet>
    </cfRule>
    <cfRule type="iconSet" priority="1126">
      <iconSet iconSet="3Arrows">
        <cfvo type="percent" val="0"/>
        <cfvo type="percent" val="33"/>
        <cfvo type="percent" val="67"/>
      </iconSet>
    </cfRule>
    <cfRule type="colorScale" priority="1127">
      <colorScale>
        <cfvo type="min"/>
        <cfvo type="max"/>
        <color rgb="FFFF7128"/>
        <color rgb="FFFFEF9C"/>
      </colorScale>
    </cfRule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7" priority="1129" percent="1" rank="50"/>
    <cfRule type="dataBar" priority="11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{C61BC630-C8B8-4C30-BB5B-7B4DC755C535}</x14:id>
        </ext>
      </extLst>
    </cfRule>
    <cfRule type="colorScale" priority="1131">
      <colorScale>
        <cfvo type="min"/>
        <cfvo type="max"/>
        <color rgb="FFFF7128"/>
        <color rgb="FFFFEF9C"/>
      </colorScale>
    </cfRule>
    <cfRule type="top10" dxfId="36" priority="1132" rank="50"/>
    <cfRule type="colorScale" priority="113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ellIs" dxfId="35" priority="619" operator="greaterThan">
      <formula>0.5</formula>
    </cfRule>
    <cfRule type="cellIs" dxfId="34" priority="618" operator="equal">
      <formula>5</formula>
    </cfRule>
    <cfRule type="colorScale" priority="617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33" priority="624" percent="1" rank="50"/>
    <cfRule type="iconSet" priority="620">
      <iconSet iconSet="4Rating">
        <cfvo type="percent" val="0"/>
        <cfvo type="percent" val="25"/>
        <cfvo type="percent" val="50"/>
        <cfvo type="percent" val="75"/>
      </iconSet>
    </cfRule>
    <cfRule type="iconSet" priority="621">
      <iconSet iconSet="3Arrows">
        <cfvo type="percent" val="0"/>
        <cfvo type="percent" val="33"/>
        <cfvo type="percent" val="67"/>
      </iconSet>
    </cfRule>
    <cfRule type="colorScale" priority="622">
      <colorScale>
        <cfvo type="min"/>
        <cfvo type="max"/>
        <color rgb="FFFF7128"/>
        <color rgb="FFFFEF9C"/>
      </colorScale>
    </cfRule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6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{D05E1DF2-B224-4756-B1DA-517F62A9E0E5}</x14:id>
        </ext>
      </extLst>
    </cfRule>
    <cfRule type="colorScale" priority="626">
      <colorScale>
        <cfvo type="min"/>
        <cfvo type="max"/>
        <color rgb="FFFF7128"/>
        <color rgb="FFFFEF9C"/>
      </colorScale>
    </cfRule>
    <cfRule type="top10" dxfId="32" priority="627" rank="50"/>
    <cfRule type="colorScale" priority="6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0">
      <colorScale>
        <cfvo type="percent" val="50"/>
        <cfvo type="max"/>
        <color rgb="FFFF7128"/>
        <color rgb="FFFFEF9C"/>
      </colorScale>
    </cfRule>
  </conditionalFormatting>
  <conditionalFormatting sqref="U11">
    <cfRule type="iconSet" priority="718">
      <iconSet iconSet="4Rating">
        <cfvo type="percent" val="0"/>
        <cfvo type="percent" val="25"/>
        <cfvo type="percent" val="50"/>
        <cfvo type="percent" val="75"/>
      </iconSet>
    </cfRule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1" priority="717" operator="greaterThan">
      <formula>0.5</formula>
    </cfRule>
    <cfRule type="cellIs" dxfId="30" priority="716" operator="equal">
      <formula>5</formula>
    </cfRule>
    <cfRule type="dataBar" priority="7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{FD3CD40F-CADB-4F5E-9561-F0B6B5E3BFC9}</x14:id>
        </ext>
      </extLst>
    </cfRule>
    <cfRule type="top10" dxfId="29" priority="725" rank="50"/>
    <cfRule type="colorScale" priority="7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8">
      <colorScale>
        <cfvo type="percent" val="50"/>
        <cfvo type="max"/>
        <color rgb="FFFF7128"/>
        <color rgb="FFFFEF9C"/>
      </colorScale>
    </cfRule>
    <cfRule type="colorScale" priority="724">
      <colorScale>
        <cfvo type="min"/>
        <cfvo type="max"/>
        <color rgb="FFFF7128"/>
        <color rgb="FFFFEF9C"/>
      </colorScale>
    </cfRule>
    <cfRule type="colorScale" priority="71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8" priority="722" percent="1" rank="50"/>
    <cfRule type="iconSet" priority="719">
      <iconSet iconSet="3Arrows">
        <cfvo type="percent" val="0"/>
        <cfvo type="percent" val="33"/>
        <cfvo type="percent" val="67"/>
      </iconSet>
    </cfRule>
    <cfRule type="colorScale" priority="720">
      <colorScale>
        <cfvo type="min"/>
        <cfvo type="max"/>
        <color rgb="FFFF7128"/>
        <color rgb="FFFFEF9C"/>
      </colorScale>
    </cfRule>
  </conditionalFormatting>
  <conditionalFormatting sqref="U12">
    <cfRule type="cellIs" dxfId="27" priority="667" operator="equal">
      <formula>5</formula>
    </cfRule>
    <cfRule type="cellIs" dxfId="26" priority="668" operator="greaterThan">
      <formula>0.5</formula>
    </cfRule>
    <cfRule type="iconSet" priority="669">
      <iconSet iconSet="4Rating">
        <cfvo type="percent" val="0"/>
        <cfvo type="percent" val="25"/>
        <cfvo type="percent" val="50"/>
        <cfvo type="percent" val="75"/>
      </iconSet>
    </cfRule>
    <cfRule type="iconSet" priority="670">
      <iconSet iconSet="3Arrows">
        <cfvo type="percent" val="0"/>
        <cfvo type="percent" val="33"/>
        <cfvo type="percent" val="67"/>
      </iconSet>
    </cfRule>
    <cfRule type="colorScale" priority="671">
      <colorScale>
        <cfvo type="min"/>
        <cfvo type="max"/>
        <color rgb="FFFF7128"/>
        <color rgb="FFFFEF9C"/>
      </colorScale>
    </cfRule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5" priority="673" percent="1" rank="50"/>
    <cfRule type="colorScale" priority="675">
      <colorScale>
        <cfvo type="min"/>
        <cfvo type="max"/>
        <color rgb="FFFF7128"/>
        <color rgb="FFFFEF9C"/>
      </colorScale>
    </cfRule>
    <cfRule type="top10" dxfId="24" priority="676" rank="50"/>
    <cfRule type="colorScale" priority="679">
      <colorScale>
        <cfvo type="percent" val="50"/>
        <cfvo type="max"/>
        <color rgb="FFFF7128"/>
        <color rgb="FFFFEF9C"/>
      </colorScale>
    </cfRule>
    <cfRule type="colorScale" priority="6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6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{6A65D689-BAAA-4FE4-9690-09E160ADF647}</x14:id>
        </ext>
      </extLst>
    </cfRule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3">
    <cfRule type="colorScale" priority="1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min"/>
        <cfvo type="max"/>
        <color rgb="FFFF7128"/>
        <color rgb="FFFFEF9C"/>
      </colorScale>
    </cfRule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6">
      <colorScale>
        <cfvo type="min"/>
        <cfvo type="max"/>
        <color rgb="FFFF7128"/>
        <color rgb="FFFFEF9C"/>
      </colorScale>
    </cfRule>
    <cfRule type="cellIs" dxfId="23" priority="105" operator="greaterThan">
      <formula>0.5</formula>
    </cfRule>
    <cfRule type="cellIs" dxfId="22" priority="104" operator="equal">
      <formula>5</formula>
    </cfRule>
    <cfRule type="colorScale" priority="10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0">
      <colorScale>
        <cfvo type="percent" val="50"/>
        <cfvo type="max"/>
        <color rgb="FFFF7128"/>
        <color rgb="FFFFEF9C"/>
      </colorScale>
    </cfRule>
  </conditionalFormatting>
  <conditionalFormatting sqref="U13:U14">
    <cfRule type="cellIs" dxfId="21" priority="12" operator="between">
      <formula>0.5</formula>
      <formula>1</formula>
    </cfRule>
  </conditionalFormatting>
  <conditionalFormatting sqref="U1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5" operator="equal">
      <formula>5</formula>
    </cfRule>
    <cfRule type="cellIs" dxfId="19" priority="6" operator="greaterThan">
      <formula>0.5</formula>
    </cfRule>
    <cfRule type="colorScale" priority="7">
      <colorScale>
        <cfvo type="min"/>
        <cfvo type="max"/>
        <color rgb="FFFF7128"/>
        <color rgb="FFFFEF9C"/>
      </colorScale>
    </cfRule>
    <cfRule type="colorScale" priority="11">
      <colorScale>
        <cfvo type="percent" val="50"/>
        <cfvo type="max"/>
        <color rgb="FFFF7128"/>
        <color rgb="FFFFEF9C"/>
      </colorScale>
    </cfRule>
    <cfRule type="colorScale" priority="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">
      <colorScale>
        <cfvo type="min"/>
        <cfvo type="max"/>
        <color rgb="FFFF7128"/>
        <color rgb="FFFFEF9C"/>
      </colorScale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ellIs" dxfId="18" priority="252" operator="greaterThan">
      <formula>0.5</formula>
    </cfRule>
    <cfRule type="colorScale" priority="251">
      <colorScale>
        <cfvo type="percent" val="50"/>
        <cfvo type="max"/>
        <color rgb="FFFF7128"/>
        <color rgb="FFFFEF9C"/>
      </colorScale>
    </cfRule>
    <cfRule type="colorScale" priority="247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7" priority="253" operator="between">
      <formula>0.5</formula>
      <formula>1</formula>
    </cfRule>
    <cfRule type="colorScale" priority="249">
      <colorScale>
        <cfvo type="min"/>
        <cfvo type="max"/>
        <color rgb="FFFF7128"/>
        <color rgb="FFFFEF9C"/>
      </colorScale>
    </cfRule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ellIs" dxfId="16" priority="180" operator="greaterThan">
      <formula>0.5</formula>
    </cfRule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7">
      <colorScale>
        <cfvo type="percent" val="50"/>
        <cfvo type="max"/>
        <color rgb="FFFF7128"/>
        <color rgb="FFFFEF9C"/>
      </colorScale>
    </cfRule>
    <cfRule type="colorScale" priority="1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5">
      <colorScale>
        <cfvo type="min"/>
        <cfvo type="max"/>
        <color rgb="FFFF7128"/>
        <color rgb="FFFFEF9C"/>
      </colorScale>
    </cfRule>
    <cfRule type="colorScale" priority="183">
      <colorScale>
        <cfvo type="min"/>
        <cfvo type="max"/>
        <color rgb="FFFF7128"/>
        <color rgb="FFFFEF9C"/>
      </colorScale>
    </cfRule>
    <cfRule type="colorScale" priority="182">
      <colorScale>
        <cfvo type="min"/>
        <cfvo type="percentile" val="50"/>
        <cfvo type="max"/>
        <color rgb="FFF8696B"/>
        <color rgb="FFFCFCFF"/>
        <color rgb="FF5A8AC6"/>
      </colorScale>
    </cfRule>
    <cfRule type="cellIs" dxfId="15" priority="181" operator="between">
      <formula>0.5</formula>
      <formula>1</formula>
    </cfRule>
  </conditionalFormatting>
  <conditionalFormatting sqref="W8">
    <cfRule type="top10" dxfId="14" priority="271" rank="50"/>
    <cfRule type="colorScale" priority="266">
      <colorScale>
        <cfvo type="min"/>
        <cfvo type="max"/>
        <color rgb="FFFF7128"/>
        <color rgb="FFFFEF9C"/>
      </colorScale>
    </cfRule>
    <cfRule type="dataBar" priority="2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{7BE5E207-BE3E-49EC-BACB-D62FE9EB28DA}</x14:id>
        </ext>
      </extLst>
    </cfRule>
    <cfRule type="iconSet" priority="263">
      <iconSet iconSet="4Rating">
        <cfvo type="percent" val="0"/>
        <cfvo type="percent" val="25"/>
        <cfvo type="percent" val="50"/>
        <cfvo type="percent" val="75"/>
      </iconSet>
    </cfRule>
    <cfRule type="iconSet" priority="264">
      <iconSet iconSet="3Arrows">
        <cfvo type="percent" val="0"/>
        <cfvo type="percent" val="33"/>
        <cfvo type="percent" val="67"/>
      </iconSet>
    </cfRule>
    <cfRule type="colorScale" priority="26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" priority="268" percent="1" rank="50"/>
    <cfRule type="colorScale" priority="270">
      <colorScale>
        <cfvo type="min"/>
        <cfvo type="max"/>
        <color rgb="FFFF7128"/>
        <color rgb="FFFFEF9C"/>
      </colorScale>
    </cfRule>
    <cfRule type="colorScale" priority="2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4">
      <colorScale>
        <cfvo type="percent" val="50"/>
        <cfvo type="max"/>
        <color rgb="FFFF7128"/>
        <color rgb="FFFFEF9C"/>
      </colorScale>
    </cfRule>
  </conditionalFormatting>
  <conditionalFormatting sqref="W8:W12 N8:N12">
    <cfRule type="cellIs" dxfId="12" priority="303" operator="greaterThan">
      <formula>0.5</formula>
    </cfRule>
  </conditionalFormatting>
  <conditionalFormatting sqref="W9">
    <cfRule type="colorScale" priority="106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69">
      <colorScale>
        <cfvo type="min"/>
        <cfvo type="max"/>
        <color rgb="FFFF7128"/>
        <color rgb="FFFFEF9C"/>
      </colorScale>
    </cfRule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1071" percent="1" rank="50"/>
    <cfRule type="dataBar" priority="10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{F57C82CC-EA21-438C-A1BB-0D8E25D52D30}</x14:id>
        </ext>
      </extLst>
    </cfRule>
    <cfRule type="colorScale" priority="1073">
      <colorScale>
        <cfvo type="min"/>
        <cfvo type="max"/>
        <color rgb="FFFF7128"/>
        <color rgb="FFFFEF9C"/>
      </colorScale>
    </cfRule>
    <cfRule type="colorScale" priority="1077">
      <colorScale>
        <cfvo type="percent" val="50"/>
        <cfvo type="max"/>
        <color rgb="FFFF7128"/>
        <color rgb="FFFFEF9C"/>
      </colorScale>
    </cfRule>
    <cfRule type="colorScale" priority="10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" priority="1074" rank="50"/>
    <cfRule type="iconSet" priority="1066">
      <iconSet iconSet="4Rating">
        <cfvo type="percent" val="0"/>
        <cfvo type="percent" val="25"/>
        <cfvo type="percent" val="50"/>
        <cfvo type="percent" val="75"/>
      </iconSet>
    </cfRule>
    <cfRule type="iconSet" priority="1067">
      <iconSet iconSet="3Arrows">
        <cfvo type="percent" val="0"/>
        <cfvo type="percent" val="33"/>
        <cfvo type="percent" val="67"/>
      </iconSet>
    </cfRule>
  </conditionalFormatting>
  <conditionalFormatting sqref="W10">
    <cfRule type="top10" dxfId="9" priority="596" percent="1" rank="50"/>
    <cfRule type="dataBar" priority="5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{8479D921-53B1-411F-A8ED-11876B28E449}</x14:id>
        </ext>
      </extLst>
    </cfRule>
    <cfRule type="colorScale" priority="598">
      <colorScale>
        <cfvo type="min"/>
        <cfvo type="max"/>
        <color rgb="FFFF7128"/>
        <color rgb="FFFFEF9C"/>
      </colorScale>
    </cfRule>
    <cfRule type="top10" dxfId="8" priority="599" rank="50"/>
    <cfRule type="colorScale" priority="6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9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02">
      <colorScale>
        <cfvo type="percent" val="50"/>
        <cfvo type="max"/>
        <color rgb="FFFF7128"/>
        <color rgb="FFFFEF9C"/>
      </colorScale>
    </cfRule>
    <cfRule type="colorScale" priority="594">
      <colorScale>
        <cfvo type="min"/>
        <cfvo type="max"/>
        <color rgb="FFFF7128"/>
        <color rgb="FFFFEF9C"/>
      </colorScale>
    </cfRule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91">
      <iconSet iconSet="4Rating">
        <cfvo type="percent" val="0"/>
        <cfvo type="percent" val="25"/>
        <cfvo type="percent" val="50"/>
        <cfvo type="percent" val="75"/>
      </iconSet>
    </cfRule>
    <cfRule type="iconSet" priority="592">
      <iconSet iconSet="3Arrows">
        <cfvo type="percent" val="0"/>
        <cfvo type="percent" val="33"/>
        <cfvo type="percent" val="67"/>
      </iconSet>
    </cfRule>
  </conditionalFormatting>
  <conditionalFormatting sqref="W11">
    <cfRule type="colorScale" priority="692">
      <colorScale>
        <cfvo type="min"/>
        <cfvo type="max"/>
        <color rgb="FFFF7128"/>
        <color rgb="FFFFEF9C"/>
      </colorScale>
    </cfRule>
    <cfRule type="colorScale" priority="691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690">
      <iconSet iconSet="3Arrows">
        <cfvo type="percent" val="0"/>
        <cfvo type="percent" val="33"/>
        <cfvo type="percent" val="67"/>
      </iconSet>
    </cfRule>
    <cfRule type="colorScale" priority="6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89">
      <iconSet iconSet="4Rating">
        <cfvo type="percent" val="0"/>
        <cfvo type="percent" val="25"/>
        <cfvo type="percent" val="50"/>
        <cfvo type="percent" val="75"/>
      </iconSet>
    </cfRule>
    <cfRule type="colorScale" priority="700">
      <colorScale>
        <cfvo type="percent" val="50"/>
        <cfvo type="max"/>
        <color rgb="FFFF7128"/>
        <color rgb="FFFFEF9C"/>
      </colorScale>
    </cfRule>
    <cfRule type="top10" dxfId="7" priority="697" rank="50"/>
    <cfRule type="colorScale" priority="696">
      <colorScale>
        <cfvo type="min"/>
        <cfvo type="max"/>
        <color rgb="FFFF7128"/>
        <color rgb="FFFFEF9C"/>
      </colorScale>
    </cfRule>
    <cfRule type="dataBar" priority="6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{248B1744-BFE4-4923-9E95-786659A24134}</x14:id>
        </ext>
      </extLst>
    </cfRule>
    <cfRule type="top10" dxfId="6" priority="694" percent="1" rank="50"/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651">
      <colorScale>
        <cfvo type="percent" val="50"/>
        <cfvo type="max"/>
        <color rgb="FFFF7128"/>
        <color rgb="FFFFEF9C"/>
      </colorScale>
    </cfRule>
    <cfRule type="colorScale" priority="6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" priority="648" rank="50"/>
    <cfRule type="colorScale" priority="647">
      <colorScale>
        <cfvo type="min"/>
        <cfvo type="max"/>
        <color rgb="FFFF7128"/>
        <color rgb="FFFFEF9C"/>
      </colorScale>
    </cfRule>
    <cfRule type="dataBar" priority="6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{DFB8826A-3497-4B60-9812-22C4C21FDA96}</x14:id>
        </ext>
      </extLst>
    </cfRule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3">
      <colorScale>
        <cfvo type="min"/>
        <cfvo type="max"/>
        <color rgb="FFFF7128"/>
        <color rgb="FFFFEF9C"/>
      </colorScale>
    </cfRule>
    <cfRule type="colorScale" priority="64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641">
      <iconSet iconSet="3Arrows">
        <cfvo type="percent" val="0"/>
        <cfvo type="percent" val="33"/>
        <cfvo type="percent" val="67"/>
      </iconSet>
    </cfRule>
    <cfRule type="iconSet" priority="640">
      <iconSet iconSet="4Rating">
        <cfvo type="percent" val="0"/>
        <cfvo type="percent" val="25"/>
        <cfvo type="percent" val="50"/>
        <cfvo type="percent" val="75"/>
      </iconSet>
    </cfRule>
    <cfRule type="top10" dxfId="4" priority="645" percent="1" rank="50"/>
  </conditionalFormatting>
  <conditionalFormatting sqref="W13">
    <cfRule type="colorScale" priority="114">
      <colorScale>
        <cfvo type="min"/>
        <cfvo type="max"/>
        <color rgb="FFFF7128"/>
        <color rgb="FFFFEF9C"/>
      </colorScale>
    </cfRule>
    <cfRule type="cellIs" dxfId="3" priority="112" operator="between">
      <formula>0.5</formula>
      <formula>1</formula>
    </cfRule>
    <cfRule type="colorScale" priority="11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min"/>
        <cfvo type="max"/>
        <color rgb="FFFF7128"/>
        <color rgb="FFFFEF9C"/>
      </colorScale>
    </cfRule>
    <cfRule type="colorScale" priority="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8">
      <colorScale>
        <cfvo type="percent" val="50"/>
        <cfvo type="max"/>
        <color rgb="FFFF7128"/>
        <color rgb="FFFFEF9C"/>
      </colorScale>
    </cfRule>
    <cfRule type="cellIs" dxfId="2" priority="111" operator="greaterThan">
      <formula>0.5</formula>
    </cfRule>
  </conditionalFormatting>
  <conditionalFormatting sqref="W14">
    <cfRule type="colorScale" priority="49">
      <colorScale>
        <cfvo type="min"/>
        <cfvo type="max"/>
        <color rgb="FFFF7128"/>
        <color rgb="FFFFEF9C"/>
      </colorScale>
    </cfRule>
    <cfRule type="top10" dxfId="1" priority="50" rank="50"/>
    <cfRule type="colorScale" priority="4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43">
      <iconSet iconSet="3Arrows">
        <cfvo type="percent" val="0"/>
        <cfvo type="percent" val="33"/>
        <cfvo type="percent" val="67"/>
      </iconSet>
    </cfRule>
    <cfRule type="colorScale" priority="45">
      <colorScale>
        <cfvo type="min"/>
        <cfvo type="max"/>
        <color rgb="FFFF7128"/>
        <color rgb="FFFFEF9C"/>
      </colorScale>
    </cfRule>
    <cfRule type="iconSet" priority="42">
      <iconSet iconSet="4Rating">
        <cfvo type="percent" val="0"/>
        <cfvo type="percent" val="25"/>
        <cfvo type="percent" val="50"/>
        <cfvo type="percent" val="75"/>
      </iconSet>
    </cfRule>
    <cfRule type="colorScale" priority="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">
      <colorScale>
        <cfvo type="percent" val="50"/>
        <cfvo type="max"/>
        <color rgb="FFFF7128"/>
        <color rgb="FFFFEF9C"/>
      </colorScale>
    </cfRule>
    <cfRule type="dataBar" priority="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{68EB7A91-11EE-4775-9693-1D3AF670A11F}</x14:id>
        </ext>
      </extLst>
    </cfRule>
    <cfRule type="top10" dxfId="0" priority="47" percent="1" rank="50"/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858C31-B09D-403C-96A1-77DD2D123F5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DD6D94AD-6B67-441F-8B80-AF67CB6510E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0973E9E-1D6D-4E73-82FE-7323F570ACF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314C0B2D-2DDB-4D4A-8550-0E9FA84F2FF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CFED91D9-5304-4DDE-A1DD-2672A69101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71A710BA-377B-424C-BB43-A38801935FA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66678A63-4601-4A22-9361-5FEA7106D65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7B582EBE-F548-463E-B6B2-D2F19D5D4A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705E8CB0-A6BD-430F-8087-F2D8661F11E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AB01088E-FF82-413A-AF96-B9DF0BA365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718F7B4E-A343-4069-94CA-BFB92FBF55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955C22D3-579F-41CC-A772-7D0F5FCDB1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0FFE40CB-4CBD-476C-BBA0-157386553A5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71C3CE9D-AC55-4759-BAAB-2B06A26C6CB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B2541133-925E-436B-AB07-AD9CF1E31F4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161A2714-A11A-434B-8FC5-DC93695F89B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758FE958-9CD9-4054-99E6-6B047DECC50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32196BD7-3020-4642-9BC4-0EDC7B1A30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A9116432-3A79-4C10-9812-5A4A6A4D3B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CEFED34D-46C0-4881-832D-7301B8EB9D3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C2DABDF8-0709-4BCD-9FD5-C505E489E99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1AD270AE-1E58-4427-84BA-E20B5790F60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C61BC630-C8B8-4C30-BB5B-7B4DC755C53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D05E1DF2-B224-4756-B1DA-517F62A9E0E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FD3CD40F-CADB-4F5E-9561-F0B6B5E3BFC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6A65D689-BAAA-4FE4-9690-09E160ADF6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7BE5E207-BE3E-49EC-BACB-D62FE9EB28D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F57C82CC-EA21-438C-A1BB-0D8E25D52D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8479D921-53B1-411F-A8ED-11876B28E4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248B1744-BFE4-4923-9E95-786659A241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DFB8826A-3497-4B60-9812-22C4C21FDA9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68EB7A91-11EE-4775-9693-1D3AF670A11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G7" zoomScale="90" zoomScaleNormal="90" workbookViewId="0">
      <selection activeCell="L17" sqref="L17"/>
    </sheetView>
  </sheetViews>
  <sheetFormatPr baseColWidth="10" defaultColWidth="0" defaultRowHeight="11.25" zeroHeight="1" x14ac:dyDescent="0.2"/>
  <cols>
    <col min="1" max="1" width="1.7109375" style="2" customWidth="1"/>
    <col min="2" max="2" width="13.28515625" style="2" customWidth="1"/>
    <col min="3" max="3" width="20.7109375" style="2" customWidth="1"/>
    <col min="4" max="4" width="11.42578125" style="2" customWidth="1"/>
    <col min="5" max="5" width="6.7109375" style="2" customWidth="1"/>
    <col min="6" max="6" width="25.28515625" style="2" customWidth="1"/>
    <col min="7" max="9" width="21.140625" style="2" customWidth="1"/>
    <col min="10" max="11" width="21.42578125" style="2" customWidth="1"/>
    <col min="12" max="12" width="11.42578125" style="2" customWidth="1"/>
    <col min="13" max="13" width="10.7109375" style="2" customWidth="1"/>
    <col min="14" max="14" width="13.42578125" style="2" customWidth="1"/>
    <col min="15" max="15" width="23" style="2" customWidth="1"/>
    <col min="16" max="16" width="24" style="2" customWidth="1"/>
    <col min="17" max="17" width="17" style="2" customWidth="1"/>
    <col min="18" max="18" width="24" style="2" customWidth="1"/>
    <col min="19" max="19" width="23.28515625" style="2" customWidth="1"/>
    <col min="20" max="21" width="11.42578125" style="2" customWidth="1"/>
    <col min="22" max="22" width="19" style="2" customWidth="1"/>
    <col min="23" max="23" width="28" style="2" customWidth="1"/>
    <col min="24" max="16384" width="11.42578125" style="2" hidden="1"/>
  </cols>
  <sheetData>
    <row r="1" spans="1:25" ht="15" x14ac:dyDescent="0.25">
      <c r="A1" s="1" t="s">
        <v>92</v>
      </c>
    </row>
    <row r="2" spans="1:25" s="3" customFormat="1" x14ac:dyDescent="0.2"/>
    <row r="3" spans="1:25" s="3" customFormat="1" x14ac:dyDescent="0.2">
      <c r="B3" s="4" t="s">
        <v>93</v>
      </c>
      <c r="C3" s="118" t="s">
        <v>94</v>
      </c>
      <c r="D3" s="118"/>
      <c r="F3" s="4" t="s">
        <v>95</v>
      </c>
      <c r="G3" s="5" t="s">
        <v>96</v>
      </c>
      <c r="H3" s="5" t="s">
        <v>97</v>
      </c>
      <c r="I3" s="118" t="s">
        <v>94</v>
      </c>
      <c r="J3" s="118"/>
      <c r="K3" s="118"/>
      <c r="L3" s="118"/>
      <c r="N3" s="4" t="s">
        <v>98</v>
      </c>
      <c r="O3" s="118" t="s">
        <v>94</v>
      </c>
      <c r="P3" s="118"/>
      <c r="Q3" s="118"/>
    </row>
    <row r="4" spans="1:25" s="3" customFormat="1" ht="53.45" customHeight="1" x14ac:dyDescent="0.2">
      <c r="B4" s="6" t="s">
        <v>35</v>
      </c>
      <c r="C4" s="104" t="s">
        <v>99</v>
      </c>
      <c r="D4" s="105"/>
      <c r="F4" s="111" t="s">
        <v>100</v>
      </c>
      <c r="G4" s="111" t="s">
        <v>101</v>
      </c>
      <c r="H4" s="113" t="s">
        <v>102</v>
      </c>
      <c r="I4" s="121" t="s">
        <v>103</v>
      </c>
      <c r="J4" s="122"/>
      <c r="K4" s="122"/>
      <c r="L4" s="123"/>
      <c r="N4" s="7" t="s">
        <v>104</v>
      </c>
      <c r="O4" s="104" t="s">
        <v>105</v>
      </c>
      <c r="P4" s="105"/>
      <c r="Q4" s="105"/>
    </row>
    <row r="5" spans="1:25" s="3" customFormat="1" ht="53.45" customHeight="1" x14ac:dyDescent="0.2">
      <c r="B5" s="6" t="s">
        <v>48</v>
      </c>
      <c r="C5" s="104" t="s">
        <v>106</v>
      </c>
      <c r="D5" s="104"/>
      <c r="F5" s="119"/>
      <c r="G5" s="119"/>
      <c r="H5" s="120"/>
      <c r="I5" s="124"/>
      <c r="J5" s="125"/>
      <c r="K5" s="125"/>
      <c r="L5" s="126"/>
      <c r="N5" s="7" t="s">
        <v>107</v>
      </c>
      <c r="O5" s="104" t="s">
        <v>108</v>
      </c>
      <c r="P5" s="105"/>
      <c r="Q5" s="105"/>
    </row>
    <row r="6" spans="1:25" s="3" customFormat="1" ht="60" customHeight="1" x14ac:dyDescent="0.2">
      <c r="F6" s="112"/>
      <c r="G6" s="112"/>
      <c r="H6" s="114"/>
      <c r="I6" s="127"/>
      <c r="J6" s="128"/>
      <c r="K6" s="128"/>
      <c r="L6" s="129"/>
      <c r="N6" s="7" t="s">
        <v>109</v>
      </c>
      <c r="O6" s="104" t="s">
        <v>110</v>
      </c>
      <c r="P6" s="105"/>
      <c r="Q6" s="105"/>
    </row>
    <row r="7" spans="1:25" s="3" customFormat="1" ht="79.5" customHeight="1" x14ac:dyDescent="0.2">
      <c r="B7" s="4" t="s">
        <v>111</v>
      </c>
      <c r="C7" s="118" t="s">
        <v>94</v>
      </c>
      <c r="D7" s="118"/>
      <c r="F7" s="8" t="s">
        <v>112</v>
      </c>
      <c r="G7" s="9" t="s">
        <v>102</v>
      </c>
      <c r="H7" s="9" t="s">
        <v>113</v>
      </c>
      <c r="I7" s="103" t="s">
        <v>114</v>
      </c>
      <c r="J7" s="103"/>
      <c r="K7" s="103"/>
      <c r="L7" s="103"/>
      <c r="N7" s="10" t="s">
        <v>115</v>
      </c>
      <c r="O7" s="104" t="s">
        <v>116</v>
      </c>
      <c r="P7" s="105"/>
      <c r="Q7" s="105"/>
    </row>
    <row r="8" spans="1:25" s="3" customFormat="1" ht="33.75" x14ac:dyDescent="0.2">
      <c r="B8" s="11" t="s">
        <v>36</v>
      </c>
      <c r="C8" s="116" t="s">
        <v>117</v>
      </c>
      <c r="D8" s="117"/>
      <c r="F8" s="8" t="s">
        <v>59</v>
      </c>
      <c r="G8" s="9" t="s">
        <v>118</v>
      </c>
      <c r="H8" s="8" t="s">
        <v>119</v>
      </c>
      <c r="I8" s="103" t="s">
        <v>120</v>
      </c>
      <c r="J8" s="103"/>
      <c r="K8" s="103"/>
      <c r="L8" s="103"/>
      <c r="N8" s="10" t="s">
        <v>121</v>
      </c>
      <c r="O8" s="104" t="s">
        <v>122</v>
      </c>
      <c r="P8" s="105"/>
      <c r="Q8" s="105"/>
    </row>
    <row r="9" spans="1:25" s="3" customFormat="1" ht="52.15" customHeight="1" x14ac:dyDescent="0.2">
      <c r="B9" s="11" t="s">
        <v>49</v>
      </c>
      <c r="C9" s="109" t="s">
        <v>123</v>
      </c>
      <c r="D9" s="110"/>
      <c r="F9" s="111" t="s">
        <v>85</v>
      </c>
      <c r="G9" s="111" t="s">
        <v>119</v>
      </c>
      <c r="H9" s="113" t="s">
        <v>124</v>
      </c>
      <c r="I9" s="104" t="s">
        <v>125</v>
      </c>
      <c r="J9" s="104"/>
      <c r="K9" s="104"/>
      <c r="L9" s="104"/>
      <c r="N9" s="10" t="s">
        <v>126</v>
      </c>
      <c r="O9" s="104" t="s">
        <v>127</v>
      </c>
      <c r="P9" s="105"/>
      <c r="Q9" s="105"/>
    </row>
    <row r="10" spans="1:25" s="3" customFormat="1" ht="22.9" customHeight="1" x14ac:dyDescent="0.2">
      <c r="F10" s="112"/>
      <c r="G10" s="112"/>
      <c r="H10" s="114"/>
      <c r="I10" s="104"/>
      <c r="J10" s="104"/>
      <c r="K10" s="104"/>
      <c r="L10" s="104"/>
      <c r="N10" s="103" t="s">
        <v>128</v>
      </c>
      <c r="O10" s="104" t="s">
        <v>129</v>
      </c>
      <c r="P10" s="104"/>
      <c r="Q10" s="104"/>
    </row>
    <row r="11" spans="1:25" s="3" customFormat="1" ht="39" customHeight="1" x14ac:dyDescent="0.2">
      <c r="N11" s="103"/>
      <c r="O11" s="104"/>
      <c r="P11" s="104"/>
      <c r="Q11" s="104"/>
    </row>
    <row r="12" spans="1:25" s="3" customFormat="1" ht="52.9" customHeight="1" x14ac:dyDescent="0.2">
      <c r="H12" s="12"/>
      <c r="I12" s="12"/>
      <c r="N12" s="10" t="s">
        <v>130</v>
      </c>
      <c r="O12" s="104" t="s">
        <v>131</v>
      </c>
      <c r="P12" s="104"/>
      <c r="Q12" s="104"/>
    </row>
    <row r="13" spans="1:25" s="3" customFormat="1" x14ac:dyDescent="0.2">
      <c r="F13" s="12"/>
      <c r="G13" s="12"/>
      <c r="H13" s="12"/>
      <c r="I13" s="12"/>
    </row>
    <row r="14" spans="1:25" s="3" customFormat="1" x14ac:dyDescent="0.2">
      <c r="C14" s="115" t="s">
        <v>132</v>
      </c>
      <c r="D14" s="115"/>
      <c r="F14" s="102" t="s">
        <v>133</v>
      </c>
      <c r="G14" s="102"/>
      <c r="H14" s="102"/>
      <c r="I14" s="102"/>
      <c r="J14" s="102"/>
      <c r="K14" s="102"/>
      <c r="L14" s="102"/>
      <c r="O14" s="106" t="s">
        <v>134</v>
      </c>
      <c r="P14" s="107"/>
      <c r="Q14" s="107"/>
      <c r="R14" s="107"/>
      <c r="S14" s="107"/>
      <c r="T14" s="107"/>
      <c r="U14" s="108"/>
      <c r="X14" s="98" t="s">
        <v>135</v>
      </c>
      <c r="Y14" s="99"/>
    </row>
    <row r="15" spans="1:25" s="3" customFormat="1" ht="63" customHeight="1" x14ac:dyDescent="0.2">
      <c r="C15" s="13" t="s">
        <v>136</v>
      </c>
      <c r="D15" s="13" t="s">
        <v>137</v>
      </c>
      <c r="F15" s="106" t="s">
        <v>134</v>
      </c>
      <c r="G15" s="107"/>
      <c r="H15" s="107"/>
      <c r="I15" s="107"/>
      <c r="J15" s="107"/>
      <c r="K15" s="107"/>
      <c r="L15" s="108"/>
      <c r="N15" s="14"/>
      <c r="O15" s="101" t="s">
        <v>138</v>
      </c>
      <c r="P15" s="101"/>
      <c r="Q15" s="9" t="s">
        <v>139</v>
      </c>
      <c r="R15" s="9" t="s">
        <v>140</v>
      </c>
      <c r="S15" s="9" t="s">
        <v>141</v>
      </c>
      <c r="T15" s="9" t="s">
        <v>142</v>
      </c>
      <c r="U15" s="9" t="s">
        <v>143</v>
      </c>
      <c r="X15" s="15" t="s">
        <v>144</v>
      </c>
      <c r="Y15" s="13" t="s">
        <v>136</v>
      </c>
    </row>
    <row r="16" spans="1:25" s="3" customFormat="1" ht="51.75" customHeight="1" x14ac:dyDescent="0.2">
      <c r="B16" s="100" t="s">
        <v>145</v>
      </c>
      <c r="C16" s="16" t="s">
        <v>146</v>
      </c>
      <c r="D16" s="8">
        <v>1</v>
      </c>
      <c r="E16" s="12"/>
      <c r="F16" s="101" t="s">
        <v>138</v>
      </c>
      <c r="G16" s="101"/>
      <c r="H16" s="9" t="s">
        <v>139</v>
      </c>
      <c r="I16" s="9" t="s">
        <v>140</v>
      </c>
      <c r="J16" s="9" t="s">
        <v>141</v>
      </c>
      <c r="K16" s="9" t="s">
        <v>142</v>
      </c>
      <c r="L16" s="9" t="s">
        <v>143</v>
      </c>
      <c r="O16" s="101" t="s">
        <v>147</v>
      </c>
      <c r="P16" s="101"/>
      <c r="Q16" s="9" t="s">
        <v>148</v>
      </c>
      <c r="R16" s="9" t="s">
        <v>149</v>
      </c>
      <c r="S16" s="9" t="s">
        <v>150</v>
      </c>
      <c r="T16" s="9" t="s">
        <v>151</v>
      </c>
      <c r="U16" s="9" t="s">
        <v>152</v>
      </c>
      <c r="X16" s="17" t="s">
        <v>153</v>
      </c>
      <c r="Y16" s="9" t="s">
        <v>154</v>
      </c>
    </row>
    <row r="17" spans="2:25" s="3" customFormat="1" ht="67.5" x14ac:dyDescent="0.2">
      <c r="B17" s="100"/>
      <c r="C17" s="16" t="s">
        <v>155</v>
      </c>
      <c r="D17" s="8">
        <v>2</v>
      </c>
      <c r="E17" s="12"/>
      <c r="F17" s="101" t="s">
        <v>147</v>
      </c>
      <c r="G17" s="101"/>
      <c r="H17" s="9" t="s">
        <v>148</v>
      </c>
      <c r="I17" s="9" t="s">
        <v>149</v>
      </c>
      <c r="J17" s="9" t="s">
        <v>150</v>
      </c>
      <c r="K17" s="9" t="s">
        <v>151</v>
      </c>
      <c r="L17" s="9" t="s">
        <v>152</v>
      </c>
      <c r="O17" s="102" t="s">
        <v>136</v>
      </c>
      <c r="P17" s="102" t="s">
        <v>156</v>
      </c>
      <c r="Q17" s="13" t="s">
        <v>157</v>
      </c>
      <c r="R17" s="13" t="s">
        <v>158</v>
      </c>
      <c r="S17" s="13" t="s">
        <v>159</v>
      </c>
      <c r="T17" s="13" t="s">
        <v>160</v>
      </c>
      <c r="U17" s="13" t="s">
        <v>161</v>
      </c>
      <c r="X17" s="18" t="s">
        <v>162</v>
      </c>
      <c r="Y17" s="9" t="s">
        <v>163</v>
      </c>
    </row>
    <row r="18" spans="2:25" s="3" customFormat="1" ht="22.5" x14ac:dyDescent="0.2">
      <c r="B18" s="100"/>
      <c r="C18" s="16" t="s">
        <v>164</v>
      </c>
      <c r="D18" s="8">
        <v>3</v>
      </c>
      <c r="E18" s="12"/>
      <c r="F18" s="102" t="s">
        <v>136</v>
      </c>
      <c r="G18" s="102" t="s">
        <v>156</v>
      </c>
      <c r="H18" s="13" t="s">
        <v>157</v>
      </c>
      <c r="I18" s="13" t="s">
        <v>158</v>
      </c>
      <c r="J18" s="13" t="s">
        <v>159</v>
      </c>
      <c r="K18" s="13" t="s">
        <v>160</v>
      </c>
      <c r="L18" s="13" t="s">
        <v>161</v>
      </c>
      <c r="O18" s="102"/>
      <c r="P18" s="102"/>
      <c r="Q18" s="8">
        <v>1</v>
      </c>
      <c r="R18" s="8">
        <v>2</v>
      </c>
      <c r="S18" s="8">
        <v>3</v>
      </c>
      <c r="T18" s="8">
        <v>4</v>
      </c>
      <c r="U18" s="8">
        <v>5</v>
      </c>
      <c r="X18" s="19">
        <v>5</v>
      </c>
      <c r="Y18" s="9" t="s">
        <v>165</v>
      </c>
    </row>
    <row r="19" spans="2:25" s="3" customFormat="1" ht="51.75" customHeight="1" x14ac:dyDescent="0.2">
      <c r="B19" s="100"/>
      <c r="C19" s="16" t="s">
        <v>166</v>
      </c>
      <c r="D19" s="8">
        <v>4</v>
      </c>
      <c r="E19" s="12"/>
      <c r="F19" s="102"/>
      <c r="G19" s="102"/>
      <c r="H19" s="8">
        <v>1</v>
      </c>
      <c r="I19" s="8">
        <v>2</v>
      </c>
      <c r="J19" s="8">
        <v>3</v>
      </c>
      <c r="K19" s="8">
        <v>4</v>
      </c>
      <c r="L19" s="8">
        <v>5</v>
      </c>
      <c r="N19" s="100" t="s">
        <v>145</v>
      </c>
      <c r="O19" s="16" t="s">
        <v>146</v>
      </c>
      <c r="P19" s="8">
        <v>1</v>
      </c>
      <c r="Q19" s="20">
        <v>2</v>
      </c>
      <c r="R19" s="20">
        <v>3</v>
      </c>
      <c r="S19" s="20">
        <v>4</v>
      </c>
      <c r="T19" s="19">
        <v>5</v>
      </c>
      <c r="U19" s="18">
        <v>6</v>
      </c>
      <c r="X19" s="20" t="s">
        <v>167</v>
      </c>
      <c r="Y19" s="9" t="s">
        <v>168</v>
      </c>
    </row>
    <row r="20" spans="2:25" s="3" customFormat="1" ht="33.75" x14ac:dyDescent="0.2">
      <c r="B20" s="100"/>
      <c r="C20" s="16" t="s">
        <v>169</v>
      </c>
      <c r="D20" s="8">
        <v>5</v>
      </c>
      <c r="E20" s="12"/>
      <c r="F20" s="12"/>
      <c r="G20" s="12"/>
      <c r="H20" s="12"/>
      <c r="I20" s="12"/>
      <c r="J20" s="12"/>
      <c r="K20" s="12"/>
      <c r="N20" s="100"/>
      <c r="O20" s="16" t="s">
        <v>155</v>
      </c>
      <c r="P20" s="8">
        <v>2</v>
      </c>
      <c r="Q20" s="20">
        <v>3</v>
      </c>
      <c r="R20" s="20">
        <v>4</v>
      </c>
      <c r="S20" s="19">
        <v>5</v>
      </c>
      <c r="T20" s="18">
        <v>6</v>
      </c>
      <c r="U20" s="18">
        <v>7</v>
      </c>
    </row>
    <row r="21" spans="2:25" s="3" customFormat="1" ht="45" x14ac:dyDescent="0.2">
      <c r="F21" s="12"/>
      <c r="G21" s="12"/>
      <c r="H21" s="12"/>
      <c r="I21" s="12"/>
      <c r="J21" s="12"/>
      <c r="K21" s="12"/>
      <c r="N21" s="100"/>
      <c r="O21" s="16" t="s">
        <v>164</v>
      </c>
      <c r="P21" s="8">
        <v>3</v>
      </c>
      <c r="Q21" s="20">
        <v>4</v>
      </c>
      <c r="R21" s="19">
        <v>5</v>
      </c>
      <c r="S21" s="18">
        <v>6</v>
      </c>
      <c r="T21" s="18">
        <v>7</v>
      </c>
      <c r="U21" s="17">
        <v>8</v>
      </c>
      <c r="X21" s="21" t="s">
        <v>170</v>
      </c>
      <c r="Y21" s="21" t="s">
        <v>171</v>
      </c>
    </row>
    <row r="22" spans="2:25" s="3" customFormat="1" ht="22.5" x14ac:dyDescent="0.2">
      <c r="B22" s="3" t="s">
        <v>172</v>
      </c>
      <c r="N22" s="100"/>
      <c r="O22" s="16" t="s">
        <v>166</v>
      </c>
      <c r="P22" s="8">
        <v>4</v>
      </c>
      <c r="Q22" s="19">
        <v>5</v>
      </c>
      <c r="R22" s="18">
        <v>6</v>
      </c>
      <c r="S22" s="18">
        <v>7</v>
      </c>
      <c r="T22" s="17">
        <v>8</v>
      </c>
      <c r="U22" s="17">
        <v>9</v>
      </c>
      <c r="X22" s="3" t="s">
        <v>173</v>
      </c>
      <c r="Y22" s="3" t="s">
        <v>174</v>
      </c>
    </row>
    <row r="23" spans="2:25" s="3" customFormat="1" ht="33.75" x14ac:dyDescent="0.2">
      <c r="N23" s="100"/>
      <c r="O23" s="16" t="s">
        <v>169</v>
      </c>
      <c r="P23" s="8">
        <v>5</v>
      </c>
      <c r="Q23" s="18">
        <v>6</v>
      </c>
      <c r="R23" s="18">
        <v>7</v>
      </c>
      <c r="S23" s="17">
        <v>8</v>
      </c>
      <c r="T23" s="17">
        <v>9</v>
      </c>
      <c r="U23" s="17">
        <v>10</v>
      </c>
      <c r="X23" s="3" t="s">
        <v>175</v>
      </c>
      <c r="Y23" s="3" t="s">
        <v>176</v>
      </c>
    </row>
    <row r="24" spans="2:25" s="3" customFormat="1" x14ac:dyDescent="0.2">
      <c r="X24" s="3" t="s">
        <v>177</v>
      </c>
    </row>
    <row r="26" spans="2:25" hidden="1" x14ac:dyDescent="0.2">
      <c r="C26" s="2" t="s">
        <v>178</v>
      </c>
      <c r="D26" s="2" t="s">
        <v>8</v>
      </c>
      <c r="F26" s="2" t="s">
        <v>13</v>
      </c>
      <c r="G26" s="2" t="s">
        <v>14</v>
      </c>
      <c r="H26" s="2" t="s">
        <v>179</v>
      </c>
    </row>
    <row r="27" spans="2:25" hidden="1" x14ac:dyDescent="0.2">
      <c r="C27" s="2" t="s">
        <v>35</v>
      </c>
      <c r="D27" s="2" t="s">
        <v>36</v>
      </c>
      <c r="F27" s="2" t="s">
        <v>180</v>
      </c>
      <c r="G27" s="2" t="s">
        <v>181</v>
      </c>
      <c r="H27" s="2" t="s">
        <v>174</v>
      </c>
      <c r="P27" s="22"/>
      <c r="Q27" s="22"/>
      <c r="R27" s="22"/>
      <c r="S27" s="22"/>
      <c r="T27" s="22"/>
    </row>
    <row r="28" spans="2:25" hidden="1" x14ac:dyDescent="0.2">
      <c r="C28" s="2" t="s">
        <v>48</v>
      </c>
      <c r="D28" s="2" t="s">
        <v>49</v>
      </c>
      <c r="F28" s="2" t="s">
        <v>182</v>
      </c>
      <c r="G28" s="2" t="s">
        <v>183</v>
      </c>
      <c r="H28" s="2" t="s">
        <v>176</v>
      </c>
      <c r="P28" s="22"/>
      <c r="Q28" s="22"/>
      <c r="R28" s="22"/>
      <c r="S28" s="22"/>
      <c r="T28" s="22"/>
    </row>
    <row r="29" spans="2:25" hidden="1" x14ac:dyDescent="0.2">
      <c r="F29" s="2" t="s">
        <v>184</v>
      </c>
      <c r="G29" s="2" t="s">
        <v>185</v>
      </c>
      <c r="P29" s="22"/>
      <c r="Q29" s="22"/>
      <c r="R29" s="22"/>
      <c r="S29" s="22"/>
      <c r="T29" s="22"/>
    </row>
    <row r="30" spans="2:25" hidden="1" x14ac:dyDescent="0.2">
      <c r="F30" s="2" t="s">
        <v>186</v>
      </c>
      <c r="G30" s="2" t="s">
        <v>187</v>
      </c>
      <c r="P30" s="22"/>
      <c r="Q30" s="22"/>
      <c r="R30" s="22"/>
      <c r="S30" s="22"/>
      <c r="T30" s="22"/>
    </row>
    <row r="31" spans="2:25" hidden="1" x14ac:dyDescent="0.2">
      <c r="F31" s="2" t="s">
        <v>188</v>
      </c>
      <c r="G31" s="2" t="s">
        <v>189</v>
      </c>
      <c r="P31" s="22"/>
      <c r="Q31" s="22"/>
      <c r="R31" s="22"/>
      <c r="S31" s="22"/>
      <c r="T31" s="22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47c1fd5-1a6d-4f93-80fa-6a9920a845e0" xsi:nil="true"/>
    <lcf76f155ced4ddcb4097134ff3c332f xmlns="fa3db3b1-de4b-4137-9e1f-8d68a1b8c76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4EB0386D8FD04CBDBD5A80D27A6FA7" ma:contentTypeVersion="9" ma:contentTypeDescription="Crear nuevo documento." ma:contentTypeScope="" ma:versionID="b4471e887adf56c0428fd276e79cea2a">
  <xsd:schema xmlns:xsd="http://www.w3.org/2001/XMLSchema" xmlns:xs="http://www.w3.org/2001/XMLSchema" xmlns:p="http://schemas.microsoft.com/office/2006/metadata/properties" xmlns:ns2="fa3db3b1-de4b-4137-9e1f-8d68a1b8c76e" xmlns:ns3="a47c1fd5-1a6d-4f93-80fa-6a9920a845e0" targetNamespace="http://schemas.microsoft.com/office/2006/metadata/properties" ma:root="true" ma:fieldsID="95a534754092d575e6580bdf8d13311c" ns2:_="" ns3:_="">
    <xsd:import namespace="fa3db3b1-de4b-4137-9e1f-8d68a1b8c76e"/>
    <xsd:import namespace="a47c1fd5-1a6d-4f93-80fa-6a9920a845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db3b1-de4b-4137-9e1f-8d68a1b8c7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7c1fd5-1a6d-4f93-80fa-6a9920a845e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9b5d6e6-d393-4aab-8d1b-06f6c11dd19a}" ma:internalName="TaxCatchAll" ma:showField="CatchAllData" ma:web="a47c1fd5-1a6d-4f93-80fa-6a9920a845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EA5F57-5A7B-406A-A588-4D857E14C0B1}">
  <ds:schemaRefs>
    <ds:schemaRef ds:uri="http://schemas.microsoft.com/office/2006/metadata/properties"/>
    <ds:schemaRef ds:uri="http://schemas.microsoft.com/office/infopath/2007/PartnerControls"/>
    <ds:schemaRef ds:uri="a47c1fd5-1a6d-4f93-80fa-6a9920a845e0"/>
    <ds:schemaRef ds:uri="fa3db3b1-de4b-4137-9e1f-8d68a1b8c76e"/>
  </ds:schemaRefs>
</ds:datastoreItem>
</file>

<file path=customXml/itemProps2.xml><?xml version="1.0" encoding="utf-8"?>
<ds:datastoreItem xmlns:ds="http://schemas.openxmlformats.org/officeDocument/2006/customXml" ds:itemID="{268E678C-A448-4530-ACD9-A95D93DBD9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2769C0-76A1-45E1-B744-45330B154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3db3b1-de4b-4137-9e1f-8d68a1b8c76e"/>
    <ds:schemaRef ds:uri="a47c1fd5-1a6d-4f93-80fa-6a9920a845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Sindy Alonso Estupiñan</cp:lastModifiedBy>
  <cp:revision/>
  <dcterms:created xsi:type="dcterms:W3CDTF">2011-10-26T13:45:21Z</dcterms:created>
  <dcterms:modified xsi:type="dcterms:W3CDTF">2026-09-18T21:00:51Z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0x010100A54EB0386D8FD04CBDBD5A80D27A6FA7</vt:lpwstr>
  </property>
</Properties>
</file>