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. TRABAJOS\1. MUNICIPIOS\6. PIEDECUESTA\2. PROCESOS CONTRACTUALES\2026\4. CONSURSO DE MERITOS\1. CMA-001 - EDIFICACIONES\"/>
    </mc:Choice>
  </mc:AlternateContent>
  <xr:revisionPtr revIDLastSave="0" documentId="13_ncr:1_{9A6784FF-4073-4075-871F-7C1EFF7D9ED4}" xr6:coauthVersionLast="47" xr6:coauthVersionMax="47" xr10:uidLastSave="{00000000-0000-0000-0000-000000000000}"/>
  <bookViews>
    <workbookView xWindow="11832" yWindow="696" windowWidth="11904" windowHeight="11892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OFICIAL'!$C$10:$K$38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OFICIAL'!$A$1:$L$43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7" l="1"/>
  <c r="I31" i="7"/>
  <c r="I32" i="7"/>
  <c r="I29" i="7"/>
  <c r="G29" i="7"/>
  <c r="G32" i="7" s="1"/>
  <c r="I16" i="7"/>
  <c r="I17" i="7"/>
  <c r="I18" i="7"/>
  <c r="I19" i="7"/>
  <c r="I20" i="7"/>
  <c r="I15" i="7"/>
  <c r="I21" i="7" s="1"/>
  <c r="H32" i="7"/>
  <c r="I23" i="7" l="1"/>
  <c r="I33" i="7" l="1"/>
  <c r="I34" i="7" s="1"/>
  <c r="I36" i="7" l="1"/>
  <c r="I37" i="7"/>
  <c r="I38" i="7" l="1"/>
  <c r="F15" i="6" l="1"/>
</calcChain>
</file>

<file path=xl/sharedStrings.xml><?xml version="1.0" encoding="utf-8"?>
<sst xmlns="http://schemas.openxmlformats.org/spreadsheetml/2006/main" count="138" uniqueCount="97">
  <si>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</si>
  <si>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</si>
  <si>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</si>
  <si>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</si>
  <si>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</si>
  <si>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</si>
  <si>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</si>
  <si>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</si>
  <si>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</si>
  <si>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</si>
  <si>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</si>
  <si>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</si>
  <si>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</si>
  <si>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</si>
  <si>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</si>
  <si>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</si>
  <si>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</si>
  <si>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</si>
  <si>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</si>
  <si>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</si>
  <si>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</si>
  <si>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</si>
  <si>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</si>
  <si>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</si>
  <si>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</si>
  <si>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</si>
  <si>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</si>
  <si>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</si>
  <si>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</si>
  <si>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</si>
  <si>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</si>
  <si>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</si>
  <si>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</si>
  <si>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</si>
  <si>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</si>
  <si>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</si>
  <si>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</si>
  <si>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</si>
  <si>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</si>
  <si>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</si>
  <si>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</si>
  <si>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</si>
  <si>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</si>
  <si>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</si>
  <si>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</si>
  <si>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</si>
  <si>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</si>
  <si>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</si>
  <si>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</si>
  <si>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</si>
  <si>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</si>
  <si>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</si>
  <si>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</si>
  <si>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</si>
  <si>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</si>
  <si>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</si>
  <si>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</si>
  <si>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</si>
  <si>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</si>
  <si>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</si>
  <si>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</si>
  <si>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</si>
  <si>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</si>
  <si>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</si>
  <si>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</si>
  <si>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</si>
  <si>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</si>
  <si>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</si>
  <si>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</si>
  <si>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</si>
  <si>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</si>
  <si>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</si>
  <si>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</si>
  <si>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</si>
  <si>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</si>
  <si>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</si>
  <si>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</si>
  <si>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</si>
  <si>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de interventoria</t>
  </si>
  <si>
    <t>Residente de Interventoria</t>
  </si>
  <si>
    <t>Asesor en Estructuras</t>
  </si>
  <si>
    <t>Profesional ingeniero electrico</t>
  </si>
  <si>
    <t>Asesor en Geotecnia</t>
  </si>
  <si>
    <t>Profesional en salud y seguridad en el trabajo</t>
  </si>
  <si>
    <t xml:space="preserve">FACTOR </t>
  </si>
  <si>
    <t xml:space="preserve">MULTIPLICADOR </t>
  </si>
  <si>
    <t>-</t>
  </si>
  <si>
    <t>Costos informes + memorias  fotograficas + Planos+Papeleria y Fotocopias</t>
  </si>
  <si>
    <t xml:space="preserve">Ensayos de laboratorio </t>
  </si>
  <si>
    <t>Alquiler de vehiculo (incluye conductor)</t>
  </si>
  <si>
    <t>Alquiler de oficina (incluye inmobiliario y computadores)</t>
  </si>
  <si>
    <t>Mes</t>
  </si>
  <si>
    <t>UND</t>
  </si>
  <si>
    <t>FACTOR MULTIPLICADOR</t>
  </si>
  <si>
    <t xml:space="preserve">DESCUENTOS </t>
  </si>
  <si>
    <t>PLAZO</t>
  </si>
  <si>
    <t>EN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</si>
</sst>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([$$-240A]\ * #,##0_);_([$$-240A]\ * \(#,##0\);_([$$-240A]\ * &quot;-&quot;??_);_(@_)"/>
  </numFmts>
  <fonts count="4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4" fillId="0" borderId="0" applyNumberFormat="0" applyFill="0" applyBorder="0" applyProtection="0">
      <alignment vertical="top"/>
    </xf>
    <xf numFmtId="0" fontId="13" fillId="0" borderId="0"/>
    <xf numFmtId="166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7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" fillId="0" borderId="0"/>
  </cellStyleXfs>
  <cellXfs count="297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5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42" fontId="12" fillId="2" borderId="0" xfId="10" applyFont="1" applyFill="1" applyBorder="1" applyAlignment="1">
      <alignment vertical="center" wrapText="1"/>
    </xf>
    <xf numFmtId="44" fontId="15" fillId="0" borderId="0" xfId="5" applyNumberFormat="1" applyFont="1" applyFill="1" applyBorder="1" applyAlignment="1">
      <alignment horizontal="center" wrapText="1"/>
    </xf>
    <xf numFmtId="44" fontId="12" fillId="2" borderId="0" xfId="5" applyNumberFormat="1" applyFont="1" applyFill="1" applyBorder="1" applyAlignment="1">
      <alignment vertical="center" wrapText="1"/>
    </xf>
    <xf numFmtId="169" fontId="12" fillId="2" borderId="0" xfId="11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165" fontId="12" fillId="2" borderId="0" xfId="13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5" fillId="2" borderId="0" xfId="5" applyNumberFormat="1" applyFont="1" applyFill="1" applyBorder="1" applyAlignment="1">
      <alignment horizontal="center" wrapText="1"/>
    </xf>
    <xf numFmtId="0" fontId="13" fillId="0" borderId="27" xfId="6" applyBorder="1" applyAlignment="1">
      <alignment horizontal="center"/>
    </xf>
    <xf numFmtId="0" fontId="12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3" fillId="0" borderId="10" xfId="37" applyBorder="1"/>
    <xf numFmtId="165" fontId="22" fillId="6" borderId="44" xfId="38" applyFont="1" applyFill="1" applyBorder="1" applyAlignment="1" applyProtection="1">
      <alignment horizontal="center" vertical="center" wrapText="1"/>
    </xf>
    <xf numFmtId="0" fontId="3" fillId="0" borderId="10" xfId="37" applyBorder="1" applyAlignment="1">
      <alignment wrapText="1"/>
    </xf>
    <xf numFmtId="43" fontId="3" fillId="0" borderId="10" xfId="39" applyFont="1" applyBorder="1"/>
    <xf numFmtId="165" fontId="22" fillId="6" borderId="39" xfId="38" applyFont="1" applyFill="1" applyBorder="1" applyAlignment="1" applyProtection="1">
      <alignment horizontal="center" vertical="center" wrapText="1"/>
    </xf>
    <xf numFmtId="165" fontId="3" fillId="0" borderId="11" xfId="38" applyFont="1" applyBorder="1"/>
    <xf numFmtId="0" fontId="3" fillId="0" borderId="5" xfId="37" applyBorder="1" applyAlignment="1">
      <alignment wrapText="1"/>
    </xf>
    <xf numFmtId="0" fontId="3" fillId="0" borderId="5" xfId="37" applyBorder="1"/>
    <xf numFmtId="43" fontId="3" fillId="0" borderId="5" xfId="39" applyFont="1" applyBorder="1"/>
    <xf numFmtId="165" fontId="3" fillId="0" borderId="23" xfId="38" applyFont="1" applyBorder="1"/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3" fillId="0" borderId="30" xfId="37" applyBorder="1" applyAlignment="1">
      <alignment wrapText="1"/>
    </xf>
    <xf numFmtId="0" fontId="3" fillId="0" borderId="30" xfId="37" applyBorder="1"/>
    <xf numFmtId="43" fontId="3" fillId="0" borderId="30" xfId="39" applyFont="1" applyBorder="1"/>
    <xf numFmtId="165" fontId="3" fillId="0" borderId="47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vertical="center" wrapText="1"/>
    </xf>
    <xf numFmtId="0" fontId="0" fillId="0" borderId="27" xfId="0" applyBorder="1"/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9" fillId="2" borderId="24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justify" vertical="center" wrapText="1"/>
    </xf>
    <xf numFmtId="0" fontId="12" fillId="2" borderId="25" xfId="5" applyNumberFormat="1" applyFont="1" applyFill="1" applyBorder="1" applyAlignment="1">
      <alignment vertical="center" wrapText="1"/>
    </xf>
    <xf numFmtId="0" fontId="13" fillId="0" borderId="25" xfId="6" applyBorder="1" applyAlignment="1">
      <alignment horizontal="center"/>
    </xf>
    <xf numFmtId="0" fontId="12" fillId="2" borderId="26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12" fillId="2" borderId="28" xfId="5" applyNumberFormat="1" applyFont="1" applyFill="1" applyBorder="1" applyAlignment="1">
      <alignment vertical="center" wrapText="1"/>
    </xf>
    <xf numFmtId="0" fontId="12" fillId="2" borderId="27" xfId="5" applyNumberFormat="1" applyFont="1" applyFill="1" applyBorder="1" applyAlignment="1">
      <alignment horizontal="right" vertical="center" wrapText="1"/>
    </xf>
    <xf numFmtId="0" fontId="9" fillId="2" borderId="42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justify" vertical="center" wrapText="1"/>
    </xf>
    <xf numFmtId="0" fontId="12" fillId="2" borderId="38" xfId="5" applyNumberFormat="1" applyFont="1" applyFill="1" applyBorder="1" applyAlignment="1">
      <alignment vertical="center" wrapText="1"/>
    </xf>
    <xf numFmtId="0" fontId="12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9" fillId="2" borderId="55" xfId="5" applyFont="1" applyFill="1" applyBorder="1" applyAlignment="1">
      <alignment vertical="center" wrapText="1"/>
    </xf>
    <xf numFmtId="0" fontId="22" fillId="6" borderId="15" xfId="37" applyFont="1" applyFill="1" applyBorder="1" applyAlignment="1">
      <alignment horizontal="center" vertical="center" wrapText="1"/>
    </xf>
    <xf numFmtId="0" fontId="21" fillId="0" borderId="17" xfId="37" applyFont="1" applyBorder="1" applyAlignment="1">
      <alignment horizontal="center" vertical="center" wrapText="1"/>
    </xf>
    <xf numFmtId="0" fontId="21" fillId="0" borderId="49" xfId="37" applyFont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30" xfId="5" applyFont="1" applyBorder="1" applyAlignment="1">
      <alignment horizontal="center" vertical="center" wrapText="1"/>
    </xf>
    <xf numFmtId="0" fontId="8" fillId="0" borderId="26" xfId="5" applyFont="1" applyBorder="1" applyAlignment="1">
      <alignment horizontal="center" vertical="center" wrapText="1"/>
    </xf>
    <xf numFmtId="0" fontId="8" fillId="0" borderId="22" xfId="5" applyFont="1" applyBorder="1" applyAlignment="1">
      <alignment horizontal="center" vertical="center" wrapText="1"/>
    </xf>
    <xf numFmtId="0" fontId="8" fillId="0" borderId="31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9" fillId="2" borderId="59" xfId="5" applyFont="1" applyFill="1" applyBorder="1" applyAlignment="1">
      <alignment vertical="center" wrapText="1"/>
    </xf>
    <xf numFmtId="0" fontId="12" fillId="2" borderId="59" xfId="5" applyNumberFormat="1" applyFont="1" applyFill="1" applyBorder="1" applyAlignment="1">
      <alignment horizontal="center" vertical="center" wrapText="1"/>
    </xf>
    <xf numFmtId="0" fontId="13" fillId="0" borderId="38" xfId="6" applyBorder="1" applyAlignment="1">
      <alignment horizontal="center"/>
    </xf>
    <xf numFmtId="0" fontId="12" fillId="2" borderId="41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165" fontId="12" fillId="2" borderId="28" xfId="5" applyNumberFormat="1" applyFont="1" applyFill="1" applyBorder="1" applyAlignment="1">
      <alignment vertical="center" wrapText="1"/>
    </xf>
    <xf numFmtId="0" fontId="9" fillId="2" borderId="41" xfId="5" applyNumberFormat="1" applyFont="1" applyFill="1" applyBorder="1" applyAlignment="1">
      <alignment vertical="center" wrapText="1"/>
    </xf>
    <xf numFmtId="0" fontId="9" fillId="2" borderId="41" xfId="5" applyFont="1" applyFill="1" applyBorder="1" applyAlignment="1">
      <alignment vertical="center" wrapText="1"/>
    </xf>
    <xf numFmtId="0" fontId="9" fillId="2" borderId="45" xfId="5" applyFont="1" applyFill="1" applyBorder="1" applyAlignment="1">
      <alignment vertical="center" wrapText="1"/>
    </xf>
    <xf numFmtId="0" fontId="12" fillId="2" borderId="41" xfId="5" applyNumberFormat="1" applyFont="1" applyFill="1" applyBorder="1" applyAlignment="1">
      <alignment horizontal="right" vertical="center" wrapText="1"/>
    </xf>
    <xf numFmtId="0" fontId="34" fillId="0" borderId="48" xfId="0" applyFont="1" applyBorder="1" applyAlignment="1">
      <alignment horizontal="left"/>
    </xf>
    <xf numFmtId="0" fontId="23" fillId="2" borderId="51" xfId="0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42" fontId="12" fillId="2" borderId="0" xfId="4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9" fillId="0" borderId="27" xfId="6" applyFont="1" applyBorder="1" applyAlignment="1">
      <alignment horizontal="justify" vertical="center" wrapText="1"/>
    </xf>
    <xf numFmtId="0" fontId="39" fillId="0" borderId="0" xfId="6" applyFont="1" applyAlignment="1">
      <alignment horizontal="justify" vertical="center" wrapText="1"/>
    </xf>
    <xf numFmtId="0" fontId="39" fillId="0" borderId="28" xfId="6" applyFont="1" applyBorder="1" applyAlignment="1">
      <alignment horizontal="justify" vertical="center" wrapText="1"/>
    </xf>
    <xf numFmtId="0" fontId="2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40" fillId="4" borderId="6" xfId="5" applyFont="1" applyFill="1" applyBorder="1" applyAlignment="1">
      <alignment horizontal="center" vertical="center" wrapText="1"/>
    </xf>
    <xf numFmtId="0" fontId="40" fillId="4" borderId="7" xfId="5" applyFont="1" applyFill="1" applyBorder="1" applyAlignment="1">
      <alignment horizontal="center" vertical="center" wrapText="1"/>
    </xf>
    <xf numFmtId="0" fontId="40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10" fillId="2" borderId="60" xfId="5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28" xfId="5" applyFont="1" applyFill="1" applyBorder="1" applyAlignment="1">
      <alignment horizontal="center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166" fontId="8" fillId="0" borderId="29" xfId="5" applyNumberFormat="1" applyFont="1" applyBorder="1" applyAlignment="1">
      <alignment horizontal="center" vertical="center" wrapText="1"/>
    </xf>
    <xf numFmtId="166" fontId="8" fillId="0" borderId="30" xfId="5" applyNumberFormat="1" applyFont="1" applyBorder="1" applyAlignment="1">
      <alignment horizontal="center" vertical="center" wrapText="1"/>
    </xf>
    <xf numFmtId="0" fontId="8" fillId="2" borderId="21" xfId="5" applyNumberFormat="1" applyFont="1" applyFill="1" applyBorder="1" applyAlignment="1">
      <alignment horizontal="center" vertical="top" wrapText="1"/>
    </xf>
    <xf numFmtId="0" fontId="8" fillId="2" borderId="48" xfId="5" applyNumberFormat="1" applyFont="1" applyFill="1" applyBorder="1" applyAlignment="1">
      <alignment horizontal="center" vertical="top" wrapText="1"/>
    </xf>
    <xf numFmtId="0" fontId="21" fillId="3" borderId="33" xfId="5" applyFont="1" applyFill="1" applyBorder="1" applyAlignment="1">
      <alignment horizontal="right" vertical="center" wrapText="1"/>
    </xf>
    <xf numFmtId="0" fontId="21" fillId="3" borderId="35" xfId="5" applyFont="1" applyFill="1" applyBorder="1" applyAlignment="1">
      <alignment horizontal="right" vertical="center" wrapText="1"/>
    </xf>
    <xf numFmtId="0" fontId="21" fillId="3" borderId="36" xfId="5" applyFont="1" applyFill="1" applyBorder="1" applyAlignment="1">
      <alignment horizontal="right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1" fillId="3" borderId="16" xfId="5" applyFont="1" applyFill="1" applyBorder="1" applyAlignment="1">
      <alignment horizontal="left" vertical="center" wrapText="1"/>
    </xf>
    <xf numFmtId="0" fontId="21" fillId="3" borderId="18" xfId="5" applyFont="1" applyFill="1" applyBorder="1" applyAlignment="1">
      <alignment horizontal="left" vertical="center" wrapText="1"/>
    </xf>
    <xf numFmtId="0" fontId="21" fillId="3" borderId="20" xfId="5" applyFont="1" applyFill="1" applyBorder="1" applyAlignment="1">
      <alignment horizontal="left" vertical="center" wrapText="1"/>
    </xf>
    <xf numFmtId="0" fontId="21" fillId="3" borderId="16" xfId="5" applyFont="1" applyFill="1" applyBorder="1" applyAlignment="1">
      <alignment horizontal="right" vertical="center" wrapText="1"/>
    </xf>
    <xf numFmtId="0" fontId="21" fillId="3" borderId="18" xfId="5" applyFont="1" applyFill="1" applyBorder="1" applyAlignment="1">
      <alignment horizontal="right" vertical="center" wrapText="1"/>
    </xf>
    <xf numFmtId="0" fontId="21" fillId="3" borderId="17" xfId="5" applyFont="1" applyFill="1" applyBorder="1" applyAlignment="1">
      <alignment horizontal="right" vertical="center" wrapText="1"/>
    </xf>
    <xf numFmtId="0" fontId="21" fillId="3" borderId="6" xfId="5" applyFont="1" applyFill="1" applyBorder="1" applyAlignment="1">
      <alignment horizontal="right" vertical="center" wrapText="1"/>
    </xf>
    <xf numFmtId="0" fontId="21" fillId="3" borderId="7" xfId="5" applyFont="1" applyFill="1" applyBorder="1" applyAlignment="1">
      <alignment horizontal="right" vertical="center" wrapText="1"/>
    </xf>
    <xf numFmtId="0" fontId="21" fillId="3" borderId="46" xfId="5" applyFont="1" applyFill="1" applyBorder="1" applyAlignment="1">
      <alignment horizontal="right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8" fillId="0" borderId="37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0" borderId="38" xfId="5" applyFont="1" applyBorder="1" applyAlignment="1">
      <alignment horizontal="center" vertical="center" wrapText="1"/>
    </xf>
    <xf numFmtId="0" fontId="35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21" fillId="2" borderId="54" xfId="5" applyFont="1" applyFill="1" applyBorder="1" applyAlignment="1">
      <alignment horizontal="center" vertical="center" wrapText="1"/>
    </xf>
    <xf numFmtId="0" fontId="21" fillId="2" borderId="45" xfId="5" applyFont="1" applyFill="1" applyBorder="1" applyAlignment="1">
      <alignment horizontal="center" vertical="center" wrapText="1"/>
    </xf>
    <xf numFmtId="0" fontId="21" fillId="2" borderId="13" xfId="5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5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justify" vertical="center" wrapText="1"/>
    </xf>
    <xf numFmtId="0" fontId="35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22" fillId="6" borderId="44" xfId="37" applyFont="1" applyFill="1" applyBorder="1" applyAlignment="1">
      <alignment horizontal="center" vertical="center" wrapText="1"/>
    </xf>
    <xf numFmtId="0" fontId="22" fillId="6" borderId="46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42" fontId="21" fillId="0" borderId="19" xfId="40" applyFont="1" applyFill="1" applyBorder="1" applyAlignment="1">
      <alignment horizontal="center" wrapText="1"/>
    </xf>
    <xf numFmtId="42" fontId="21" fillId="0" borderId="20" xfId="40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22" fillId="6" borderId="44" xfId="38" applyNumberFormat="1" applyFont="1" applyFill="1" applyBorder="1" applyAlignment="1">
      <alignment horizontal="center" vertical="center" wrapText="1"/>
    </xf>
    <xf numFmtId="172" fontId="22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23" fillId="2" borderId="56" xfId="5" applyFont="1" applyFill="1" applyBorder="1" applyAlignment="1">
      <alignment horizontal="center" vertical="center" wrapText="1"/>
    </xf>
    <xf numFmtId="0" fontId="23" fillId="2" borderId="57" xfId="5" applyFont="1" applyFill="1" applyBorder="1" applyAlignment="1">
      <alignment horizontal="center" vertical="center" wrapText="1"/>
    </xf>
    <xf numFmtId="0" fontId="23" fillId="2" borderId="58" xfId="5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left" vertical="top"/>
    </xf>
    <xf numFmtId="0" fontId="32" fillId="0" borderId="25" xfId="0" applyFont="1" applyBorder="1" applyAlignment="1">
      <alignment horizontal="left" vertical="top"/>
    </xf>
    <xf numFmtId="0" fontId="32" fillId="0" borderId="27" xfId="0" applyFont="1" applyBorder="1" applyAlignment="1">
      <alignment horizontal="left" vertical="top"/>
    </xf>
    <xf numFmtId="0" fontId="32" fillId="0" borderId="0" xfId="0" applyFont="1" applyAlignment="1">
      <alignment horizontal="left" vertical="top"/>
    </xf>
    <xf numFmtId="0" fontId="32" fillId="0" borderId="32" xfId="0" applyFont="1" applyBorder="1" applyAlignment="1">
      <alignment horizontal="left" vertical="top"/>
    </xf>
    <xf numFmtId="0" fontId="32" fillId="0" borderId="12" xfId="0" applyFont="1" applyBorder="1" applyAlignment="1">
      <alignment horizontal="left" vertical="top"/>
    </xf>
    <xf numFmtId="0" fontId="34" fillId="0" borderId="2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41" fillId="0" borderId="61" xfId="43" applyFont="1" applyBorder="1" applyAlignment="1">
      <alignment horizontal="center" vertical="center"/>
    </xf>
    <xf numFmtId="0" fontId="41" fillId="0" borderId="62" xfId="43" applyFont="1" applyBorder="1" applyAlignment="1">
      <alignment vertical="center"/>
    </xf>
    <xf numFmtId="0" fontId="41" fillId="0" borderId="62" xfId="43" applyFont="1" applyBorder="1" applyAlignment="1">
      <alignment vertical="center" wrapText="1"/>
    </xf>
    <xf numFmtId="175" fontId="42" fillId="0" borderId="62" xfId="43" applyNumberFormat="1" applyFont="1" applyBorder="1" applyAlignment="1">
      <alignment vertical="center"/>
    </xf>
    <xf numFmtId="9" fontId="41" fillId="0" borderId="62" xfId="43" applyNumberFormat="1" applyFont="1" applyBorder="1" applyAlignment="1">
      <alignment horizontal="center" vertical="center"/>
    </xf>
    <xf numFmtId="0" fontId="41" fillId="0" borderId="62" xfId="43" applyFont="1" applyBorder="1" applyAlignment="1">
      <alignment horizontal="center" vertical="center"/>
    </xf>
    <xf numFmtId="44" fontId="8" fillId="2" borderId="10" xfId="42" applyFont="1" applyFill="1" applyBorder="1" applyAlignment="1">
      <alignment horizontal="center" vertical="center"/>
    </xf>
    <xf numFmtId="165" fontId="42" fillId="0" borderId="62" xfId="43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2" fontId="28" fillId="0" borderId="0" xfId="5" applyNumberFormat="1" applyFont="1" applyFill="1" applyBorder="1" applyAlignment="1">
      <alignment horizontal="center" vertical="center" wrapText="1"/>
    </xf>
    <xf numFmtId="9" fontId="41" fillId="0" borderId="63" xfId="43" applyNumberFormat="1" applyFont="1" applyBorder="1" applyAlignment="1">
      <alignment horizontal="center" vertical="center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" xfId="43" xr:uid="{85A4F524-ECAC-450D-B395-A371C7DCF548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P351"/>
  <sheetViews>
    <sheetView showGridLines="0" tabSelected="1" view="pageBreakPreview" topLeftCell="A21" zoomScale="55" zoomScaleNormal="70" zoomScaleSheetLayoutView="55" workbookViewId="0">
      <selection activeCell="I33" sqref="I33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6.5" style="16" bestFit="1" customWidth="1"/>
    <col min="7" max="7" width="16.5" style="16" customWidth="1"/>
    <col min="8" max="8" width="25.125" style="1" customWidth="1"/>
    <col min="9" max="9" width="26" style="1" bestFit="1" customWidth="1"/>
    <col min="10" max="10" width="4" style="17" customWidth="1"/>
    <col min="11" max="11" width="5.625" style="1" customWidth="1"/>
    <col min="12" max="12" width="3.875" style="1" customWidth="1"/>
    <col min="13" max="16" width="5.25" style="1" customWidth="1"/>
    <col min="17" max="18" width="4.125" style="1" customWidth="1"/>
    <col min="19" max="198" width="12.75" style="1" customWidth="1"/>
    <col min="199" max="238" width="13.875" style="2"/>
    <col min="239" max="239" width="2" style="2" customWidth="1"/>
    <col min="240" max="240" width="10.75" style="2" customWidth="1"/>
    <col min="241" max="241" width="53.375" style="2" customWidth="1"/>
    <col min="242" max="242" width="26.625" style="2" bestFit="1" customWidth="1"/>
    <col min="243" max="243" width="17.375" style="2" customWidth="1"/>
    <col min="244" max="244" width="25.125" style="2" customWidth="1"/>
    <col min="245" max="245" width="23.125" style="2" customWidth="1"/>
    <col min="246" max="246" width="26.125" style="2" customWidth="1"/>
    <col min="247" max="252" width="5.25" style="2" customWidth="1"/>
    <col min="253" max="254" width="4.125" style="2" customWidth="1"/>
    <col min="255" max="262" width="5.125" style="2" customWidth="1"/>
    <col min="263" max="454" width="12.75" style="2" customWidth="1"/>
    <col min="455" max="494" width="13.875" style="2"/>
    <col min="495" max="495" width="2" style="2" customWidth="1"/>
    <col min="496" max="496" width="10.75" style="2" customWidth="1"/>
    <col min="497" max="497" width="53.375" style="2" customWidth="1"/>
    <col min="498" max="498" width="26.625" style="2" bestFit="1" customWidth="1"/>
    <col min="499" max="499" width="17.375" style="2" customWidth="1"/>
    <col min="500" max="500" width="25.125" style="2" customWidth="1"/>
    <col min="501" max="501" width="23.125" style="2" customWidth="1"/>
    <col min="502" max="502" width="26.125" style="2" customWidth="1"/>
    <col min="503" max="508" width="5.25" style="2" customWidth="1"/>
    <col min="509" max="510" width="4.125" style="2" customWidth="1"/>
    <col min="511" max="518" width="5.125" style="2" customWidth="1"/>
    <col min="519" max="710" width="12.75" style="2" customWidth="1"/>
    <col min="711" max="750" width="13.875" style="2"/>
    <col min="751" max="751" width="2" style="2" customWidth="1"/>
    <col min="752" max="752" width="10.75" style="2" customWidth="1"/>
    <col min="753" max="753" width="53.375" style="2" customWidth="1"/>
    <col min="754" max="754" width="26.625" style="2" bestFit="1" customWidth="1"/>
    <col min="755" max="755" width="17.375" style="2" customWidth="1"/>
    <col min="756" max="756" width="25.125" style="2" customWidth="1"/>
    <col min="757" max="757" width="23.125" style="2" customWidth="1"/>
    <col min="758" max="758" width="26.125" style="2" customWidth="1"/>
    <col min="759" max="764" width="5.25" style="2" customWidth="1"/>
    <col min="765" max="766" width="4.125" style="2" customWidth="1"/>
    <col min="767" max="774" width="5.125" style="2" customWidth="1"/>
    <col min="775" max="966" width="12.75" style="2" customWidth="1"/>
    <col min="967" max="1006" width="13.875" style="2"/>
    <col min="1007" max="1007" width="2" style="2" customWidth="1"/>
    <col min="1008" max="1008" width="10.75" style="2" customWidth="1"/>
    <col min="1009" max="1009" width="53.375" style="2" customWidth="1"/>
    <col min="1010" max="1010" width="26.625" style="2" bestFit="1" customWidth="1"/>
    <col min="1011" max="1011" width="17.375" style="2" customWidth="1"/>
    <col min="1012" max="1012" width="25.125" style="2" customWidth="1"/>
    <col min="1013" max="1013" width="23.125" style="2" customWidth="1"/>
    <col min="1014" max="1014" width="26.125" style="2" customWidth="1"/>
    <col min="1015" max="1020" width="5.25" style="2" customWidth="1"/>
    <col min="1021" max="1022" width="4.125" style="2" customWidth="1"/>
    <col min="1023" max="1030" width="5.125" style="2" customWidth="1"/>
    <col min="1031" max="1222" width="12.75" style="2" customWidth="1"/>
    <col min="1223" max="1262" width="13.875" style="2"/>
    <col min="1263" max="1263" width="2" style="2" customWidth="1"/>
    <col min="1264" max="1264" width="10.75" style="2" customWidth="1"/>
    <col min="1265" max="1265" width="53.375" style="2" customWidth="1"/>
    <col min="1266" max="1266" width="26.625" style="2" bestFit="1" customWidth="1"/>
    <col min="1267" max="1267" width="17.375" style="2" customWidth="1"/>
    <col min="1268" max="1268" width="25.125" style="2" customWidth="1"/>
    <col min="1269" max="1269" width="23.125" style="2" customWidth="1"/>
    <col min="1270" max="1270" width="26.125" style="2" customWidth="1"/>
    <col min="1271" max="1276" width="5.25" style="2" customWidth="1"/>
    <col min="1277" max="1278" width="4.125" style="2" customWidth="1"/>
    <col min="1279" max="1286" width="5.125" style="2" customWidth="1"/>
    <col min="1287" max="1478" width="12.75" style="2" customWidth="1"/>
    <col min="1479" max="1518" width="13.875" style="2"/>
    <col min="1519" max="1519" width="2" style="2" customWidth="1"/>
    <col min="1520" max="1520" width="10.75" style="2" customWidth="1"/>
    <col min="1521" max="1521" width="53.375" style="2" customWidth="1"/>
    <col min="1522" max="1522" width="26.625" style="2" bestFit="1" customWidth="1"/>
    <col min="1523" max="1523" width="17.375" style="2" customWidth="1"/>
    <col min="1524" max="1524" width="25.125" style="2" customWidth="1"/>
    <col min="1525" max="1525" width="23.125" style="2" customWidth="1"/>
    <col min="1526" max="1526" width="26.125" style="2" customWidth="1"/>
    <col min="1527" max="1532" width="5.25" style="2" customWidth="1"/>
    <col min="1533" max="1534" width="4.125" style="2" customWidth="1"/>
    <col min="1535" max="1542" width="5.125" style="2" customWidth="1"/>
    <col min="1543" max="1734" width="12.75" style="2" customWidth="1"/>
    <col min="1735" max="1774" width="13.875" style="2"/>
    <col min="1775" max="1775" width="2" style="2" customWidth="1"/>
    <col min="1776" max="1776" width="10.75" style="2" customWidth="1"/>
    <col min="1777" max="1777" width="53.375" style="2" customWidth="1"/>
    <col min="1778" max="1778" width="26.625" style="2" bestFit="1" customWidth="1"/>
    <col min="1779" max="1779" width="17.375" style="2" customWidth="1"/>
    <col min="1780" max="1780" width="25.125" style="2" customWidth="1"/>
    <col min="1781" max="1781" width="23.125" style="2" customWidth="1"/>
    <col min="1782" max="1782" width="26.125" style="2" customWidth="1"/>
    <col min="1783" max="1788" width="5.25" style="2" customWidth="1"/>
    <col min="1789" max="1790" width="4.125" style="2" customWidth="1"/>
    <col min="1791" max="1798" width="5.125" style="2" customWidth="1"/>
    <col min="1799" max="1990" width="12.75" style="2" customWidth="1"/>
    <col min="1991" max="2030" width="13.875" style="2"/>
    <col min="2031" max="2031" width="2" style="2" customWidth="1"/>
    <col min="2032" max="2032" width="10.75" style="2" customWidth="1"/>
    <col min="2033" max="2033" width="53.375" style="2" customWidth="1"/>
    <col min="2034" max="2034" width="26.625" style="2" bestFit="1" customWidth="1"/>
    <col min="2035" max="2035" width="17.375" style="2" customWidth="1"/>
    <col min="2036" max="2036" width="25.125" style="2" customWidth="1"/>
    <col min="2037" max="2037" width="23.125" style="2" customWidth="1"/>
    <col min="2038" max="2038" width="26.125" style="2" customWidth="1"/>
    <col min="2039" max="2044" width="5.25" style="2" customWidth="1"/>
    <col min="2045" max="2046" width="4.125" style="2" customWidth="1"/>
    <col min="2047" max="2054" width="5.125" style="2" customWidth="1"/>
    <col min="2055" max="2246" width="12.75" style="2" customWidth="1"/>
    <col min="2247" max="2286" width="13.875" style="2"/>
    <col min="2287" max="2287" width="2" style="2" customWidth="1"/>
    <col min="2288" max="2288" width="10.75" style="2" customWidth="1"/>
    <col min="2289" max="2289" width="53.375" style="2" customWidth="1"/>
    <col min="2290" max="2290" width="26.625" style="2" bestFit="1" customWidth="1"/>
    <col min="2291" max="2291" width="17.375" style="2" customWidth="1"/>
    <col min="2292" max="2292" width="25.125" style="2" customWidth="1"/>
    <col min="2293" max="2293" width="23.125" style="2" customWidth="1"/>
    <col min="2294" max="2294" width="26.125" style="2" customWidth="1"/>
    <col min="2295" max="2300" width="5.25" style="2" customWidth="1"/>
    <col min="2301" max="2302" width="4.125" style="2" customWidth="1"/>
    <col min="2303" max="2310" width="5.125" style="2" customWidth="1"/>
    <col min="2311" max="2502" width="12.75" style="2" customWidth="1"/>
    <col min="2503" max="2542" width="13.875" style="2"/>
    <col min="2543" max="2543" width="2" style="2" customWidth="1"/>
    <col min="2544" max="2544" width="10.75" style="2" customWidth="1"/>
    <col min="2545" max="2545" width="53.375" style="2" customWidth="1"/>
    <col min="2546" max="2546" width="26.625" style="2" bestFit="1" customWidth="1"/>
    <col min="2547" max="2547" width="17.375" style="2" customWidth="1"/>
    <col min="2548" max="2548" width="25.125" style="2" customWidth="1"/>
    <col min="2549" max="2549" width="23.125" style="2" customWidth="1"/>
    <col min="2550" max="2550" width="26.125" style="2" customWidth="1"/>
    <col min="2551" max="2556" width="5.25" style="2" customWidth="1"/>
    <col min="2557" max="2558" width="4.125" style="2" customWidth="1"/>
    <col min="2559" max="2566" width="5.125" style="2" customWidth="1"/>
    <col min="2567" max="2758" width="12.75" style="2" customWidth="1"/>
    <col min="2759" max="2798" width="13.875" style="2"/>
    <col min="2799" max="2799" width="2" style="2" customWidth="1"/>
    <col min="2800" max="2800" width="10.75" style="2" customWidth="1"/>
    <col min="2801" max="2801" width="53.375" style="2" customWidth="1"/>
    <col min="2802" max="2802" width="26.625" style="2" bestFit="1" customWidth="1"/>
    <col min="2803" max="2803" width="17.375" style="2" customWidth="1"/>
    <col min="2804" max="2804" width="25.125" style="2" customWidth="1"/>
    <col min="2805" max="2805" width="23.125" style="2" customWidth="1"/>
    <col min="2806" max="2806" width="26.125" style="2" customWidth="1"/>
    <col min="2807" max="2812" width="5.25" style="2" customWidth="1"/>
    <col min="2813" max="2814" width="4.125" style="2" customWidth="1"/>
    <col min="2815" max="2822" width="5.125" style="2" customWidth="1"/>
    <col min="2823" max="3014" width="12.75" style="2" customWidth="1"/>
    <col min="3015" max="3054" width="13.875" style="2"/>
    <col min="3055" max="3055" width="2" style="2" customWidth="1"/>
    <col min="3056" max="3056" width="10.75" style="2" customWidth="1"/>
    <col min="3057" max="3057" width="53.375" style="2" customWidth="1"/>
    <col min="3058" max="3058" width="26.625" style="2" bestFit="1" customWidth="1"/>
    <col min="3059" max="3059" width="17.375" style="2" customWidth="1"/>
    <col min="3060" max="3060" width="25.125" style="2" customWidth="1"/>
    <col min="3061" max="3061" width="23.125" style="2" customWidth="1"/>
    <col min="3062" max="3062" width="26.125" style="2" customWidth="1"/>
    <col min="3063" max="3068" width="5.25" style="2" customWidth="1"/>
    <col min="3069" max="3070" width="4.125" style="2" customWidth="1"/>
    <col min="3071" max="3078" width="5.125" style="2" customWidth="1"/>
    <col min="3079" max="3270" width="12.75" style="2" customWidth="1"/>
    <col min="3271" max="3310" width="13.875" style="2"/>
    <col min="3311" max="3311" width="2" style="2" customWidth="1"/>
    <col min="3312" max="3312" width="10.75" style="2" customWidth="1"/>
    <col min="3313" max="3313" width="53.375" style="2" customWidth="1"/>
    <col min="3314" max="3314" width="26.625" style="2" bestFit="1" customWidth="1"/>
    <col min="3315" max="3315" width="17.375" style="2" customWidth="1"/>
    <col min="3316" max="3316" width="25.125" style="2" customWidth="1"/>
    <col min="3317" max="3317" width="23.125" style="2" customWidth="1"/>
    <col min="3318" max="3318" width="26.125" style="2" customWidth="1"/>
    <col min="3319" max="3324" width="5.25" style="2" customWidth="1"/>
    <col min="3325" max="3326" width="4.125" style="2" customWidth="1"/>
    <col min="3327" max="3334" width="5.125" style="2" customWidth="1"/>
    <col min="3335" max="3526" width="12.75" style="2" customWidth="1"/>
    <col min="3527" max="3566" width="13.875" style="2"/>
    <col min="3567" max="3567" width="2" style="2" customWidth="1"/>
    <col min="3568" max="3568" width="10.75" style="2" customWidth="1"/>
    <col min="3569" max="3569" width="53.375" style="2" customWidth="1"/>
    <col min="3570" max="3570" width="26.625" style="2" bestFit="1" customWidth="1"/>
    <col min="3571" max="3571" width="17.375" style="2" customWidth="1"/>
    <col min="3572" max="3572" width="25.125" style="2" customWidth="1"/>
    <col min="3573" max="3573" width="23.125" style="2" customWidth="1"/>
    <col min="3574" max="3574" width="26.125" style="2" customWidth="1"/>
    <col min="3575" max="3580" width="5.25" style="2" customWidth="1"/>
    <col min="3581" max="3582" width="4.125" style="2" customWidth="1"/>
    <col min="3583" max="3590" width="5.125" style="2" customWidth="1"/>
    <col min="3591" max="3782" width="12.75" style="2" customWidth="1"/>
    <col min="3783" max="3822" width="13.875" style="2"/>
    <col min="3823" max="3823" width="2" style="2" customWidth="1"/>
    <col min="3824" max="3824" width="10.75" style="2" customWidth="1"/>
    <col min="3825" max="3825" width="53.375" style="2" customWidth="1"/>
    <col min="3826" max="3826" width="26.625" style="2" bestFit="1" customWidth="1"/>
    <col min="3827" max="3827" width="17.375" style="2" customWidth="1"/>
    <col min="3828" max="3828" width="25.125" style="2" customWidth="1"/>
    <col min="3829" max="3829" width="23.125" style="2" customWidth="1"/>
    <col min="3830" max="3830" width="26.125" style="2" customWidth="1"/>
    <col min="3831" max="3836" width="5.25" style="2" customWidth="1"/>
    <col min="3837" max="3838" width="4.125" style="2" customWidth="1"/>
    <col min="3839" max="3846" width="5.125" style="2" customWidth="1"/>
    <col min="3847" max="4038" width="12.75" style="2" customWidth="1"/>
    <col min="4039" max="4078" width="13.875" style="2"/>
    <col min="4079" max="4079" width="2" style="2" customWidth="1"/>
    <col min="4080" max="4080" width="10.75" style="2" customWidth="1"/>
    <col min="4081" max="4081" width="53.375" style="2" customWidth="1"/>
    <col min="4082" max="4082" width="26.625" style="2" bestFit="1" customWidth="1"/>
    <col min="4083" max="4083" width="17.375" style="2" customWidth="1"/>
    <col min="4084" max="4084" width="25.125" style="2" customWidth="1"/>
    <col min="4085" max="4085" width="23.125" style="2" customWidth="1"/>
    <col min="4086" max="4086" width="26.125" style="2" customWidth="1"/>
    <col min="4087" max="4092" width="5.25" style="2" customWidth="1"/>
    <col min="4093" max="4094" width="4.125" style="2" customWidth="1"/>
    <col min="4095" max="4102" width="5.125" style="2" customWidth="1"/>
    <col min="4103" max="4294" width="12.75" style="2" customWidth="1"/>
    <col min="4295" max="4334" width="13.875" style="2"/>
    <col min="4335" max="4335" width="2" style="2" customWidth="1"/>
    <col min="4336" max="4336" width="10.75" style="2" customWidth="1"/>
    <col min="4337" max="4337" width="53.375" style="2" customWidth="1"/>
    <col min="4338" max="4338" width="26.625" style="2" bestFit="1" customWidth="1"/>
    <col min="4339" max="4339" width="17.375" style="2" customWidth="1"/>
    <col min="4340" max="4340" width="25.125" style="2" customWidth="1"/>
    <col min="4341" max="4341" width="23.125" style="2" customWidth="1"/>
    <col min="4342" max="4342" width="26.125" style="2" customWidth="1"/>
    <col min="4343" max="4348" width="5.25" style="2" customWidth="1"/>
    <col min="4349" max="4350" width="4.125" style="2" customWidth="1"/>
    <col min="4351" max="4358" width="5.125" style="2" customWidth="1"/>
    <col min="4359" max="4550" width="12.75" style="2" customWidth="1"/>
    <col min="4551" max="4590" width="13.875" style="2"/>
    <col min="4591" max="4591" width="2" style="2" customWidth="1"/>
    <col min="4592" max="4592" width="10.75" style="2" customWidth="1"/>
    <col min="4593" max="4593" width="53.375" style="2" customWidth="1"/>
    <col min="4594" max="4594" width="26.625" style="2" bestFit="1" customWidth="1"/>
    <col min="4595" max="4595" width="17.375" style="2" customWidth="1"/>
    <col min="4596" max="4596" width="25.125" style="2" customWidth="1"/>
    <col min="4597" max="4597" width="23.125" style="2" customWidth="1"/>
    <col min="4598" max="4598" width="26.125" style="2" customWidth="1"/>
    <col min="4599" max="4604" width="5.25" style="2" customWidth="1"/>
    <col min="4605" max="4606" width="4.125" style="2" customWidth="1"/>
    <col min="4607" max="4614" width="5.125" style="2" customWidth="1"/>
    <col min="4615" max="4806" width="12.75" style="2" customWidth="1"/>
    <col min="4807" max="4846" width="13.875" style="2"/>
    <col min="4847" max="4847" width="2" style="2" customWidth="1"/>
    <col min="4848" max="4848" width="10.75" style="2" customWidth="1"/>
    <col min="4849" max="4849" width="53.375" style="2" customWidth="1"/>
    <col min="4850" max="4850" width="26.625" style="2" bestFit="1" customWidth="1"/>
    <col min="4851" max="4851" width="17.375" style="2" customWidth="1"/>
    <col min="4852" max="4852" width="25.125" style="2" customWidth="1"/>
    <col min="4853" max="4853" width="23.125" style="2" customWidth="1"/>
    <col min="4854" max="4854" width="26.125" style="2" customWidth="1"/>
    <col min="4855" max="4860" width="5.25" style="2" customWidth="1"/>
    <col min="4861" max="4862" width="4.125" style="2" customWidth="1"/>
    <col min="4863" max="4870" width="5.125" style="2" customWidth="1"/>
    <col min="4871" max="5062" width="12.75" style="2" customWidth="1"/>
    <col min="5063" max="5102" width="13.875" style="2"/>
    <col min="5103" max="5103" width="2" style="2" customWidth="1"/>
    <col min="5104" max="5104" width="10.75" style="2" customWidth="1"/>
    <col min="5105" max="5105" width="53.375" style="2" customWidth="1"/>
    <col min="5106" max="5106" width="26.625" style="2" bestFit="1" customWidth="1"/>
    <col min="5107" max="5107" width="17.375" style="2" customWidth="1"/>
    <col min="5108" max="5108" width="25.125" style="2" customWidth="1"/>
    <col min="5109" max="5109" width="23.125" style="2" customWidth="1"/>
    <col min="5110" max="5110" width="26.125" style="2" customWidth="1"/>
    <col min="5111" max="5116" width="5.25" style="2" customWidth="1"/>
    <col min="5117" max="5118" width="4.125" style="2" customWidth="1"/>
    <col min="5119" max="5126" width="5.125" style="2" customWidth="1"/>
    <col min="5127" max="5318" width="12.75" style="2" customWidth="1"/>
    <col min="5319" max="5358" width="13.875" style="2"/>
    <col min="5359" max="5359" width="2" style="2" customWidth="1"/>
    <col min="5360" max="5360" width="10.75" style="2" customWidth="1"/>
    <col min="5361" max="5361" width="53.375" style="2" customWidth="1"/>
    <col min="5362" max="5362" width="26.625" style="2" bestFit="1" customWidth="1"/>
    <col min="5363" max="5363" width="17.375" style="2" customWidth="1"/>
    <col min="5364" max="5364" width="25.125" style="2" customWidth="1"/>
    <col min="5365" max="5365" width="23.125" style="2" customWidth="1"/>
    <col min="5366" max="5366" width="26.125" style="2" customWidth="1"/>
    <col min="5367" max="5372" width="5.25" style="2" customWidth="1"/>
    <col min="5373" max="5374" width="4.125" style="2" customWidth="1"/>
    <col min="5375" max="5382" width="5.125" style="2" customWidth="1"/>
    <col min="5383" max="5574" width="12.75" style="2" customWidth="1"/>
    <col min="5575" max="5614" width="13.875" style="2"/>
    <col min="5615" max="5615" width="2" style="2" customWidth="1"/>
    <col min="5616" max="5616" width="10.75" style="2" customWidth="1"/>
    <col min="5617" max="5617" width="53.375" style="2" customWidth="1"/>
    <col min="5618" max="5618" width="26.625" style="2" bestFit="1" customWidth="1"/>
    <col min="5619" max="5619" width="17.375" style="2" customWidth="1"/>
    <col min="5620" max="5620" width="25.125" style="2" customWidth="1"/>
    <col min="5621" max="5621" width="23.125" style="2" customWidth="1"/>
    <col min="5622" max="5622" width="26.125" style="2" customWidth="1"/>
    <col min="5623" max="5628" width="5.25" style="2" customWidth="1"/>
    <col min="5629" max="5630" width="4.125" style="2" customWidth="1"/>
    <col min="5631" max="5638" width="5.125" style="2" customWidth="1"/>
    <col min="5639" max="5830" width="12.75" style="2" customWidth="1"/>
    <col min="5831" max="5870" width="13.875" style="2"/>
    <col min="5871" max="5871" width="2" style="2" customWidth="1"/>
    <col min="5872" max="5872" width="10.75" style="2" customWidth="1"/>
    <col min="5873" max="5873" width="53.375" style="2" customWidth="1"/>
    <col min="5874" max="5874" width="26.625" style="2" bestFit="1" customWidth="1"/>
    <col min="5875" max="5875" width="17.375" style="2" customWidth="1"/>
    <col min="5876" max="5876" width="25.125" style="2" customWidth="1"/>
    <col min="5877" max="5877" width="23.125" style="2" customWidth="1"/>
    <col min="5878" max="5878" width="26.125" style="2" customWidth="1"/>
    <col min="5879" max="5884" width="5.25" style="2" customWidth="1"/>
    <col min="5885" max="5886" width="4.125" style="2" customWidth="1"/>
    <col min="5887" max="5894" width="5.125" style="2" customWidth="1"/>
    <col min="5895" max="6086" width="12.75" style="2" customWidth="1"/>
    <col min="6087" max="6126" width="13.875" style="2"/>
    <col min="6127" max="6127" width="2" style="2" customWidth="1"/>
    <col min="6128" max="6128" width="10.75" style="2" customWidth="1"/>
    <col min="6129" max="6129" width="53.375" style="2" customWidth="1"/>
    <col min="6130" max="6130" width="26.625" style="2" bestFit="1" customWidth="1"/>
    <col min="6131" max="6131" width="17.375" style="2" customWidth="1"/>
    <col min="6132" max="6132" width="25.125" style="2" customWidth="1"/>
    <col min="6133" max="6133" width="23.125" style="2" customWidth="1"/>
    <col min="6134" max="6134" width="26.125" style="2" customWidth="1"/>
    <col min="6135" max="6140" width="5.25" style="2" customWidth="1"/>
    <col min="6141" max="6142" width="4.125" style="2" customWidth="1"/>
    <col min="6143" max="6150" width="5.125" style="2" customWidth="1"/>
    <col min="6151" max="6342" width="12.75" style="2" customWidth="1"/>
    <col min="6343" max="6382" width="13.875" style="2"/>
    <col min="6383" max="6383" width="2" style="2" customWidth="1"/>
    <col min="6384" max="6384" width="10.75" style="2" customWidth="1"/>
    <col min="6385" max="6385" width="53.375" style="2" customWidth="1"/>
    <col min="6386" max="6386" width="26.625" style="2" bestFit="1" customWidth="1"/>
    <col min="6387" max="6387" width="17.375" style="2" customWidth="1"/>
    <col min="6388" max="6388" width="25.125" style="2" customWidth="1"/>
    <col min="6389" max="6389" width="23.125" style="2" customWidth="1"/>
    <col min="6390" max="6390" width="26.125" style="2" customWidth="1"/>
    <col min="6391" max="6396" width="5.25" style="2" customWidth="1"/>
    <col min="6397" max="6398" width="4.125" style="2" customWidth="1"/>
    <col min="6399" max="6406" width="5.125" style="2" customWidth="1"/>
    <col min="6407" max="6598" width="12.75" style="2" customWidth="1"/>
    <col min="6599" max="6638" width="13.875" style="2"/>
    <col min="6639" max="6639" width="2" style="2" customWidth="1"/>
    <col min="6640" max="6640" width="10.75" style="2" customWidth="1"/>
    <col min="6641" max="6641" width="53.375" style="2" customWidth="1"/>
    <col min="6642" max="6642" width="26.625" style="2" bestFit="1" customWidth="1"/>
    <col min="6643" max="6643" width="17.375" style="2" customWidth="1"/>
    <col min="6644" max="6644" width="25.125" style="2" customWidth="1"/>
    <col min="6645" max="6645" width="23.125" style="2" customWidth="1"/>
    <col min="6646" max="6646" width="26.125" style="2" customWidth="1"/>
    <col min="6647" max="6652" width="5.25" style="2" customWidth="1"/>
    <col min="6653" max="6654" width="4.125" style="2" customWidth="1"/>
    <col min="6655" max="6662" width="5.125" style="2" customWidth="1"/>
    <col min="6663" max="6854" width="12.75" style="2" customWidth="1"/>
    <col min="6855" max="6894" width="13.875" style="2"/>
    <col min="6895" max="6895" width="2" style="2" customWidth="1"/>
    <col min="6896" max="6896" width="10.75" style="2" customWidth="1"/>
    <col min="6897" max="6897" width="53.375" style="2" customWidth="1"/>
    <col min="6898" max="6898" width="26.625" style="2" bestFit="1" customWidth="1"/>
    <col min="6899" max="6899" width="17.375" style="2" customWidth="1"/>
    <col min="6900" max="6900" width="25.125" style="2" customWidth="1"/>
    <col min="6901" max="6901" width="23.125" style="2" customWidth="1"/>
    <col min="6902" max="6902" width="26.125" style="2" customWidth="1"/>
    <col min="6903" max="6908" width="5.25" style="2" customWidth="1"/>
    <col min="6909" max="6910" width="4.125" style="2" customWidth="1"/>
    <col min="6911" max="6918" width="5.125" style="2" customWidth="1"/>
    <col min="6919" max="7110" width="12.75" style="2" customWidth="1"/>
    <col min="7111" max="7150" width="13.875" style="2"/>
    <col min="7151" max="7151" width="2" style="2" customWidth="1"/>
    <col min="7152" max="7152" width="10.75" style="2" customWidth="1"/>
    <col min="7153" max="7153" width="53.375" style="2" customWidth="1"/>
    <col min="7154" max="7154" width="26.625" style="2" bestFit="1" customWidth="1"/>
    <col min="7155" max="7155" width="17.375" style="2" customWidth="1"/>
    <col min="7156" max="7156" width="25.125" style="2" customWidth="1"/>
    <col min="7157" max="7157" width="23.125" style="2" customWidth="1"/>
    <col min="7158" max="7158" width="26.125" style="2" customWidth="1"/>
    <col min="7159" max="7164" width="5.25" style="2" customWidth="1"/>
    <col min="7165" max="7166" width="4.125" style="2" customWidth="1"/>
    <col min="7167" max="7174" width="5.125" style="2" customWidth="1"/>
    <col min="7175" max="7366" width="12.75" style="2" customWidth="1"/>
    <col min="7367" max="7406" width="13.875" style="2"/>
    <col min="7407" max="7407" width="2" style="2" customWidth="1"/>
    <col min="7408" max="7408" width="10.75" style="2" customWidth="1"/>
    <col min="7409" max="7409" width="53.375" style="2" customWidth="1"/>
    <col min="7410" max="7410" width="26.625" style="2" bestFit="1" customWidth="1"/>
    <col min="7411" max="7411" width="17.375" style="2" customWidth="1"/>
    <col min="7412" max="7412" width="25.125" style="2" customWidth="1"/>
    <col min="7413" max="7413" width="23.125" style="2" customWidth="1"/>
    <col min="7414" max="7414" width="26.125" style="2" customWidth="1"/>
    <col min="7415" max="7420" width="5.25" style="2" customWidth="1"/>
    <col min="7421" max="7422" width="4.125" style="2" customWidth="1"/>
    <col min="7423" max="7430" width="5.125" style="2" customWidth="1"/>
    <col min="7431" max="7622" width="12.75" style="2" customWidth="1"/>
    <col min="7623" max="7662" width="13.875" style="2"/>
    <col min="7663" max="7663" width="2" style="2" customWidth="1"/>
    <col min="7664" max="7664" width="10.75" style="2" customWidth="1"/>
    <col min="7665" max="7665" width="53.375" style="2" customWidth="1"/>
    <col min="7666" max="7666" width="26.625" style="2" bestFit="1" customWidth="1"/>
    <col min="7667" max="7667" width="17.375" style="2" customWidth="1"/>
    <col min="7668" max="7668" width="25.125" style="2" customWidth="1"/>
    <col min="7669" max="7669" width="23.125" style="2" customWidth="1"/>
    <col min="7670" max="7670" width="26.125" style="2" customWidth="1"/>
    <col min="7671" max="7676" width="5.25" style="2" customWidth="1"/>
    <col min="7677" max="7678" width="4.125" style="2" customWidth="1"/>
    <col min="7679" max="7686" width="5.125" style="2" customWidth="1"/>
    <col min="7687" max="7878" width="12.75" style="2" customWidth="1"/>
    <col min="7879" max="7918" width="13.875" style="2"/>
    <col min="7919" max="7919" width="2" style="2" customWidth="1"/>
    <col min="7920" max="7920" width="10.75" style="2" customWidth="1"/>
    <col min="7921" max="7921" width="53.375" style="2" customWidth="1"/>
    <col min="7922" max="7922" width="26.625" style="2" bestFit="1" customWidth="1"/>
    <col min="7923" max="7923" width="17.375" style="2" customWidth="1"/>
    <col min="7924" max="7924" width="25.125" style="2" customWidth="1"/>
    <col min="7925" max="7925" width="23.125" style="2" customWidth="1"/>
    <col min="7926" max="7926" width="26.125" style="2" customWidth="1"/>
    <col min="7927" max="7932" width="5.25" style="2" customWidth="1"/>
    <col min="7933" max="7934" width="4.125" style="2" customWidth="1"/>
    <col min="7935" max="7942" width="5.125" style="2" customWidth="1"/>
    <col min="7943" max="8134" width="12.75" style="2" customWidth="1"/>
    <col min="8135" max="8174" width="13.875" style="2"/>
    <col min="8175" max="8175" width="2" style="2" customWidth="1"/>
    <col min="8176" max="8176" width="10.75" style="2" customWidth="1"/>
    <col min="8177" max="8177" width="53.375" style="2" customWidth="1"/>
    <col min="8178" max="8178" width="26.625" style="2" bestFit="1" customWidth="1"/>
    <col min="8179" max="8179" width="17.375" style="2" customWidth="1"/>
    <col min="8180" max="8180" width="25.125" style="2" customWidth="1"/>
    <col min="8181" max="8181" width="23.125" style="2" customWidth="1"/>
    <col min="8182" max="8182" width="26.125" style="2" customWidth="1"/>
    <col min="8183" max="8188" width="5.25" style="2" customWidth="1"/>
    <col min="8189" max="8190" width="4.125" style="2" customWidth="1"/>
    <col min="8191" max="8198" width="5.125" style="2" customWidth="1"/>
    <col min="8199" max="8390" width="12.75" style="2" customWidth="1"/>
    <col min="8391" max="8430" width="13.875" style="2"/>
    <col min="8431" max="8431" width="2" style="2" customWidth="1"/>
    <col min="8432" max="8432" width="10.75" style="2" customWidth="1"/>
    <col min="8433" max="8433" width="53.375" style="2" customWidth="1"/>
    <col min="8434" max="8434" width="26.625" style="2" bestFit="1" customWidth="1"/>
    <col min="8435" max="8435" width="17.375" style="2" customWidth="1"/>
    <col min="8436" max="8436" width="25.125" style="2" customWidth="1"/>
    <col min="8437" max="8437" width="23.125" style="2" customWidth="1"/>
    <col min="8438" max="8438" width="26.125" style="2" customWidth="1"/>
    <col min="8439" max="8444" width="5.25" style="2" customWidth="1"/>
    <col min="8445" max="8446" width="4.125" style="2" customWidth="1"/>
    <col min="8447" max="8454" width="5.125" style="2" customWidth="1"/>
    <col min="8455" max="8646" width="12.75" style="2" customWidth="1"/>
    <col min="8647" max="8686" width="13.875" style="2"/>
    <col min="8687" max="8687" width="2" style="2" customWidth="1"/>
    <col min="8688" max="8688" width="10.75" style="2" customWidth="1"/>
    <col min="8689" max="8689" width="53.375" style="2" customWidth="1"/>
    <col min="8690" max="8690" width="26.625" style="2" bestFit="1" customWidth="1"/>
    <col min="8691" max="8691" width="17.375" style="2" customWidth="1"/>
    <col min="8692" max="8692" width="25.125" style="2" customWidth="1"/>
    <col min="8693" max="8693" width="23.125" style="2" customWidth="1"/>
    <col min="8694" max="8694" width="26.125" style="2" customWidth="1"/>
    <col min="8695" max="8700" width="5.25" style="2" customWidth="1"/>
    <col min="8701" max="8702" width="4.125" style="2" customWidth="1"/>
    <col min="8703" max="8710" width="5.125" style="2" customWidth="1"/>
    <col min="8711" max="8902" width="12.75" style="2" customWidth="1"/>
    <col min="8903" max="8942" width="13.875" style="2"/>
    <col min="8943" max="8943" width="2" style="2" customWidth="1"/>
    <col min="8944" max="8944" width="10.75" style="2" customWidth="1"/>
    <col min="8945" max="8945" width="53.375" style="2" customWidth="1"/>
    <col min="8946" max="8946" width="26.625" style="2" bestFit="1" customWidth="1"/>
    <col min="8947" max="8947" width="17.375" style="2" customWidth="1"/>
    <col min="8948" max="8948" width="25.125" style="2" customWidth="1"/>
    <col min="8949" max="8949" width="23.125" style="2" customWidth="1"/>
    <col min="8950" max="8950" width="26.125" style="2" customWidth="1"/>
    <col min="8951" max="8956" width="5.25" style="2" customWidth="1"/>
    <col min="8957" max="8958" width="4.125" style="2" customWidth="1"/>
    <col min="8959" max="8966" width="5.125" style="2" customWidth="1"/>
    <col min="8967" max="9158" width="12.75" style="2" customWidth="1"/>
    <col min="9159" max="9198" width="13.875" style="2"/>
    <col min="9199" max="9199" width="2" style="2" customWidth="1"/>
    <col min="9200" max="9200" width="10.75" style="2" customWidth="1"/>
    <col min="9201" max="9201" width="53.375" style="2" customWidth="1"/>
    <col min="9202" max="9202" width="26.625" style="2" bestFit="1" customWidth="1"/>
    <col min="9203" max="9203" width="17.375" style="2" customWidth="1"/>
    <col min="9204" max="9204" width="25.125" style="2" customWidth="1"/>
    <col min="9205" max="9205" width="23.125" style="2" customWidth="1"/>
    <col min="9206" max="9206" width="26.125" style="2" customWidth="1"/>
    <col min="9207" max="9212" width="5.25" style="2" customWidth="1"/>
    <col min="9213" max="9214" width="4.125" style="2" customWidth="1"/>
    <col min="9215" max="9222" width="5.125" style="2" customWidth="1"/>
    <col min="9223" max="9414" width="12.75" style="2" customWidth="1"/>
    <col min="9415" max="9454" width="13.875" style="2"/>
    <col min="9455" max="9455" width="2" style="2" customWidth="1"/>
    <col min="9456" max="9456" width="10.75" style="2" customWidth="1"/>
    <col min="9457" max="9457" width="53.375" style="2" customWidth="1"/>
    <col min="9458" max="9458" width="26.625" style="2" bestFit="1" customWidth="1"/>
    <col min="9459" max="9459" width="17.375" style="2" customWidth="1"/>
    <col min="9460" max="9460" width="25.125" style="2" customWidth="1"/>
    <col min="9461" max="9461" width="23.125" style="2" customWidth="1"/>
    <col min="9462" max="9462" width="26.125" style="2" customWidth="1"/>
    <col min="9463" max="9468" width="5.25" style="2" customWidth="1"/>
    <col min="9469" max="9470" width="4.125" style="2" customWidth="1"/>
    <col min="9471" max="9478" width="5.125" style="2" customWidth="1"/>
    <col min="9479" max="9670" width="12.75" style="2" customWidth="1"/>
    <col min="9671" max="9710" width="13.875" style="2"/>
    <col min="9711" max="9711" width="2" style="2" customWidth="1"/>
    <col min="9712" max="9712" width="10.75" style="2" customWidth="1"/>
    <col min="9713" max="9713" width="53.375" style="2" customWidth="1"/>
    <col min="9714" max="9714" width="26.625" style="2" bestFit="1" customWidth="1"/>
    <col min="9715" max="9715" width="17.375" style="2" customWidth="1"/>
    <col min="9716" max="9716" width="25.125" style="2" customWidth="1"/>
    <col min="9717" max="9717" width="23.125" style="2" customWidth="1"/>
    <col min="9718" max="9718" width="26.125" style="2" customWidth="1"/>
    <col min="9719" max="9724" width="5.25" style="2" customWidth="1"/>
    <col min="9725" max="9726" width="4.125" style="2" customWidth="1"/>
    <col min="9727" max="9734" width="5.125" style="2" customWidth="1"/>
    <col min="9735" max="9926" width="12.75" style="2" customWidth="1"/>
    <col min="9927" max="9966" width="13.875" style="2"/>
    <col min="9967" max="9967" width="2" style="2" customWidth="1"/>
    <col min="9968" max="9968" width="10.75" style="2" customWidth="1"/>
    <col min="9969" max="9969" width="53.375" style="2" customWidth="1"/>
    <col min="9970" max="9970" width="26.625" style="2" bestFit="1" customWidth="1"/>
    <col min="9971" max="9971" width="17.375" style="2" customWidth="1"/>
    <col min="9972" max="9972" width="25.125" style="2" customWidth="1"/>
    <col min="9973" max="9973" width="23.125" style="2" customWidth="1"/>
    <col min="9974" max="9974" width="26.125" style="2" customWidth="1"/>
    <col min="9975" max="9980" width="5.25" style="2" customWidth="1"/>
    <col min="9981" max="9982" width="4.125" style="2" customWidth="1"/>
    <col min="9983" max="9990" width="5.125" style="2" customWidth="1"/>
    <col min="9991" max="10182" width="12.75" style="2" customWidth="1"/>
    <col min="10183" max="10222" width="13.875" style="2"/>
    <col min="10223" max="10223" width="2" style="2" customWidth="1"/>
    <col min="10224" max="10224" width="10.75" style="2" customWidth="1"/>
    <col min="10225" max="10225" width="53.375" style="2" customWidth="1"/>
    <col min="10226" max="10226" width="26.625" style="2" bestFit="1" customWidth="1"/>
    <col min="10227" max="10227" width="17.375" style="2" customWidth="1"/>
    <col min="10228" max="10228" width="25.125" style="2" customWidth="1"/>
    <col min="10229" max="10229" width="23.125" style="2" customWidth="1"/>
    <col min="10230" max="10230" width="26.125" style="2" customWidth="1"/>
    <col min="10231" max="10236" width="5.25" style="2" customWidth="1"/>
    <col min="10237" max="10238" width="4.125" style="2" customWidth="1"/>
    <col min="10239" max="10246" width="5.125" style="2" customWidth="1"/>
    <col min="10247" max="10438" width="12.75" style="2" customWidth="1"/>
    <col min="10439" max="10478" width="13.875" style="2"/>
    <col min="10479" max="10479" width="2" style="2" customWidth="1"/>
    <col min="10480" max="10480" width="10.75" style="2" customWidth="1"/>
    <col min="10481" max="10481" width="53.375" style="2" customWidth="1"/>
    <col min="10482" max="10482" width="26.625" style="2" bestFit="1" customWidth="1"/>
    <col min="10483" max="10483" width="17.375" style="2" customWidth="1"/>
    <col min="10484" max="10484" width="25.125" style="2" customWidth="1"/>
    <col min="10485" max="10485" width="23.125" style="2" customWidth="1"/>
    <col min="10486" max="10486" width="26.125" style="2" customWidth="1"/>
    <col min="10487" max="10492" width="5.25" style="2" customWidth="1"/>
    <col min="10493" max="10494" width="4.125" style="2" customWidth="1"/>
    <col min="10495" max="10502" width="5.125" style="2" customWidth="1"/>
    <col min="10503" max="10694" width="12.75" style="2" customWidth="1"/>
    <col min="10695" max="10734" width="13.875" style="2"/>
    <col min="10735" max="10735" width="2" style="2" customWidth="1"/>
    <col min="10736" max="10736" width="10.75" style="2" customWidth="1"/>
    <col min="10737" max="10737" width="53.375" style="2" customWidth="1"/>
    <col min="10738" max="10738" width="26.625" style="2" bestFit="1" customWidth="1"/>
    <col min="10739" max="10739" width="17.375" style="2" customWidth="1"/>
    <col min="10740" max="10740" width="25.125" style="2" customWidth="1"/>
    <col min="10741" max="10741" width="23.125" style="2" customWidth="1"/>
    <col min="10742" max="10742" width="26.125" style="2" customWidth="1"/>
    <col min="10743" max="10748" width="5.25" style="2" customWidth="1"/>
    <col min="10749" max="10750" width="4.125" style="2" customWidth="1"/>
    <col min="10751" max="10758" width="5.125" style="2" customWidth="1"/>
    <col min="10759" max="10950" width="12.75" style="2" customWidth="1"/>
    <col min="10951" max="10990" width="13.875" style="2"/>
    <col min="10991" max="10991" width="2" style="2" customWidth="1"/>
    <col min="10992" max="10992" width="10.75" style="2" customWidth="1"/>
    <col min="10993" max="10993" width="53.375" style="2" customWidth="1"/>
    <col min="10994" max="10994" width="26.625" style="2" bestFit="1" customWidth="1"/>
    <col min="10995" max="10995" width="17.375" style="2" customWidth="1"/>
    <col min="10996" max="10996" width="25.125" style="2" customWidth="1"/>
    <col min="10997" max="10997" width="23.125" style="2" customWidth="1"/>
    <col min="10998" max="10998" width="26.125" style="2" customWidth="1"/>
    <col min="10999" max="11004" width="5.25" style="2" customWidth="1"/>
    <col min="11005" max="11006" width="4.125" style="2" customWidth="1"/>
    <col min="11007" max="11014" width="5.125" style="2" customWidth="1"/>
    <col min="11015" max="11206" width="12.75" style="2" customWidth="1"/>
    <col min="11207" max="11246" width="13.875" style="2"/>
    <col min="11247" max="11247" width="2" style="2" customWidth="1"/>
    <col min="11248" max="11248" width="10.75" style="2" customWidth="1"/>
    <col min="11249" max="11249" width="53.375" style="2" customWidth="1"/>
    <col min="11250" max="11250" width="26.625" style="2" bestFit="1" customWidth="1"/>
    <col min="11251" max="11251" width="17.375" style="2" customWidth="1"/>
    <col min="11252" max="11252" width="25.125" style="2" customWidth="1"/>
    <col min="11253" max="11253" width="23.125" style="2" customWidth="1"/>
    <col min="11254" max="11254" width="26.125" style="2" customWidth="1"/>
    <col min="11255" max="11260" width="5.25" style="2" customWidth="1"/>
    <col min="11261" max="11262" width="4.125" style="2" customWidth="1"/>
    <col min="11263" max="11270" width="5.125" style="2" customWidth="1"/>
    <col min="11271" max="11462" width="12.75" style="2" customWidth="1"/>
    <col min="11463" max="11502" width="13.875" style="2"/>
    <col min="11503" max="11503" width="2" style="2" customWidth="1"/>
    <col min="11504" max="11504" width="10.75" style="2" customWidth="1"/>
    <col min="11505" max="11505" width="53.375" style="2" customWidth="1"/>
    <col min="11506" max="11506" width="26.625" style="2" bestFit="1" customWidth="1"/>
    <col min="11507" max="11507" width="17.375" style="2" customWidth="1"/>
    <col min="11508" max="11508" width="25.125" style="2" customWidth="1"/>
    <col min="11509" max="11509" width="23.125" style="2" customWidth="1"/>
    <col min="11510" max="11510" width="26.125" style="2" customWidth="1"/>
    <col min="11511" max="11516" width="5.25" style="2" customWidth="1"/>
    <col min="11517" max="11518" width="4.125" style="2" customWidth="1"/>
    <col min="11519" max="11526" width="5.125" style="2" customWidth="1"/>
    <col min="11527" max="11718" width="12.75" style="2" customWidth="1"/>
    <col min="11719" max="11758" width="13.875" style="2"/>
    <col min="11759" max="11759" width="2" style="2" customWidth="1"/>
    <col min="11760" max="11760" width="10.75" style="2" customWidth="1"/>
    <col min="11761" max="11761" width="53.375" style="2" customWidth="1"/>
    <col min="11762" max="11762" width="26.625" style="2" bestFit="1" customWidth="1"/>
    <col min="11763" max="11763" width="17.375" style="2" customWidth="1"/>
    <col min="11764" max="11764" width="25.125" style="2" customWidth="1"/>
    <col min="11765" max="11765" width="23.125" style="2" customWidth="1"/>
    <col min="11766" max="11766" width="26.125" style="2" customWidth="1"/>
    <col min="11767" max="11772" width="5.25" style="2" customWidth="1"/>
    <col min="11773" max="11774" width="4.125" style="2" customWidth="1"/>
    <col min="11775" max="11782" width="5.125" style="2" customWidth="1"/>
    <col min="11783" max="11974" width="12.75" style="2" customWidth="1"/>
    <col min="11975" max="12014" width="13.875" style="2"/>
    <col min="12015" max="12015" width="2" style="2" customWidth="1"/>
    <col min="12016" max="12016" width="10.75" style="2" customWidth="1"/>
    <col min="12017" max="12017" width="53.375" style="2" customWidth="1"/>
    <col min="12018" max="12018" width="26.625" style="2" bestFit="1" customWidth="1"/>
    <col min="12019" max="12019" width="17.375" style="2" customWidth="1"/>
    <col min="12020" max="12020" width="25.125" style="2" customWidth="1"/>
    <col min="12021" max="12021" width="23.125" style="2" customWidth="1"/>
    <col min="12022" max="12022" width="26.125" style="2" customWidth="1"/>
    <col min="12023" max="12028" width="5.25" style="2" customWidth="1"/>
    <col min="12029" max="12030" width="4.125" style="2" customWidth="1"/>
    <col min="12031" max="12038" width="5.125" style="2" customWidth="1"/>
    <col min="12039" max="12230" width="12.75" style="2" customWidth="1"/>
    <col min="12231" max="12270" width="13.875" style="2"/>
    <col min="12271" max="12271" width="2" style="2" customWidth="1"/>
    <col min="12272" max="12272" width="10.75" style="2" customWidth="1"/>
    <col min="12273" max="12273" width="53.375" style="2" customWidth="1"/>
    <col min="12274" max="12274" width="26.625" style="2" bestFit="1" customWidth="1"/>
    <col min="12275" max="12275" width="17.375" style="2" customWidth="1"/>
    <col min="12276" max="12276" width="25.125" style="2" customWidth="1"/>
    <col min="12277" max="12277" width="23.125" style="2" customWidth="1"/>
    <col min="12278" max="12278" width="26.125" style="2" customWidth="1"/>
    <col min="12279" max="12284" width="5.25" style="2" customWidth="1"/>
    <col min="12285" max="12286" width="4.125" style="2" customWidth="1"/>
    <col min="12287" max="12294" width="5.125" style="2" customWidth="1"/>
    <col min="12295" max="12486" width="12.75" style="2" customWidth="1"/>
    <col min="12487" max="12526" width="13.875" style="2"/>
    <col min="12527" max="12527" width="2" style="2" customWidth="1"/>
    <col min="12528" max="12528" width="10.75" style="2" customWidth="1"/>
    <col min="12529" max="12529" width="53.375" style="2" customWidth="1"/>
    <col min="12530" max="12530" width="26.625" style="2" bestFit="1" customWidth="1"/>
    <col min="12531" max="12531" width="17.375" style="2" customWidth="1"/>
    <col min="12532" max="12532" width="25.125" style="2" customWidth="1"/>
    <col min="12533" max="12533" width="23.125" style="2" customWidth="1"/>
    <col min="12534" max="12534" width="26.125" style="2" customWidth="1"/>
    <col min="12535" max="12540" width="5.25" style="2" customWidth="1"/>
    <col min="12541" max="12542" width="4.125" style="2" customWidth="1"/>
    <col min="12543" max="12550" width="5.125" style="2" customWidth="1"/>
    <col min="12551" max="12742" width="12.75" style="2" customWidth="1"/>
    <col min="12743" max="12782" width="13.875" style="2"/>
    <col min="12783" max="12783" width="2" style="2" customWidth="1"/>
    <col min="12784" max="12784" width="10.75" style="2" customWidth="1"/>
    <col min="12785" max="12785" width="53.375" style="2" customWidth="1"/>
    <col min="12786" max="12786" width="26.625" style="2" bestFit="1" customWidth="1"/>
    <col min="12787" max="12787" width="17.375" style="2" customWidth="1"/>
    <col min="12788" max="12788" width="25.125" style="2" customWidth="1"/>
    <col min="12789" max="12789" width="23.125" style="2" customWidth="1"/>
    <col min="12790" max="12790" width="26.125" style="2" customWidth="1"/>
    <col min="12791" max="12796" width="5.25" style="2" customWidth="1"/>
    <col min="12797" max="12798" width="4.125" style="2" customWidth="1"/>
    <col min="12799" max="12806" width="5.125" style="2" customWidth="1"/>
    <col min="12807" max="12998" width="12.75" style="2" customWidth="1"/>
    <col min="12999" max="13038" width="13.875" style="2"/>
    <col min="13039" max="13039" width="2" style="2" customWidth="1"/>
    <col min="13040" max="13040" width="10.75" style="2" customWidth="1"/>
    <col min="13041" max="13041" width="53.375" style="2" customWidth="1"/>
    <col min="13042" max="13042" width="26.625" style="2" bestFit="1" customWidth="1"/>
    <col min="13043" max="13043" width="17.375" style="2" customWidth="1"/>
    <col min="13044" max="13044" width="25.125" style="2" customWidth="1"/>
    <col min="13045" max="13045" width="23.125" style="2" customWidth="1"/>
    <col min="13046" max="13046" width="26.125" style="2" customWidth="1"/>
    <col min="13047" max="13052" width="5.25" style="2" customWidth="1"/>
    <col min="13053" max="13054" width="4.125" style="2" customWidth="1"/>
    <col min="13055" max="13062" width="5.125" style="2" customWidth="1"/>
    <col min="13063" max="13254" width="12.75" style="2" customWidth="1"/>
    <col min="13255" max="13294" width="13.875" style="2"/>
    <col min="13295" max="13295" width="2" style="2" customWidth="1"/>
    <col min="13296" max="13296" width="10.75" style="2" customWidth="1"/>
    <col min="13297" max="13297" width="53.375" style="2" customWidth="1"/>
    <col min="13298" max="13298" width="26.625" style="2" bestFit="1" customWidth="1"/>
    <col min="13299" max="13299" width="17.375" style="2" customWidth="1"/>
    <col min="13300" max="13300" width="25.125" style="2" customWidth="1"/>
    <col min="13301" max="13301" width="23.125" style="2" customWidth="1"/>
    <col min="13302" max="13302" width="26.125" style="2" customWidth="1"/>
    <col min="13303" max="13308" width="5.25" style="2" customWidth="1"/>
    <col min="13309" max="13310" width="4.125" style="2" customWidth="1"/>
    <col min="13311" max="13318" width="5.125" style="2" customWidth="1"/>
    <col min="13319" max="13510" width="12.75" style="2" customWidth="1"/>
    <col min="13511" max="13550" width="13.875" style="2"/>
    <col min="13551" max="13551" width="2" style="2" customWidth="1"/>
    <col min="13552" max="13552" width="10.75" style="2" customWidth="1"/>
    <col min="13553" max="13553" width="53.375" style="2" customWidth="1"/>
    <col min="13554" max="13554" width="26.625" style="2" bestFit="1" customWidth="1"/>
    <col min="13555" max="13555" width="17.375" style="2" customWidth="1"/>
    <col min="13556" max="13556" width="25.125" style="2" customWidth="1"/>
    <col min="13557" max="13557" width="23.125" style="2" customWidth="1"/>
    <col min="13558" max="13558" width="26.125" style="2" customWidth="1"/>
    <col min="13559" max="13564" width="5.25" style="2" customWidth="1"/>
    <col min="13565" max="13566" width="4.125" style="2" customWidth="1"/>
    <col min="13567" max="13574" width="5.125" style="2" customWidth="1"/>
    <col min="13575" max="13766" width="12.75" style="2" customWidth="1"/>
    <col min="13767" max="13806" width="13.875" style="2"/>
    <col min="13807" max="13807" width="2" style="2" customWidth="1"/>
    <col min="13808" max="13808" width="10.75" style="2" customWidth="1"/>
    <col min="13809" max="13809" width="53.375" style="2" customWidth="1"/>
    <col min="13810" max="13810" width="26.625" style="2" bestFit="1" customWidth="1"/>
    <col min="13811" max="13811" width="17.375" style="2" customWidth="1"/>
    <col min="13812" max="13812" width="25.125" style="2" customWidth="1"/>
    <col min="13813" max="13813" width="23.125" style="2" customWidth="1"/>
    <col min="13814" max="13814" width="26.125" style="2" customWidth="1"/>
    <col min="13815" max="13820" width="5.25" style="2" customWidth="1"/>
    <col min="13821" max="13822" width="4.125" style="2" customWidth="1"/>
    <col min="13823" max="13830" width="5.125" style="2" customWidth="1"/>
    <col min="13831" max="14022" width="12.75" style="2" customWidth="1"/>
    <col min="14023" max="14062" width="13.875" style="2"/>
    <col min="14063" max="14063" width="2" style="2" customWidth="1"/>
    <col min="14064" max="14064" width="10.75" style="2" customWidth="1"/>
    <col min="14065" max="14065" width="53.375" style="2" customWidth="1"/>
    <col min="14066" max="14066" width="26.625" style="2" bestFit="1" customWidth="1"/>
    <col min="14067" max="14067" width="17.375" style="2" customWidth="1"/>
    <col min="14068" max="14068" width="25.125" style="2" customWidth="1"/>
    <col min="14069" max="14069" width="23.125" style="2" customWidth="1"/>
    <col min="14070" max="14070" width="26.125" style="2" customWidth="1"/>
    <col min="14071" max="14076" width="5.25" style="2" customWidth="1"/>
    <col min="14077" max="14078" width="4.125" style="2" customWidth="1"/>
    <col min="14079" max="14086" width="5.125" style="2" customWidth="1"/>
    <col min="14087" max="14278" width="12.75" style="2" customWidth="1"/>
    <col min="14279" max="14318" width="13.875" style="2"/>
    <col min="14319" max="14319" width="2" style="2" customWidth="1"/>
    <col min="14320" max="14320" width="10.75" style="2" customWidth="1"/>
    <col min="14321" max="14321" width="53.375" style="2" customWidth="1"/>
    <col min="14322" max="14322" width="26.625" style="2" bestFit="1" customWidth="1"/>
    <col min="14323" max="14323" width="17.375" style="2" customWidth="1"/>
    <col min="14324" max="14324" width="25.125" style="2" customWidth="1"/>
    <col min="14325" max="14325" width="23.125" style="2" customWidth="1"/>
    <col min="14326" max="14326" width="26.125" style="2" customWidth="1"/>
    <col min="14327" max="14332" width="5.25" style="2" customWidth="1"/>
    <col min="14333" max="14334" width="4.125" style="2" customWidth="1"/>
    <col min="14335" max="14342" width="5.125" style="2" customWidth="1"/>
    <col min="14343" max="14534" width="12.75" style="2" customWidth="1"/>
    <col min="14535" max="14574" width="13.875" style="2"/>
    <col min="14575" max="14575" width="2" style="2" customWidth="1"/>
    <col min="14576" max="14576" width="10.75" style="2" customWidth="1"/>
    <col min="14577" max="14577" width="53.375" style="2" customWidth="1"/>
    <col min="14578" max="14578" width="26.625" style="2" bestFit="1" customWidth="1"/>
    <col min="14579" max="14579" width="17.375" style="2" customWidth="1"/>
    <col min="14580" max="14580" width="25.125" style="2" customWidth="1"/>
    <col min="14581" max="14581" width="23.125" style="2" customWidth="1"/>
    <col min="14582" max="14582" width="26.125" style="2" customWidth="1"/>
    <col min="14583" max="14588" width="5.25" style="2" customWidth="1"/>
    <col min="14589" max="14590" width="4.125" style="2" customWidth="1"/>
    <col min="14591" max="14598" width="5.125" style="2" customWidth="1"/>
    <col min="14599" max="14790" width="12.75" style="2" customWidth="1"/>
    <col min="14791" max="14830" width="13.875" style="2"/>
    <col min="14831" max="14831" width="2" style="2" customWidth="1"/>
    <col min="14832" max="14832" width="10.75" style="2" customWidth="1"/>
    <col min="14833" max="14833" width="53.375" style="2" customWidth="1"/>
    <col min="14834" max="14834" width="26.625" style="2" bestFit="1" customWidth="1"/>
    <col min="14835" max="14835" width="17.375" style="2" customWidth="1"/>
    <col min="14836" max="14836" width="25.125" style="2" customWidth="1"/>
    <col min="14837" max="14837" width="23.125" style="2" customWidth="1"/>
    <col min="14838" max="14838" width="26.125" style="2" customWidth="1"/>
    <col min="14839" max="14844" width="5.25" style="2" customWidth="1"/>
    <col min="14845" max="14846" width="4.125" style="2" customWidth="1"/>
    <col min="14847" max="14854" width="5.125" style="2" customWidth="1"/>
    <col min="14855" max="15046" width="12.75" style="2" customWidth="1"/>
    <col min="15047" max="15086" width="13.875" style="2"/>
    <col min="15087" max="15087" width="2" style="2" customWidth="1"/>
    <col min="15088" max="15088" width="10.75" style="2" customWidth="1"/>
    <col min="15089" max="15089" width="53.375" style="2" customWidth="1"/>
    <col min="15090" max="15090" width="26.625" style="2" bestFit="1" customWidth="1"/>
    <col min="15091" max="15091" width="17.375" style="2" customWidth="1"/>
    <col min="15092" max="15092" width="25.125" style="2" customWidth="1"/>
    <col min="15093" max="15093" width="23.125" style="2" customWidth="1"/>
    <col min="15094" max="15094" width="26.125" style="2" customWidth="1"/>
    <col min="15095" max="15100" width="5.25" style="2" customWidth="1"/>
    <col min="15101" max="15102" width="4.125" style="2" customWidth="1"/>
    <col min="15103" max="15110" width="5.125" style="2" customWidth="1"/>
    <col min="15111" max="15302" width="12.75" style="2" customWidth="1"/>
    <col min="15303" max="15342" width="13.875" style="2"/>
    <col min="15343" max="15343" width="2" style="2" customWidth="1"/>
    <col min="15344" max="15344" width="10.75" style="2" customWidth="1"/>
    <col min="15345" max="15345" width="53.375" style="2" customWidth="1"/>
    <col min="15346" max="15346" width="26.625" style="2" bestFit="1" customWidth="1"/>
    <col min="15347" max="15347" width="17.375" style="2" customWidth="1"/>
    <col min="15348" max="15348" width="25.125" style="2" customWidth="1"/>
    <col min="15349" max="15349" width="23.125" style="2" customWidth="1"/>
    <col min="15350" max="15350" width="26.125" style="2" customWidth="1"/>
    <col min="15351" max="15356" width="5.25" style="2" customWidth="1"/>
    <col min="15357" max="15358" width="4.125" style="2" customWidth="1"/>
    <col min="15359" max="15366" width="5.125" style="2" customWidth="1"/>
    <col min="15367" max="15558" width="12.75" style="2" customWidth="1"/>
    <col min="15559" max="15598" width="13.875" style="2"/>
    <col min="15599" max="15599" width="2" style="2" customWidth="1"/>
    <col min="15600" max="15600" width="10.75" style="2" customWidth="1"/>
    <col min="15601" max="15601" width="53.375" style="2" customWidth="1"/>
    <col min="15602" max="15602" width="26.625" style="2" bestFit="1" customWidth="1"/>
    <col min="15603" max="15603" width="17.375" style="2" customWidth="1"/>
    <col min="15604" max="15604" width="25.125" style="2" customWidth="1"/>
    <col min="15605" max="15605" width="23.125" style="2" customWidth="1"/>
    <col min="15606" max="15606" width="26.125" style="2" customWidth="1"/>
    <col min="15607" max="15612" width="5.25" style="2" customWidth="1"/>
    <col min="15613" max="15614" width="4.125" style="2" customWidth="1"/>
    <col min="15615" max="15622" width="5.125" style="2" customWidth="1"/>
    <col min="15623" max="15814" width="12.75" style="2" customWidth="1"/>
    <col min="15815" max="15854" width="13.875" style="2"/>
    <col min="15855" max="15855" width="2" style="2" customWidth="1"/>
    <col min="15856" max="15856" width="10.75" style="2" customWidth="1"/>
    <col min="15857" max="15857" width="53.375" style="2" customWidth="1"/>
    <col min="15858" max="15858" width="26.625" style="2" bestFit="1" customWidth="1"/>
    <col min="15859" max="15859" width="17.375" style="2" customWidth="1"/>
    <col min="15860" max="15860" width="25.125" style="2" customWidth="1"/>
    <col min="15861" max="15861" width="23.125" style="2" customWidth="1"/>
    <col min="15862" max="15862" width="26.125" style="2" customWidth="1"/>
    <col min="15863" max="15868" width="5.25" style="2" customWidth="1"/>
    <col min="15869" max="15870" width="4.125" style="2" customWidth="1"/>
    <col min="15871" max="15878" width="5.125" style="2" customWidth="1"/>
    <col min="15879" max="16070" width="12.75" style="2" customWidth="1"/>
    <col min="16071" max="16110" width="13.875" style="2"/>
    <col min="16111" max="16111" width="2" style="2" customWidth="1"/>
    <col min="16112" max="16112" width="10.75" style="2" customWidth="1"/>
    <col min="16113" max="16113" width="53.375" style="2" customWidth="1"/>
    <col min="16114" max="16114" width="26.625" style="2" bestFit="1" customWidth="1"/>
    <col min="16115" max="16115" width="17.375" style="2" customWidth="1"/>
    <col min="16116" max="16116" width="25.125" style="2" customWidth="1"/>
    <col min="16117" max="16117" width="23.125" style="2" customWidth="1"/>
    <col min="16118" max="16118" width="26.125" style="2" customWidth="1"/>
    <col min="16119" max="16124" width="5.25" style="2" customWidth="1"/>
    <col min="16125" max="16126" width="4.125" style="2" customWidth="1"/>
    <col min="16127" max="16134" width="5.125" style="2" customWidth="1"/>
    <col min="16135" max="16326" width="12.75" style="2" customWidth="1"/>
    <col min="16327" max="16384" width="13.875" style="2"/>
  </cols>
  <sheetData>
    <row r="1" spans="1:198" x14ac:dyDescent="0.25">
      <c r="A1" s="111"/>
      <c r="B1" s="112"/>
      <c r="C1" s="113"/>
      <c r="D1" s="114"/>
      <c r="E1" s="114"/>
      <c r="F1" s="115"/>
      <c r="G1" s="115"/>
      <c r="H1" s="116"/>
      <c r="I1" s="116"/>
      <c r="J1" s="117"/>
      <c r="K1" s="116"/>
      <c r="L1" s="118"/>
    </row>
    <row r="2" spans="1:198" ht="23.25" customHeight="1" x14ac:dyDescent="0.25">
      <c r="A2" s="119"/>
      <c r="B2" s="165" t="s">
        <v>63</v>
      </c>
      <c r="C2" s="166"/>
      <c r="D2" s="166"/>
      <c r="E2" s="166"/>
      <c r="F2" s="167"/>
      <c r="G2" s="293"/>
      <c r="L2" s="120"/>
    </row>
    <row r="3" spans="1:198" ht="18" customHeight="1" x14ac:dyDescent="0.25">
      <c r="A3" s="119"/>
      <c r="B3" s="50"/>
      <c r="C3" s="168" t="s">
        <v>77</v>
      </c>
      <c r="D3" s="169"/>
      <c r="E3" s="170"/>
      <c r="F3" s="51"/>
      <c r="G3" s="294"/>
      <c r="L3" s="120"/>
    </row>
    <row r="4" spans="1:198" x14ac:dyDescent="0.25">
      <c r="A4" s="119"/>
      <c r="C4" s="2"/>
      <c r="L4" s="120"/>
    </row>
    <row r="5" spans="1:198" ht="16.2" thickBot="1" x14ac:dyDescent="0.3">
      <c r="A5" s="119"/>
      <c r="L5" s="120"/>
    </row>
    <row r="6" spans="1:198" ht="16.5" customHeight="1" x14ac:dyDescent="0.25">
      <c r="A6" s="119"/>
      <c r="C6" s="171" t="s">
        <v>64</v>
      </c>
      <c r="D6" s="172"/>
      <c r="E6" s="172"/>
      <c r="F6" s="172"/>
      <c r="G6" s="172"/>
      <c r="H6" s="172"/>
      <c r="I6" s="173"/>
      <c r="J6" s="19"/>
      <c r="L6" s="120"/>
    </row>
    <row r="7" spans="1:198" ht="30" customHeight="1" x14ac:dyDescent="0.25">
      <c r="A7" s="119"/>
      <c r="C7" s="174" t="s">
        <v>65</v>
      </c>
      <c r="D7" s="175"/>
      <c r="E7" s="175"/>
      <c r="F7" s="175"/>
      <c r="G7" s="175"/>
      <c r="H7" s="175"/>
      <c r="I7" s="176"/>
      <c r="J7" s="19"/>
      <c r="L7" s="120"/>
    </row>
    <row r="8" spans="1:198" ht="52.5" customHeight="1" x14ac:dyDescent="0.25">
      <c r="A8" s="119"/>
      <c r="B8" s="41"/>
      <c r="C8" s="177" t="s">
        <v>66</v>
      </c>
      <c r="D8" s="175"/>
      <c r="E8" s="175"/>
      <c r="F8" s="175"/>
      <c r="G8" s="175"/>
      <c r="H8" s="175"/>
      <c r="I8" s="176"/>
      <c r="J8" s="20"/>
      <c r="L8" s="120"/>
    </row>
    <row r="9" spans="1:198" ht="52.5" customHeight="1" thickBot="1" x14ac:dyDescent="0.3">
      <c r="A9" s="119"/>
      <c r="B9" s="41"/>
      <c r="C9" s="174"/>
      <c r="D9" s="175"/>
      <c r="E9" s="175"/>
      <c r="F9" s="175"/>
      <c r="G9" s="175"/>
      <c r="H9" s="175"/>
      <c r="I9" s="176"/>
      <c r="J9" s="20"/>
      <c r="L9" s="120"/>
    </row>
    <row r="10" spans="1:198" s="3" customFormat="1" ht="13.8" x14ac:dyDescent="0.25">
      <c r="A10" s="121"/>
      <c r="C10" s="178" t="s">
        <v>2</v>
      </c>
      <c r="D10" s="180" t="s">
        <v>3</v>
      </c>
      <c r="E10" s="154" t="s">
        <v>4</v>
      </c>
      <c r="F10" s="154" t="s">
        <v>84</v>
      </c>
      <c r="G10" s="161" t="s">
        <v>95</v>
      </c>
      <c r="H10" s="154" t="s">
        <v>6</v>
      </c>
      <c r="I10" s="155" t="s">
        <v>7</v>
      </c>
      <c r="J10" s="1"/>
      <c r="K10" s="1"/>
      <c r="L10" s="120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3" customFormat="1" ht="48.75" customHeight="1" x14ac:dyDescent="0.25">
      <c r="A11" s="121"/>
      <c r="C11" s="179"/>
      <c r="D11" s="181"/>
      <c r="E11" s="70" t="s">
        <v>8</v>
      </c>
      <c r="F11" s="70" t="s">
        <v>85</v>
      </c>
      <c r="G11" s="70" t="s">
        <v>96</v>
      </c>
      <c r="H11" s="70" t="s">
        <v>10</v>
      </c>
      <c r="I11" s="71" t="s">
        <v>11</v>
      </c>
      <c r="J11" s="1"/>
      <c r="K11" s="1"/>
      <c r="L11" s="120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3" customFormat="1" ht="28.5" customHeight="1" thickBot="1" x14ac:dyDescent="0.3">
      <c r="A12" s="121"/>
      <c r="C12" s="72" t="s">
        <v>12</v>
      </c>
      <c r="D12" s="182"/>
      <c r="E12" s="73" t="s">
        <v>13</v>
      </c>
      <c r="F12" s="73" t="s">
        <v>14</v>
      </c>
      <c r="G12" s="73"/>
      <c r="H12" s="73" t="s">
        <v>15</v>
      </c>
      <c r="I12" s="156" t="s">
        <v>67</v>
      </c>
      <c r="J12" s="1"/>
      <c r="K12" s="1"/>
      <c r="L12" s="12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27.75" customHeight="1" x14ac:dyDescent="0.25">
      <c r="A13" s="121"/>
      <c r="C13" s="183" t="s">
        <v>17</v>
      </c>
      <c r="D13" s="184"/>
      <c r="E13" s="184"/>
      <c r="F13" s="184"/>
      <c r="G13" s="184"/>
      <c r="H13" s="184"/>
      <c r="I13" s="185"/>
      <c r="J13" s="1"/>
      <c r="K13" s="1"/>
      <c r="L13" s="12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19.5" customHeight="1" x14ac:dyDescent="0.3">
      <c r="A14" s="121"/>
      <c r="C14" s="162" t="s">
        <v>18</v>
      </c>
      <c r="D14" s="163"/>
      <c r="E14" s="163"/>
      <c r="F14" s="163"/>
      <c r="G14" s="163"/>
      <c r="H14" s="163"/>
      <c r="I14" s="164"/>
      <c r="J14" s="1"/>
      <c r="K14" s="1"/>
      <c r="L14" s="120"/>
      <c r="M14" s="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13.8" x14ac:dyDescent="0.25">
      <c r="A15" s="121"/>
      <c r="C15" s="285">
        <v>1</v>
      </c>
      <c r="D15" s="286" t="s">
        <v>78</v>
      </c>
      <c r="E15" s="288">
        <v>6000000</v>
      </c>
      <c r="F15" s="55">
        <v>1.4</v>
      </c>
      <c r="G15" s="55">
        <v>3</v>
      </c>
      <c r="H15" s="296">
        <v>0.8</v>
      </c>
      <c r="I15" s="76">
        <f>+H15*F15*E15*C15*G15</f>
        <v>20159999.999999996</v>
      </c>
      <c r="J15" s="1"/>
      <c r="K15" s="1"/>
      <c r="L15" s="120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13.8" x14ac:dyDescent="0.25">
      <c r="A16" s="121"/>
      <c r="C16" s="285">
        <v>2</v>
      </c>
      <c r="D16" s="286" t="s">
        <v>79</v>
      </c>
      <c r="E16" s="288">
        <v>3500000</v>
      </c>
      <c r="F16" s="55">
        <v>2.4</v>
      </c>
      <c r="G16" s="55">
        <v>3</v>
      </c>
      <c r="H16" s="296">
        <v>1</v>
      </c>
      <c r="I16" s="76">
        <f t="shared" ref="I16:I20" si="0">+H16*F16*E16*C16*G16</f>
        <v>50400000</v>
      </c>
      <c r="J16" s="1"/>
      <c r="K16" s="1"/>
      <c r="L16" s="12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ht="13.8" x14ac:dyDescent="0.25">
      <c r="A17" s="121"/>
      <c r="C17" s="285">
        <v>2</v>
      </c>
      <c r="D17" s="286" t="s">
        <v>80</v>
      </c>
      <c r="E17" s="288">
        <v>4800000</v>
      </c>
      <c r="F17" s="55">
        <v>1.4</v>
      </c>
      <c r="G17" s="55">
        <v>3</v>
      </c>
      <c r="H17" s="296">
        <v>0.5</v>
      </c>
      <c r="I17" s="76">
        <f t="shared" si="0"/>
        <v>20160000</v>
      </c>
      <c r="J17" s="1"/>
      <c r="K17" s="1"/>
      <c r="L17" s="12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13.8" x14ac:dyDescent="0.25">
      <c r="A18" s="121"/>
      <c r="C18" s="285">
        <v>2</v>
      </c>
      <c r="D18" s="286" t="s">
        <v>81</v>
      </c>
      <c r="E18" s="288">
        <v>3500000</v>
      </c>
      <c r="F18" s="55">
        <v>1.4</v>
      </c>
      <c r="G18" s="55">
        <v>3</v>
      </c>
      <c r="H18" s="296">
        <v>0.5</v>
      </c>
      <c r="I18" s="76">
        <f t="shared" si="0"/>
        <v>14700000</v>
      </c>
      <c r="J18" s="1"/>
      <c r="K18" s="1"/>
      <c r="L18" s="120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ht="13.8" x14ac:dyDescent="0.25">
      <c r="A19" s="121"/>
      <c r="C19" s="285">
        <v>1</v>
      </c>
      <c r="D19" s="286" t="s">
        <v>82</v>
      </c>
      <c r="E19" s="288">
        <v>3500000</v>
      </c>
      <c r="F19" s="55">
        <v>1.4</v>
      </c>
      <c r="G19" s="55">
        <v>3</v>
      </c>
      <c r="H19" s="296">
        <v>0.5</v>
      </c>
      <c r="I19" s="76">
        <f t="shared" si="0"/>
        <v>7350000</v>
      </c>
      <c r="J19" s="1"/>
      <c r="K19" s="1"/>
      <c r="L19" s="120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ht="34.200000000000003" customHeight="1" x14ac:dyDescent="0.25">
      <c r="A20" s="121"/>
      <c r="C20" s="285">
        <v>2</v>
      </c>
      <c r="D20" s="287" t="s">
        <v>83</v>
      </c>
      <c r="E20" s="288">
        <v>3500000</v>
      </c>
      <c r="F20" s="54">
        <v>2.4</v>
      </c>
      <c r="G20" s="295">
        <v>3</v>
      </c>
      <c r="H20" s="289">
        <v>1</v>
      </c>
      <c r="I20" s="76">
        <f t="shared" si="0"/>
        <v>50400000</v>
      </c>
      <c r="J20" s="1"/>
      <c r="K20" s="1"/>
      <c r="L20" s="12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ht="16.5" customHeight="1" x14ac:dyDescent="0.3">
      <c r="A21" s="121"/>
      <c r="C21" s="186" t="s">
        <v>68</v>
      </c>
      <c r="D21" s="187"/>
      <c r="E21" s="187"/>
      <c r="F21" s="187"/>
      <c r="G21" s="187"/>
      <c r="H21" s="188"/>
      <c r="I21" s="77">
        <f>SUM(I15:I20)</f>
        <v>163170000</v>
      </c>
      <c r="J21" s="6"/>
      <c r="K21" s="1"/>
      <c r="L21" s="120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6.5" customHeight="1" x14ac:dyDescent="0.25">
      <c r="A22" s="121"/>
      <c r="C22" s="186" t="s">
        <v>69</v>
      </c>
      <c r="D22" s="187"/>
      <c r="E22" s="187"/>
      <c r="F22" s="187"/>
      <c r="G22" s="187"/>
      <c r="H22" s="188"/>
      <c r="I22" s="81" t="s">
        <v>86</v>
      </c>
      <c r="J22" s="189" t="s">
        <v>25</v>
      </c>
      <c r="K22" s="190"/>
      <c r="L22" s="19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ht="17.25" customHeight="1" thickBot="1" x14ac:dyDescent="0.3">
      <c r="A23" s="121"/>
      <c r="C23" s="192" t="s">
        <v>70</v>
      </c>
      <c r="D23" s="193"/>
      <c r="E23" s="193"/>
      <c r="F23" s="193"/>
      <c r="G23" s="193"/>
      <c r="H23" s="194"/>
      <c r="I23" s="82">
        <f>+I21</f>
        <v>163170000</v>
      </c>
      <c r="J23" s="1"/>
      <c r="K23" s="1"/>
      <c r="L23" s="120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ht="13.8" x14ac:dyDescent="0.25">
      <c r="A24" s="121"/>
      <c r="C24" s="195" t="s">
        <v>2</v>
      </c>
      <c r="D24" s="196" t="s">
        <v>27</v>
      </c>
      <c r="E24" s="181" t="s">
        <v>28</v>
      </c>
      <c r="F24" s="157" t="s">
        <v>29</v>
      </c>
      <c r="G24" s="160"/>
      <c r="H24" s="198" t="s">
        <v>93</v>
      </c>
      <c r="I24" s="158" t="s">
        <v>7</v>
      </c>
      <c r="J24" s="1"/>
      <c r="K24" s="1"/>
      <c r="L24" s="120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ht="13.8" x14ac:dyDescent="0.25">
      <c r="A25" s="121"/>
      <c r="C25" s="179"/>
      <c r="D25" s="196"/>
      <c r="E25" s="181"/>
      <c r="F25" s="70" t="s">
        <v>31</v>
      </c>
      <c r="G25" s="70"/>
      <c r="H25" s="199"/>
      <c r="I25" s="71" t="s">
        <v>11</v>
      </c>
      <c r="J25" s="1"/>
      <c r="K25" s="1"/>
      <c r="L25" s="120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4.4" thickBot="1" x14ac:dyDescent="0.3">
      <c r="A26" s="121"/>
      <c r="C26" s="72" t="s">
        <v>32</v>
      </c>
      <c r="D26" s="197"/>
      <c r="E26" s="182"/>
      <c r="F26" s="73" t="s">
        <v>33</v>
      </c>
      <c r="G26" s="73"/>
      <c r="H26" s="73" t="s">
        <v>34</v>
      </c>
      <c r="I26" s="156" t="s">
        <v>71</v>
      </c>
      <c r="J26" s="1"/>
      <c r="K26" s="1"/>
      <c r="L26" s="120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ht="30" customHeight="1" x14ac:dyDescent="0.25">
      <c r="A27" s="121"/>
      <c r="C27" s="183" t="s">
        <v>36</v>
      </c>
      <c r="D27" s="184"/>
      <c r="E27" s="184"/>
      <c r="F27" s="184"/>
      <c r="G27" s="184"/>
      <c r="H27" s="184"/>
      <c r="I27" s="185"/>
      <c r="J27" s="1"/>
      <c r="K27" s="1"/>
      <c r="L27" s="120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13.8" x14ac:dyDescent="0.25">
      <c r="A28" s="121"/>
      <c r="C28" s="162" t="s">
        <v>38</v>
      </c>
      <c r="D28" s="163"/>
      <c r="E28" s="163"/>
      <c r="F28" s="163"/>
      <c r="G28" s="163"/>
      <c r="H28" s="163"/>
      <c r="I28" s="164"/>
      <c r="J28" s="1"/>
      <c r="K28" s="1"/>
      <c r="L28" s="12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41.4" x14ac:dyDescent="0.25">
      <c r="A29" s="121"/>
      <c r="C29" s="290">
        <v>1</v>
      </c>
      <c r="D29" s="287" t="s">
        <v>87</v>
      </c>
      <c r="E29" s="290" t="s">
        <v>91</v>
      </c>
      <c r="F29" s="291">
        <v>1350000</v>
      </c>
      <c r="G29" s="290">
        <f>G16</f>
        <v>3</v>
      </c>
      <c r="H29" s="290">
        <v>1.4</v>
      </c>
      <c r="I29" s="76">
        <f>+H29*F29*C29*G29</f>
        <v>5669999.9999999991</v>
      </c>
      <c r="J29" s="1"/>
      <c r="K29" s="1"/>
      <c r="L29" s="120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13.8" x14ac:dyDescent="0.25">
      <c r="A30" s="121"/>
      <c r="C30" s="290">
        <v>1</v>
      </c>
      <c r="D30" s="286" t="s">
        <v>88</v>
      </c>
      <c r="E30" s="290" t="s">
        <v>92</v>
      </c>
      <c r="F30" s="292">
        <v>65000</v>
      </c>
      <c r="G30" s="290">
        <v>40</v>
      </c>
      <c r="H30" s="290">
        <v>1.4</v>
      </c>
      <c r="I30" s="76">
        <f t="shared" ref="I30:I32" si="1">+H30*F30*C30*G30</f>
        <v>3640000</v>
      </c>
      <c r="J30" s="1"/>
      <c r="K30" s="5"/>
      <c r="L30" s="12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13.8" x14ac:dyDescent="0.25">
      <c r="A31" s="121"/>
      <c r="C31" s="290">
        <v>1</v>
      </c>
      <c r="D31" s="286" t="s">
        <v>89</v>
      </c>
      <c r="E31" s="290" t="s">
        <v>91</v>
      </c>
      <c r="F31" s="292">
        <v>6600000</v>
      </c>
      <c r="G31" s="290">
        <v>3</v>
      </c>
      <c r="H31" s="290">
        <v>1.4</v>
      </c>
      <c r="I31" s="76">
        <f t="shared" si="1"/>
        <v>27720000</v>
      </c>
      <c r="J31" s="1"/>
      <c r="K31" s="5"/>
      <c r="L31" s="12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28.2" thickBot="1" x14ac:dyDescent="0.3">
      <c r="A32" s="121"/>
      <c r="C32" s="290">
        <v>1</v>
      </c>
      <c r="D32" s="287" t="s">
        <v>90</v>
      </c>
      <c r="E32" s="290" t="s">
        <v>91</v>
      </c>
      <c r="F32" s="292">
        <v>1815000</v>
      </c>
      <c r="G32" s="290">
        <f>G29</f>
        <v>3</v>
      </c>
      <c r="H32" s="290">
        <f>H29</f>
        <v>1.4</v>
      </c>
      <c r="I32" s="76">
        <f t="shared" si="1"/>
        <v>7623000</v>
      </c>
      <c r="J32" s="1"/>
      <c r="K32" s="5"/>
      <c r="L32" s="12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ht="16.5" customHeight="1" x14ac:dyDescent="0.25">
      <c r="A33" s="121"/>
      <c r="C33" s="200" t="s">
        <v>72</v>
      </c>
      <c r="D33" s="201"/>
      <c r="E33" s="201"/>
      <c r="F33" s="201"/>
      <c r="G33" s="201"/>
      <c r="H33" s="202"/>
      <c r="I33" s="87">
        <f>SUM(I29:I32)</f>
        <v>44653000</v>
      </c>
      <c r="J33" s="159"/>
      <c r="K33" s="1"/>
      <c r="L33" s="12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16.5" customHeight="1" x14ac:dyDescent="0.3">
      <c r="A34" s="121"/>
      <c r="C34" s="186" t="s">
        <v>73</v>
      </c>
      <c r="D34" s="187"/>
      <c r="E34" s="187"/>
      <c r="F34" s="187"/>
      <c r="G34" s="187"/>
      <c r="H34" s="188"/>
      <c r="I34" s="88">
        <f>+I33+I23</f>
        <v>207823000</v>
      </c>
      <c r="J34" s="8"/>
      <c r="K34" s="9"/>
      <c r="L34" s="120"/>
      <c r="M34" s="1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13.8" x14ac:dyDescent="0.3">
      <c r="A35" s="121"/>
      <c r="C35" s="186" t="s">
        <v>42</v>
      </c>
      <c r="D35" s="187"/>
      <c r="E35" s="187"/>
      <c r="F35" s="187"/>
      <c r="G35" s="187"/>
      <c r="H35" s="188"/>
      <c r="I35" s="89" t="s">
        <v>86</v>
      </c>
      <c r="J35" s="18"/>
      <c r="K35" s="9"/>
      <c r="L35" s="120"/>
      <c r="M35" s="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13.8" x14ac:dyDescent="0.3">
      <c r="A36" s="121"/>
      <c r="C36" s="186" t="s">
        <v>94</v>
      </c>
      <c r="D36" s="187"/>
      <c r="E36" s="187"/>
      <c r="F36" s="187"/>
      <c r="G36" s="187"/>
      <c r="H36" s="188"/>
      <c r="I36" s="88">
        <f>+ROUND(I34*0.094,0)</f>
        <v>19535362</v>
      </c>
      <c r="J36" s="8"/>
      <c r="K36" s="9"/>
      <c r="L36" s="120"/>
      <c r="M36" s="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ht="13.8" x14ac:dyDescent="0.25">
      <c r="A37" s="121"/>
      <c r="C37" s="186" t="s">
        <v>74</v>
      </c>
      <c r="D37" s="187"/>
      <c r="E37" s="187"/>
      <c r="F37" s="187"/>
      <c r="G37" s="187"/>
      <c r="H37" s="188"/>
      <c r="I37" s="90">
        <f>+ROUND(I34*0.19,0)</f>
        <v>39486370</v>
      </c>
      <c r="J37" s="5"/>
      <c r="K37" s="1"/>
      <c r="L37" s="120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ht="14.4" thickBot="1" x14ac:dyDescent="0.3">
      <c r="A38" s="121"/>
      <c r="C38" s="192" t="s">
        <v>45</v>
      </c>
      <c r="D38" s="193"/>
      <c r="E38" s="193"/>
      <c r="F38" s="193"/>
      <c r="G38" s="193"/>
      <c r="H38" s="194"/>
      <c r="I38" s="91">
        <f>+I37+I36+I34</f>
        <v>266844732</v>
      </c>
      <c r="J38" s="11"/>
      <c r="K38" s="5"/>
      <c r="L38" s="120"/>
      <c r="M38" s="1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x14ac:dyDescent="0.25">
      <c r="A39" s="119"/>
      <c r="B39" s="3"/>
      <c r="C39" s="92"/>
      <c r="D39" s="93"/>
      <c r="E39" s="93"/>
      <c r="F39" s="93"/>
      <c r="G39" s="93"/>
      <c r="H39" s="93"/>
      <c r="I39" s="94"/>
      <c r="J39" s="1"/>
      <c r="L39" s="120"/>
    </row>
    <row r="40" spans="1:198" ht="16.2" thickBot="1" x14ac:dyDescent="0.3">
      <c r="A40" s="119"/>
      <c r="C40" s="203"/>
      <c r="D40" s="204"/>
      <c r="E40" s="204"/>
      <c r="F40" s="67"/>
      <c r="G40" s="67"/>
      <c r="H40" s="68"/>
      <c r="I40" s="69"/>
      <c r="J40" s="1"/>
      <c r="L40" s="120"/>
    </row>
    <row r="41" spans="1:198" x14ac:dyDescent="0.25">
      <c r="A41" s="119"/>
      <c r="C41" s="2"/>
      <c r="D41" s="2"/>
      <c r="E41" s="2"/>
      <c r="F41" s="2"/>
      <c r="G41" s="2"/>
      <c r="H41" s="2"/>
      <c r="I41" s="2"/>
      <c r="J41" s="1"/>
      <c r="K41" s="2"/>
      <c r="L41" s="4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</row>
    <row r="42" spans="1:198" ht="16.5" customHeight="1" x14ac:dyDescent="0.25">
      <c r="A42" s="119"/>
      <c r="C42" s="2"/>
      <c r="D42" s="2"/>
      <c r="E42" s="2"/>
      <c r="F42" s="2"/>
      <c r="G42" s="2"/>
      <c r="H42" s="2"/>
      <c r="I42" s="2"/>
      <c r="J42" s="1"/>
      <c r="K42" s="2"/>
      <c r="L42" s="4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</row>
    <row r="43" spans="1:198" x14ac:dyDescent="0.25">
      <c r="A43" s="122"/>
      <c r="B43" s="123"/>
      <c r="C43" s="124"/>
      <c r="D43" s="125"/>
      <c r="E43" s="125"/>
      <c r="F43" s="126"/>
      <c r="G43" s="126"/>
      <c r="H43" s="127"/>
      <c r="I43" s="127"/>
      <c r="J43" s="127"/>
      <c r="K43" s="127"/>
      <c r="L43" s="128"/>
    </row>
    <row r="44" spans="1:198" x14ac:dyDescent="0.25">
      <c r="J44" s="1"/>
    </row>
    <row r="45" spans="1:198" x14ac:dyDescent="0.25">
      <c r="J45" s="1"/>
    </row>
    <row r="46" spans="1:198" x14ac:dyDescent="0.25">
      <c r="J46" s="1"/>
    </row>
    <row r="47" spans="1:198" x14ac:dyDescent="0.25">
      <c r="J47" s="1"/>
    </row>
    <row r="48" spans="1:198" x14ac:dyDescent="0.25">
      <c r="J48" s="1"/>
    </row>
    <row r="49" spans="1:10" x14ac:dyDescent="0.25">
      <c r="J49" s="1"/>
    </row>
    <row r="50" spans="1:10" x14ac:dyDescent="0.25">
      <c r="J50" s="1"/>
    </row>
    <row r="51" spans="1:10" s="1" customFormat="1" x14ac:dyDescent="0.25">
      <c r="A51" s="2"/>
      <c r="B51" s="2"/>
      <c r="C51" s="13"/>
      <c r="D51" s="15"/>
      <c r="E51" s="15"/>
      <c r="F51" s="16"/>
      <c r="G51" s="16"/>
    </row>
    <row r="52" spans="1:10" s="1" customFormat="1" x14ac:dyDescent="0.25">
      <c r="A52" s="2"/>
      <c r="B52" s="2"/>
      <c r="C52" s="13"/>
      <c r="D52" s="15"/>
      <c r="E52" s="15"/>
      <c r="F52" s="16"/>
      <c r="G52" s="16"/>
    </row>
    <row r="53" spans="1:10" s="1" customFormat="1" x14ac:dyDescent="0.25">
      <c r="B53" s="2"/>
      <c r="C53" s="13"/>
      <c r="D53" s="15"/>
      <c r="E53" s="15"/>
      <c r="F53" s="16"/>
      <c r="G53" s="16"/>
    </row>
    <row r="54" spans="1:10" s="1" customFormat="1" x14ac:dyDescent="0.25">
      <c r="C54" s="13"/>
      <c r="D54" s="15"/>
      <c r="E54" s="15"/>
      <c r="F54" s="16"/>
      <c r="G54" s="16"/>
    </row>
    <row r="55" spans="1:10" s="1" customFormat="1" x14ac:dyDescent="0.25">
      <c r="C55" s="13"/>
      <c r="D55" s="15"/>
      <c r="E55" s="15"/>
      <c r="F55" s="16"/>
      <c r="G55" s="16"/>
    </row>
    <row r="56" spans="1:10" s="1" customFormat="1" x14ac:dyDescent="0.25">
      <c r="C56" s="13"/>
      <c r="D56" s="15"/>
      <c r="E56" s="15"/>
      <c r="F56" s="16"/>
      <c r="G56" s="16"/>
    </row>
    <row r="57" spans="1:10" s="1" customFormat="1" x14ac:dyDescent="0.25">
      <c r="C57" s="13"/>
      <c r="D57" s="15"/>
      <c r="E57" s="15"/>
      <c r="F57" s="16"/>
      <c r="G57" s="16"/>
    </row>
    <row r="58" spans="1:10" s="1" customFormat="1" x14ac:dyDescent="0.25">
      <c r="C58" s="13"/>
      <c r="D58" s="15"/>
      <c r="E58" s="15"/>
      <c r="F58" s="16"/>
      <c r="G58" s="16"/>
    </row>
    <row r="59" spans="1:10" s="1" customFormat="1" x14ac:dyDescent="0.25">
      <c r="C59" s="13"/>
      <c r="D59" s="15"/>
      <c r="E59" s="15"/>
      <c r="F59" s="16"/>
      <c r="G59" s="16"/>
    </row>
    <row r="60" spans="1:10" s="1" customFormat="1" x14ac:dyDescent="0.25">
      <c r="C60" s="13"/>
      <c r="D60" s="15"/>
      <c r="E60" s="15"/>
      <c r="F60" s="16"/>
      <c r="G60" s="16"/>
    </row>
    <row r="61" spans="1:10" s="1" customFormat="1" x14ac:dyDescent="0.25">
      <c r="C61" s="13"/>
      <c r="D61" s="15"/>
      <c r="E61" s="15"/>
      <c r="F61" s="16"/>
      <c r="G61" s="16"/>
    </row>
    <row r="62" spans="1:10" s="1" customFormat="1" x14ac:dyDescent="0.25">
      <c r="C62" s="13"/>
      <c r="D62" s="15"/>
      <c r="E62" s="15"/>
      <c r="F62" s="16"/>
      <c r="G62" s="16"/>
    </row>
    <row r="63" spans="1:10" s="1" customFormat="1" x14ac:dyDescent="0.25">
      <c r="C63" s="13"/>
      <c r="D63" s="15"/>
      <c r="E63" s="15"/>
      <c r="F63" s="16"/>
      <c r="G63" s="16"/>
    </row>
    <row r="64" spans="1:10" s="1" customFormat="1" x14ac:dyDescent="0.25">
      <c r="C64" s="13"/>
      <c r="D64" s="15"/>
      <c r="E64" s="15"/>
      <c r="F64" s="16"/>
      <c r="G64" s="16"/>
    </row>
    <row r="65" spans="3:7" s="1" customFormat="1" x14ac:dyDescent="0.25">
      <c r="C65" s="13"/>
      <c r="D65" s="15"/>
      <c r="E65" s="15"/>
      <c r="F65" s="16"/>
      <c r="G65" s="16"/>
    </row>
    <row r="66" spans="3:7" s="1" customFormat="1" x14ac:dyDescent="0.25">
      <c r="C66" s="13"/>
      <c r="D66" s="15"/>
      <c r="E66" s="15"/>
      <c r="F66" s="16"/>
      <c r="G66" s="16"/>
    </row>
    <row r="67" spans="3:7" s="1" customFormat="1" x14ac:dyDescent="0.25">
      <c r="C67" s="13"/>
      <c r="D67" s="15"/>
      <c r="E67" s="15"/>
      <c r="F67" s="16"/>
      <c r="G67" s="16"/>
    </row>
    <row r="68" spans="3:7" s="1" customFormat="1" x14ac:dyDescent="0.25">
      <c r="C68" s="13"/>
      <c r="D68" s="15"/>
      <c r="E68" s="15"/>
      <c r="F68" s="16"/>
      <c r="G68" s="16"/>
    </row>
    <row r="69" spans="3:7" s="1" customFormat="1" x14ac:dyDescent="0.25">
      <c r="C69" s="13"/>
      <c r="D69" s="15"/>
      <c r="E69" s="15"/>
      <c r="F69" s="16"/>
      <c r="G69" s="16"/>
    </row>
    <row r="70" spans="3:7" s="1" customFormat="1" x14ac:dyDescent="0.25">
      <c r="C70" s="13"/>
      <c r="D70" s="15"/>
      <c r="E70" s="15"/>
      <c r="F70" s="16"/>
      <c r="G70" s="16"/>
    </row>
    <row r="71" spans="3:7" s="1" customFormat="1" x14ac:dyDescent="0.25">
      <c r="C71" s="13"/>
      <c r="D71" s="15"/>
      <c r="E71" s="15"/>
      <c r="F71" s="16"/>
      <c r="G71" s="16"/>
    </row>
    <row r="72" spans="3:7" s="1" customFormat="1" x14ac:dyDescent="0.25">
      <c r="C72" s="13"/>
      <c r="D72" s="15"/>
      <c r="E72" s="15"/>
      <c r="F72" s="16"/>
      <c r="G72" s="16"/>
    </row>
    <row r="73" spans="3:7" s="1" customFormat="1" x14ac:dyDescent="0.25">
      <c r="C73" s="13"/>
      <c r="D73" s="15"/>
      <c r="E73" s="15"/>
      <c r="F73" s="16"/>
      <c r="G73" s="16"/>
    </row>
    <row r="74" spans="3:7" s="1" customFormat="1" x14ac:dyDescent="0.25">
      <c r="C74" s="13"/>
      <c r="D74" s="15"/>
      <c r="E74" s="15"/>
      <c r="F74" s="16"/>
      <c r="G74" s="16"/>
    </row>
    <row r="75" spans="3:7" s="1" customFormat="1" x14ac:dyDescent="0.25">
      <c r="C75" s="13"/>
      <c r="D75" s="15"/>
      <c r="E75" s="15"/>
      <c r="F75" s="16"/>
      <c r="G75" s="16"/>
    </row>
    <row r="76" spans="3:7" s="1" customFormat="1" x14ac:dyDescent="0.25">
      <c r="C76" s="13"/>
      <c r="D76" s="15"/>
      <c r="E76" s="15"/>
      <c r="F76" s="16"/>
      <c r="G76" s="16"/>
    </row>
    <row r="77" spans="3:7" s="1" customFormat="1" x14ac:dyDescent="0.25">
      <c r="C77" s="13"/>
      <c r="D77" s="15"/>
      <c r="E77" s="15"/>
      <c r="F77" s="16"/>
      <c r="G77" s="16"/>
    </row>
    <row r="78" spans="3:7" s="1" customFormat="1" x14ac:dyDescent="0.25">
      <c r="C78" s="13"/>
      <c r="D78" s="15"/>
      <c r="E78" s="15"/>
      <c r="F78" s="16"/>
      <c r="G78" s="16"/>
    </row>
    <row r="79" spans="3:7" s="1" customFormat="1" x14ac:dyDescent="0.25">
      <c r="C79" s="13"/>
      <c r="D79" s="15"/>
      <c r="E79" s="15"/>
      <c r="F79" s="16"/>
      <c r="G79" s="16"/>
    </row>
    <row r="80" spans="3:7" s="1" customFormat="1" x14ac:dyDescent="0.25">
      <c r="C80" s="13"/>
      <c r="D80" s="15"/>
      <c r="E80" s="15"/>
      <c r="F80" s="16"/>
      <c r="G80" s="16"/>
    </row>
    <row r="81" spans="3:7" s="1" customFormat="1" x14ac:dyDescent="0.25">
      <c r="C81" s="13"/>
      <c r="D81" s="15"/>
      <c r="E81" s="15"/>
      <c r="F81" s="16"/>
      <c r="G81" s="16"/>
    </row>
    <row r="82" spans="3:7" s="1" customFormat="1" x14ac:dyDescent="0.25">
      <c r="C82" s="13"/>
      <c r="D82" s="15"/>
      <c r="E82" s="15"/>
      <c r="F82" s="16"/>
      <c r="G82" s="16"/>
    </row>
    <row r="83" spans="3:7" s="1" customFormat="1" x14ac:dyDescent="0.25">
      <c r="C83" s="13"/>
      <c r="D83" s="15"/>
      <c r="E83" s="15"/>
      <c r="F83" s="16"/>
      <c r="G83" s="16"/>
    </row>
    <row r="84" spans="3:7" s="1" customFormat="1" x14ac:dyDescent="0.25">
      <c r="C84" s="13"/>
      <c r="D84" s="15"/>
      <c r="E84" s="15"/>
      <c r="F84" s="16"/>
      <c r="G84" s="16"/>
    </row>
    <row r="85" spans="3:7" s="1" customFormat="1" x14ac:dyDescent="0.25">
      <c r="C85" s="13"/>
      <c r="D85" s="15"/>
      <c r="E85" s="15"/>
      <c r="F85" s="16"/>
      <c r="G85" s="16"/>
    </row>
    <row r="86" spans="3:7" s="1" customFormat="1" x14ac:dyDescent="0.25">
      <c r="C86" s="13"/>
      <c r="D86" s="15"/>
      <c r="E86" s="15"/>
      <c r="F86" s="16"/>
      <c r="G86" s="16"/>
    </row>
    <row r="87" spans="3:7" s="1" customFormat="1" x14ac:dyDescent="0.25">
      <c r="C87" s="13"/>
      <c r="D87" s="15"/>
      <c r="E87" s="15"/>
      <c r="F87" s="16"/>
      <c r="G87" s="16"/>
    </row>
    <row r="88" spans="3:7" s="1" customFormat="1" x14ac:dyDescent="0.25">
      <c r="C88" s="13"/>
      <c r="D88" s="15"/>
      <c r="E88" s="15"/>
      <c r="F88" s="16"/>
      <c r="G88" s="16"/>
    </row>
    <row r="89" spans="3:7" s="1" customFormat="1" x14ac:dyDescent="0.25">
      <c r="C89" s="13"/>
      <c r="D89" s="15"/>
      <c r="E89" s="15"/>
      <c r="F89" s="16"/>
      <c r="G89" s="16"/>
    </row>
    <row r="90" spans="3:7" s="1" customFormat="1" x14ac:dyDescent="0.25">
      <c r="C90" s="13"/>
      <c r="D90" s="15"/>
      <c r="E90" s="15"/>
      <c r="F90" s="16"/>
      <c r="G90" s="16"/>
    </row>
    <row r="91" spans="3:7" s="1" customFormat="1" x14ac:dyDescent="0.25">
      <c r="C91" s="13"/>
      <c r="D91" s="15"/>
      <c r="E91" s="15"/>
      <c r="F91" s="16"/>
      <c r="G91" s="16"/>
    </row>
    <row r="92" spans="3:7" s="1" customFormat="1" x14ac:dyDescent="0.25">
      <c r="C92" s="13"/>
      <c r="D92" s="15"/>
      <c r="E92" s="15"/>
      <c r="F92" s="16"/>
      <c r="G92" s="16"/>
    </row>
    <row r="93" spans="3:7" s="1" customFormat="1" x14ac:dyDescent="0.25">
      <c r="C93" s="13"/>
      <c r="D93" s="15"/>
      <c r="E93" s="15"/>
      <c r="F93" s="16"/>
      <c r="G93" s="16"/>
    </row>
    <row r="94" spans="3:7" s="1" customFormat="1" x14ac:dyDescent="0.25">
      <c r="C94" s="13"/>
      <c r="D94" s="15"/>
      <c r="E94" s="15"/>
      <c r="F94" s="16"/>
      <c r="G94" s="16"/>
    </row>
    <row r="95" spans="3:7" s="1" customFormat="1" x14ac:dyDescent="0.25">
      <c r="C95" s="13"/>
      <c r="D95" s="15"/>
      <c r="E95" s="15"/>
      <c r="F95" s="16"/>
      <c r="G95" s="16"/>
    </row>
    <row r="96" spans="3:7" s="1" customFormat="1" x14ac:dyDescent="0.25">
      <c r="C96" s="13"/>
      <c r="D96" s="15"/>
      <c r="E96" s="15"/>
      <c r="F96" s="16"/>
      <c r="G96" s="16"/>
    </row>
    <row r="97" spans="3:7" s="1" customFormat="1" x14ac:dyDescent="0.25">
      <c r="C97" s="13"/>
      <c r="D97" s="15"/>
      <c r="E97" s="15"/>
      <c r="F97" s="16"/>
      <c r="G97" s="16"/>
    </row>
    <row r="98" spans="3:7" s="1" customFormat="1" x14ac:dyDescent="0.25">
      <c r="C98" s="13"/>
      <c r="D98" s="15"/>
      <c r="E98" s="15"/>
      <c r="F98" s="16"/>
      <c r="G98" s="16"/>
    </row>
    <row r="99" spans="3:7" s="1" customFormat="1" x14ac:dyDescent="0.25">
      <c r="C99" s="13"/>
      <c r="D99" s="15"/>
      <c r="E99" s="15"/>
      <c r="F99" s="16"/>
      <c r="G99" s="16"/>
    </row>
    <row r="100" spans="3:7" s="1" customFormat="1" x14ac:dyDescent="0.25">
      <c r="C100" s="13"/>
      <c r="D100" s="15"/>
      <c r="E100" s="15"/>
      <c r="F100" s="16"/>
      <c r="G100" s="16"/>
    </row>
    <row r="101" spans="3:7" s="1" customFormat="1" x14ac:dyDescent="0.25">
      <c r="C101" s="13"/>
      <c r="D101" s="15"/>
      <c r="E101" s="15"/>
      <c r="F101" s="16"/>
      <c r="G101" s="16"/>
    </row>
    <row r="102" spans="3:7" s="1" customFormat="1" x14ac:dyDescent="0.25">
      <c r="C102" s="13"/>
      <c r="D102" s="15"/>
      <c r="E102" s="15"/>
      <c r="F102" s="16"/>
      <c r="G102" s="16"/>
    </row>
    <row r="103" spans="3:7" s="1" customFormat="1" x14ac:dyDescent="0.25">
      <c r="C103" s="13"/>
      <c r="D103" s="15"/>
      <c r="E103" s="15"/>
      <c r="F103" s="16"/>
      <c r="G103" s="16"/>
    </row>
    <row r="104" spans="3:7" s="1" customFormat="1" x14ac:dyDescent="0.25">
      <c r="C104" s="13"/>
      <c r="D104" s="15"/>
      <c r="E104" s="15"/>
      <c r="F104" s="16"/>
      <c r="G104" s="16"/>
    </row>
    <row r="105" spans="3:7" s="1" customFormat="1" x14ac:dyDescent="0.25">
      <c r="C105" s="13"/>
      <c r="D105" s="15"/>
      <c r="E105" s="15"/>
      <c r="F105" s="16"/>
      <c r="G105" s="16"/>
    </row>
    <row r="106" spans="3:7" s="1" customFormat="1" x14ac:dyDescent="0.25">
      <c r="C106" s="13"/>
      <c r="D106" s="15"/>
      <c r="E106" s="15"/>
      <c r="F106" s="16"/>
      <c r="G106" s="16"/>
    </row>
    <row r="107" spans="3:7" s="1" customFormat="1" x14ac:dyDescent="0.25">
      <c r="C107" s="13"/>
      <c r="D107" s="15"/>
      <c r="E107" s="15"/>
      <c r="F107" s="16"/>
      <c r="G107" s="16"/>
    </row>
    <row r="108" spans="3:7" s="1" customFormat="1" x14ac:dyDescent="0.25">
      <c r="C108" s="13"/>
      <c r="D108" s="15"/>
      <c r="E108" s="15"/>
      <c r="F108" s="16"/>
      <c r="G108" s="16"/>
    </row>
    <row r="109" spans="3:7" s="1" customFormat="1" x14ac:dyDescent="0.25">
      <c r="C109" s="13"/>
      <c r="D109" s="15"/>
      <c r="E109" s="15"/>
      <c r="F109" s="16"/>
      <c r="G109" s="16"/>
    </row>
    <row r="110" spans="3:7" s="1" customFormat="1" x14ac:dyDescent="0.25">
      <c r="C110" s="13"/>
      <c r="D110" s="15"/>
      <c r="E110" s="15"/>
      <c r="F110" s="16"/>
      <c r="G110" s="16"/>
    </row>
    <row r="111" spans="3:7" s="1" customFormat="1" x14ac:dyDescent="0.25">
      <c r="C111" s="13"/>
      <c r="D111" s="15"/>
      <c r="E111" s="15"/>
      <c r="F111" s="16"/>
      <c r="G111" s="16"/>
    </row>
    <row r="112" spans="3:7" s="1" customFormat="1" x14ac:dyDescent="0.25">
      <c r="C112" s="13"/>
      <c r="D112" s="15"/>
      <c r="E112" s="15"/>
      <c r="F112" s="16"/>
      <c r="G112" s="16"/>
    </row>
    <row r="113" spans="3:7" s="1" customFormat="1" x14ac:dyDescent="0.25">
      <c r="C113" s="13"/>
      <c r="D113" s="15"/>
      <c r="E113" s="15"/>
      <c r="F113" s="16"/>
      <c r="G113" s="16"/>
    </row>
    <row r="114" spans="3:7" s="1" customFormat="1" x14ac:dyDescent="0.25">
      <c r="C114" s="13"/>
      <c r="D114" s="15"/>
      <c r="E114" s="15"/>
      <c r="F114" s="16"/>
      <c r="G114" s="16"/>
    </row>
    <row r="115" spans="3:7" s="1" customFormat="1" x14ac:dyDescent="0.25">
      <c r="C115" s="13"/>
      <c r="D115" s="15"/>
      <c r="E115" s="15"/>
      <c r="F115" s="16"/>
      <c r="G115" s="16"/>
    </row>
    <row r="116" spans="3:7" s="1" customFormat="1" x14ac:dyDescent="0.25">
      <c r="C116" s="13"/>
      <c r="D116" s="15"/>
      <c r="E116" s="15"/>
      <c r="F116" s="16"/>
      <c r="G116" s="16"/>
    </row>
    <row r="117" spans="3:7" s="1" customFormat="1" x14ac:dyDescent="0.25">
      <c r="C117" s="13"/>
      <c r="D117" s="15"/>
      <c r="E117" s="15"/>
      <c r="F117" s="16"/>
      <c r="G117" s="16"/>
    </row>
    <row r="118" spans="3:7" s="1" customFormat="1" x14ac:dyDescent="0.25">
      <c r="C118" s="13"/>
      <c r="D118" s="15"/>
      <c r="E118" s="15"/>
      <c r="F118" s="16"/>
      <c r="G118" s="16"/>
    </row>
    <row r="119" spans="3:7" s="1" customFormat="1" x14ac:dyDescent="0.25">
      <c r="C119" s="13"/>
      <c r="D119" s="15"/>
      <c r="E119" s="15"/>
      <c r="F119" s="16"/>
      <c r="G119" s="16"/>
    </row>
    <row r="120" spans="3:7" s="1" customFormat="1" x14ac:dyDescent="0.25">
      <c r="C120" s="13"/>
      <c r="D120" s="15"/>
      <c r="E120" s="15"/>
      <c r="F120" s="16"/>
      <c r="G120" s="16"/>
    </row>
    <row r="121" spans="3:7" s="1" customFormat="1" x14ac:dyDescent="0.25">
      <c r="C121" s="13"/>
      <c r="D121" s="15"/>
      <c r="E121" s="15"/>
      <c r="F121" s="16"/>
      <c r="G121" s="16"/>
    </row>
    <row r="122" spans="3:7" s="1" customFormat="1" x14ac:dyDescent="0.25">
      <c r="C122" s="13"/>
      <c r="D122" s="15"/>
      <c r="E122" s="15"/>
      <c r="F122" s="16"/>
      <c r="G122" s="16"/>
    </row>
    <row r="123" spans="3:7" s="1" customFormat="1" x14ac:dyDescent="0.25">
      <c r="C123" s="13"/>
      <c r="D123" s="15"/>
      <c r="E123" s="15"/>
      <c r="F123" s="16"/>
      <c r="G123" s="16"/>
    </row>
    <row r="124" spans="3:7" s="1" customFormat="1" x14ac:dyDescent="0.25">
      <c r="C124" s="13"/>
      <c r="D124" s="15"/>
      <c r="E124" s="15"/>
      <c r="F124" s="16"/>
      <c r="G124" s="16"/>
    </row>
    <row r="125" spans="3:7" s="1" customFormat="1" x14ac:dyDescent="0.25">
      <c r="C125" s="13"/>
      <c r="D125" s="15"/>
      <c r="E125" s="15"/>
      <c r="F125" s="16"/>
      <c r="G125" s="16"/>
    </row>
    <row r="126" spans="3:7" s="1" customFormat="1" x14ac:dyDescent="0.25">
      <c r="C126" s="13"/>
      <c r="D126" s="15"/>
      <c r="E126" s="15"/>
      <c r="F126" s="16"/>
      <c r="G126" s="16"/>
    </row>
    <row r="127" spans="3:7" s="1" customFormat="1" x14ac:dyDescent="0.25">
      <c r="C127" s="13"/>
      <c r="D127" s="15"/>
      <c r="E127" s="15"/>
      <c r="F127" s="16"/>
      <c r="G127" s="16"/>
    </row>
    <row r="128" spans="3:7" s="1" customFormat="1" x14ac:dyDescent="0.25">
      <c r="C128" s="13"/>
      <c r="D128" s="15"/>
      <c r="E128" s="15"/>
      <c r="F128" s="16"/>
      <c r="G128" s="16"/>
    </row>
    <row r="129" spans="3:7" s="1" customFormat="1" x14ac:dyDescent="0.25">
      <c r="C129" s="13"/>
      <c r="D129" s="15"/>
      <c r="E129" s="15"/>
      <c r="F129" s="16"/>
      <c r="G129" s="16"/>
    </row>
    <row r="130" spans="3:7" s="1" customFormat="1" x14ac:dyDescent="0.25">
      <c r="C130" s="13"/>
      <c r="D130" s="15"/>
      <c r="E130" s="15"/>
      <c r="F130" s="16"/>
      <c r="G130" s="16"/>
    </row>
    <row r="131" spans="3:7" s="1" customFormat="1" x14ac:dyDescent="0.25">
      <c r="C131" s="13"/>
      <c r="D131" s="15"/>
      <c r="E131" s="15"/>
      <c r="F131" s="16"/>
      <c r="G131" s="16"/>
    </row>
    <row r="132" spans="3:7" s="1" customFormat="1" x14ac:dyDescent="0.25">
      <c r="C132" s="13"/>
      <c r="D132" s="15"/>
      <c r="E132" s="15"/>
      <c r="F132" s="16"/>
      <c r="G132" s="16"/>
    </row>
    <row r="133" spans="3:7" s="1" customFormat="1" x14ac:dyDescent="0.25">
      <c r="C133" s="13"/>
      <c r="D133" s="15"/>
      <c r="E133" s="15"/>
      <c r="F133" s="16"/>
      <c r="G133" s="16"/>
    </row>
    <row r="134" spans="3:7" s="1" customFormat="1" x14ac:dyDescent="0.25">
      <c r="C134" s="13"/>
      <c r="D134" s="15"/>
      <c r="E134" s="15"/>
      <c r="F134" s="16"/>
      <c r="G134" s="16"/>
    </row>
    <row r="135" spans="3:7" s="1" customFormat="1" x14ac:dyDescent="0.25">
      <c r="C135" s="13"/>
      <c r="D135" s="15"/>
      <c r="E135" s="15"/>
      <c r="F135" s="16"/>
      <c r="G135" s="16"/>
    </row>
    <row r="136" spans="3:7" s="1" customFormat="1" x14ac:dyDescent="0.25">
      <c r="C136" s="13"/>
      <c r="D136" s="15"/>
      <c r="E136" s="15"/>
      <c r="F136" s="16"/>
      <c r="G136" s="16"/>
    </row>
    <row r="137" spans="3:7" s="1" customFormat="1" x14ac:dyDescent="0.25">
      <c r="C137" s="13"/>
      <c r="D137" s="15"/>
      <c r="E137" s="15"/>
      <c r="F137" s="16"/>
      <c r="G137" s="16"/>
    </row>
    <row r="138" spans="3:7" s="1" customFormat="1" x14ac:dyDescent="0.25">
      <c r="C138" s="13"/>
      <c r="D138" s="15"/>
      <c r="E138" s="15"/>
      <c r="F138" s="16"/>
      <c r="G138" s="16"/>
    </row>
    <row r="139" spans="3:7" s="1" customFormat="1" x14ac:dyDescent="0.25">
      <c r="C139" s="13"/>
      <c r="D139" s="15"/>
      <c r="E139" s="15"/>
      <c r="F139" s="16"/>
      <c r="G139" s="16"/>
    </row>
    <row r="140" spans="3:7" s="1" customFormat="1" x14ac:dyDescent="0.25">
      <c r="C140" s="13"/>
      <c r="D140" s="15"/>
      <c r="E140" s="15"/>
      <c r="F140" s="16"/>
      <c r="G140" s="16"/>
    </row>
    <row r="141" spans="3:7" s="1" customFormat="1" x14ac:dyDescent="0.25">
      <c r="C141" s="13"/>
      <c r="D141" s="15"/>
      <c r="E141" s="15"/>
      <c r="F141" s="16"/>
      <c r="G141" s="16"/>
    </row>
    <row r="142" spans="3:7" s="1" customFormat="1" x14ac:dyDescent="0.25">
      <c r="C142" s="13"/>
      <c r="D142" s="15"/>
      <c r="E142" s="15"/>
      <c r="F142" s="16"/>
      <c r="G142" s="16"/>
    </row>
    <row r="143" spans="3:7" s="1" customFormat="1" x14ac:dyDescent="0.25">
      <c r="C143" s="13"/>
      <c r="D143" s="15"/>
      <c r="E143" s="15"/>
      <c r="F143" s="16"/>
      <c r="G143" s="16"/>
    </row>
    <row r="144" spans="3:7" s="1" customFormat="1" x14ac:dyDescent="0.25">
      <c r="C144" s="13"/>
      <c r="D144" s="15"/>
      <c r="E144" s="15"/>
      <c r="F144" s="16"/>
      <c r="G144" s="16"/>
    </row>
    <row r="145" spans="3:7" s="1" customFormat="1" x14ac:dyDescent="0.25">
      <c r="C145" s="13"/>
      <c r="D145" s="15"/>
      <c r="E145" s="15"/>
      <c r="F145" s="16"/>
      <c r="G145" s="16"/>
    </row>
    <row r="146" spans="3:7" s="1" customFormat="1" x14ac:dyDescent="0.25">
      <c r="C146" s="13"/>
      <c r="D146" s="15"/>
      <c r="E146" s="15"/>
      <c r="F146" s="16"/>
      <c r="G146" s="16"/>
    </row>
    <row r="147" spans="3:7" s="1" customFormat="1" x14ac:dyDescent="0.25">
      <c r="C147" s="13"/>
      <c r="D147" s="15"/>
      <c r="E147" s="15"/>
      <c r="F147" s="16"/>
      <c r="G147" s="16"/>
    </row>
    <row r="148" spans="3:7" s="1" customFormat="1" x14ac:dyDescent="0.25">
      <c r="C148" s="13"/>
      <c r="D148" s="15"/>
      <c r="E148" s="15"/>
      <c r="F148" s="16"/>
      <c r="G148" s="16"/>
    </row>
    <row r="149" spans="3:7" s="1" customFormat="1" x14ac:dyDescent="0.25">
      <c r="C149" s="13"/>
      <c r="D149" s="15"/>
      <c r="E149" s="15"/>
      <c r="F149" s="16"/>
      <c r="G149" s="16"/>
    </row>
    <row r="150" spans="3:7" s="1" customFormat="1" x14ac:dyDescent="0.25">
      <c r="C150" s="13"/>
      <c r="D150" s="15"/>
      <c r="E150" s="15"/>
      <c r="F150" s="16"/>
      <c r="G150" s="16"/>
    </row>
    <row r="151" spans="3:7" s="1" customFormat="1" x14ac:dyDescent="0.25">
      <c r="C151" s="13"/>
      <c r="D151" s="15"/>
      <c r="E151" s="15"/>
      <c r="F151" s="16"/>
      <c r="G151" s="16"/>
    </row>
    <row r="152" spans="3:7" s="1" customFormat="1" x14ac:dyDescent="0.25">
      <c r="C152" s="13"/>
      <c r="D152" s="15"/>
      <c r="E152" s="15"/>
      <c r="F152" s="16"/>
      <c r="G152" s="16"/>
    </row>
    <row r="153" spans="3:7" s="1" customFormat="1" x14ac:dyDescent="0.25">
      <c r="C153" s="13"/>
      <c r="D153" s="15"/>
      <c r="E153" s="15"/>
      <c r="F153" s="16"/>
      <c r="G153" s="16"/>
    </row>
    <row r="154" spans="3:7" s="1" customFormat="1" x14ac:dyDescent="0.25">
      <c r="C154" s="13"/>
      <c r="D154" s="15"/>
      <c r="E154" s="15"/>
      <c r="F154" s="16"/>
      <c r="G154" s="16"/>
    </row>
    <row r="155" spans="3:7" s="1" customFormat="1" x14ac:dyDescent="0.25">
      <c r="C155" s="13"/>
      <c r="D155" s="15"/>
      <c r="E155" s="15"/>
      <c r="F155" s="16"/>
      <c r="G155" s="16"/>
    </row>
    <row r="156" spans="3:7" s="1" customFormat="1" x14ac:dyDescent="0.25">
      <c r="C156" s="13"/>
      <c r="D156" s="15"/>
      <c r="E156" s="15"/>
      <c r="F156" s="16"/>
      <c r="G156" s="16"/>
    </row>
    <row r="157" spans="3:7" s="1" customFormat="1" x14ac:dyDescent="0.25">
      <c r="C157" s="13"/>
      <c r="D157" s="15"/>
      <c r="E157" s="15"/>
      <c r="F157" s="16"/>
      <c r="G157" s="16"/>
    </row>
    <row r="158" spans="3:7" s="1" customFormat="1" x14ac:dyDescent="0.25">
      <c r="C158" s="13"/>
      <c r="D158" s="15"/>
      <c r="E158" s="15"/>
      <c r="F158" s="16"/>
      <c r="G158" s="16"/>
    </row>
    <row r="159" spans="3:7" s="1" customFormat="1" x14ac:dyDescent="0.25">
      <c r="C159" s="13"/>
      <c r="D159" s="15"/>
      <c r="E159" s="15"/>
      <c r="F159" s="16"/>
      <c r="G159" s="16"/>
    </row>
    <row r="160" spans="3:7" s="1" customFormat="1" x14ac:dyDescent="0.25">
      <c r="C160" s="13"/>
      <c r="D160" s="15"/>
      <c r="E160" s="15"/>
      <c r="F160" s="16"/>
      <c r="G160" s="16"/>
    </row>
    <row r="161" spans="3:7" s="1" customFormat="1" x14ac:dyDescent="0.25">
      <c r="C161" s="13"/>
      <c r="D161" s="15"/>
      <c r="E161" s="15"/>
      <c r="F161" s="16"/>
      <c r="G161" s="16"/>
    </row>
    <row r="162" spans="3:7" s="1" customFormat="1" x14ac:dyDescent="0.25">
      <c r="C162" s="13"/>
      <c r="D162" s="15"/>
      <c r="E162" s="15"/>
      <c r="F162" s="16"/>
      <c r="G162" s="16"/>
    </row>
    <row r="163" spans="3:7" s="1" customFormat="1" x14ac:dyDescent="0.25">
      <c r="C163" s="13"/>
      <c r="D163" s="15"/>
      <c r="E163" s="15"/>
      <c r="F163" s="16"/>
      <c r="G163" s="16"/>
    </row>
    <row r="164" spans="3:7" s="1" customFormat="1" x14ac:dyDescent="0.25">
      <c r="C164" s="13"/>
      <c r="D164" s="15"/>
      <c r="E164" s="15"/>
      <c r="F164" s="16"/>
      <c r="G164" s="16"/>
    </row>
    <row r="165" spans="3:7" s="1" customFormat="1" x14ac:dyDescent="0.25">
      <c r="C165" s="13"/>
      <c r="D165" s="15"/>
      <c r="E165" s="15"/>
      <c r="F165" s="16"/>
      <c r="G165" s="16"/>
    </row>
    <row r="166" spans="3:7" s="1" customFormat="1" x14ac:dyDescent="0.25">
      <c r="C166" s="13"/>
      <c r="D166" s="15"/>
      <c r="E166" s="15"/>
      <c r="F166" s="16"/>
      <c r="G166" s="16"/>
    </row>
    <row r="167" spans="3:7" s="1" customFormat="1" x14ac:dyDescent="0.25">
      <c r="C167" s="13"/>
      <c r="D167" s="15"/>
      <c r="E167" s="15"/>
      <c r="F167" s="16"/>
      <c r="G167" s="16"/>
    </row>
    <row r="168" spans="3:7" s="1" customFormat="1" x14ac:dyDescent="0.25">
      <c r="C168" s="13"/>
      <c r="D168" s="15"/>
      <c r="E168" s="15"/>
      <c r="F168" s="16"/>
      <c r="G168" s="16"/>
    </row>
    <row r="169" spans="3:7" s="1" customFormat="1" x14ac:dyDescent="0.25">
      <c r="C169" s="13"/>
      <c r="D169" s="15"/>
      <c r="E169" s="15"/>
      <c r="F169" s="16"/>
      <c r="G169" s="16"/>
    </row>
    <row r="170" spans="3:7" s="1" customFormat="1" x14ac:dyDescent="0.25">
      <c r="C170" s="13"/>
      <c r="D170" s="15"/>
      <c r="E170" s="15"/>
      <c r="F170" s="16"/>
      <c r="G170" s="16"/>
    </row>
    <row r="171" spans="3:7" s="1" customFormat="1" x14ac:dyDescent="0.25">
      <c r="C171" s="13"/>
      <c r="D171" s="15"/>
      <c r="E171" s="15"/>
      <c r="F171" s="16"/>
      <c r="G171" s="16"/>
    </row>
    <row r="172" spans="3:7" s="1" customFormat="1" x14ac:dyDescent="0.25">
      <c r="C172" s="13"/>
      <c r="D172" s="15"/>
      <c r="E172" s="15"/>
      <c r="F172" s="16"/>
      <c r="G172" s="16"/>
    </row>
    <row r="173" spans="3:7" s="1" customFormat="1" x14ac:dyDescent="0.25">
      <c r="C173" s="13"/>
      <c r="D173" s="15"/>
      <c r="E173" s="15"/>
      <c r="F173" s="16"/>
      <c r="G173" s="16"/>
    </row>
    <row r="174" spans="3:7" s="1" customFormat="1" x14ac:dyDescent="0.25">
      <c r="C174" s="13"/>
      <c r="D174" s="15"/>
      <c r="E174" s="15"/>
      <c r="F174" s="16"/>
      <c r="G174" s="16"/>
    </row>
    <row r="175" spans="3:7" s="1" customFormat="1" x14ac:dyDescent="0.25">
      <c r="C175" s="13"/>
      <c r="D175" s="15"/>
      <c r="E175" s="15"/>
      <c r="F175" s="16"/>
      <c r="G175" s="16"/>
    </row>
    <row r="176" spans="3:7" s="1" customFormat="1" x14ac:dyDescent="0.25">
      <c r="C176" s="13"/>
      <c r="D176" s="15"/>
      <c r="E176" s="15"/>
      <c r="F176" s="16"/>
      <c r="G176" s="16"/>
    </row>
    <row r="177" spans="3:7" s="1" customFormat="1" x14ac:dyDescent="0.25">
      <c r="C177" s="13"/>
      <c r="D177" s="15"/>
      <c r="E177" s="15"/>
      <c r="F177" s="16"/>
      <c r="G177" s="16"/>
    </row>
    <row r="178" spans="3:7" s="1" customFormat="1" x14ac:dyDescent="0.25">
      <c r="C178" s="13"/>
      <c r="D178" s="15"/>
      <c r="E178" s="15"/>
      <c r="F178" s="16"/>
      <c r="G178" s="16"/>
    </row>
    <row r="179" spans="3:7" s="1" customFormat="1" x14ac:dyDescent="0.25">
      <c r="C179" s="13"/>
      <c r="D179" s="15"/>
      <c r="E179" s="15"/>
      <c r="F179" s="16"/>
      <c r="G179" s="16"/>
    </row>
    <row r="180" spans="3:7" s="1" customFormat="1" x14ac:dyDescent="0.25">
      <c r="C180" s="13"/>
      <c r="D180" s="15"/>
      <c r="E180" s="15"/>
      <c r="F180" s="16"/>
      <c r="G180" s="16"/>
    </row>
    <row r="181" spans="3:7" s="1" customFormat="1" x14ac:dyDescent="0.25">
      <c r="C181" s="13"/>
      <c r="D181" s="15"/>
      <c r="E181" s="15"/>
      <c r="F181" s="16"/>
      <c r="G181" s="16"/>
    </row>
    <row r="182" spans="3:7" s="1" customFormat="1" x14ac:dyDescent="0.25">
      <c r="C182" s="13"/>
      <c r="D182" s="15"/>
      <c r="E182" s="15"/>
      <c r="F182" s="16"/>
      <c r="G182" s="16"/>
    </row>
    <row r="183" spans="3:7" s="1" customFormat="1" x14ac:dyDescent="0.25">
      <c r="C183" s="13"/>
      <c r="D183" s="15"/>
      <c r="E183" s="15"/>
      <c r="F183" s="16"/>
      <c r="G183" s="16"/>
    </row>
    <row r="184" spans="3:7" s="1" customFormat="1" x14ac:dyDescent="0.25">
      <c r="C184" s="13"/>
      <c r="D184" s="15"/>
      <c r="E184" s="15"/>
      <c r="F184" s="16"/>
      <c r="G184" s="16"/>
    </row>
    <row r="185" spans="3:7" s="1" customFormat="1" x14ac:dyDescent="0.25">
      <c r="C185" s="13"/>
      <c r="D185" s="15"/>
      <c r="E185" s="15"/>
      <c r="F185" s="16"/>
      <c r="G185" s="16"/>
    </row>
    <row r="186" spans="3:7" s="1" customFormat="1" x14ac:dyDescent="0.25">
      <c r="C186" s="13"/>
      <c r="D186" s="15"/>
      <c r="E186" s="15"/>
      <c r="F186" s="16"/>
      <c r="G186" s="16"/>
    </row>
    <row r="187" spans="3:7" s="1" customFormat="1" x14ac:dyDescent="0.25">
      <c r="C187" s="13"/>
      <c r="D187" s="15"/>
      <c r="E187" s="15"/>
      <c r="F187" s="16"/>
      <c r="G187" s="16"/>
    </row>
    <row r="188" spans="3:7" s="1" customFormat="1" x14ac:dyDescent="0.25">
      <c r="C188" s="13"/>
      <c r="D188" s="15"/>
      <c r="E188" s="15"/>
      <c r="F188" s="16"/>
      <c r="G188" s="16"/>
    </row>
    <row r="189" spans="3:7" s="1" customFormat="1" x14ac:dyDescent="0.25">
      <c r="C189" s="13"/>
      <c r="D189" s="15"/>
      <c r="E189" s="15"/>
      <c r="F189" s="16"/>
      <c r="G189" s="16"/>
    </row>
    <row r="190" spans="3:7" s="1" customFormat="1" x14ac:dyDescent="0.25">
      <c r="C190" s="13"/>
      <c r="D190" s="15"/>
      <c r="E190" s="15"/>
      <c r="F190" s="16"/>
      <c r="G190" s="16"/>
    </row>
    <row r="191" spans="3:7" s="1" customFormat="1" x14ac:dyDescent="0.25">
      <c r="C191" s="13"/>
      <c r="D191" s="15"/>
      <c r="E191" s="15"/>
      <c r="F191" s="16"/>
      <c r="G191" s="16"/>
    </row>
    <row r="192" spans="3:7" s="1" customFormat="1" x14ac:dyDescent="0.25">
      <c r="C192" s="13"/>
      <c r="D192" s="15"/>
      <c r="E192" s="15"/>
      <c r="F192" s="16"/>
      <c r="G192" s="16"/>
    </row>
    <row r="193" spans="3:7" s="1" customFormat="1" x14ac:dyDescent="0.25">
      <c r="C193" s="13"/>
      <c r="D193" s="15"/>
      <c r="E193" s="15"/>
      <c r="F193" s="16"/>
      <c r="G193" s="16"/>
    </row>
    <row r="194" spans="3:7" s="1" customFormat="1" x14ac:dyDescent="0.25">
      <c r="C194" s="13"/>
      <c r="D194" s="15"/>
      <c r="E194" s="15"/>
      <c r="F194" s="16"/>
      <c r="G194" s="16"/>
    </row>
    <row r="195" spans="3:7" s="1" customFormat="1" x14ac:dyDescent="0.25">
      <c r="C195" s="13"/>
      <c r="D195" s="15"/>
      <c r="E195" s="15"/>
      <c r="F195" s="16"/>
      <c r="G195" s="16"/>
    </row>
    <row r="196" spans="3:7" s="1" customFormat="1" x14ac:dyDescent="0.25">
      <c r="C196" s="13"/>
      <c r="D196" s="15"/>
      <c r="E196" s="15"/>
      <c r="F196" s="16"/>
      <c r="G196" s="16"/>
    </row>
    <row r="197" spans="3:7" s="1" customFormat="1" x14ac:dyDescent="0.25">
      <c r="C197" s="13"/>
      <c r="D197" s="15"/>
      <c r="E197" s="15"/>
      <c r="F197" s="16"/>
      <c r="G197" s="16"/>
    </row>
    <row r="198" spans="3:7" s="1" customFormat="1" x14ac:dyDescent="0.25">
      <c r="C198" s="13"/>
      <c r="D198" s="15"/>
      <c r="E198" s="15"/>
      <c r="F198" s="16"/>
      <c r="G198" s="16"/>
    </row>
    <row r="199" spans="3:7" s="1" customFormat="1" x14ac:dyDescent="0.25">
      <c r="C199" s="13"/>
      <c r="D199" s="15"/>
      <c r="E199" s="15"/>
      <c r="F199" s="16"/>
      <c r="G199" s="16"/>
    </row>
    <row r="200" spans="3:7" s="1" customFormat="1" x14ac:dyDescent="0.25">
      <c r="C200" s="13"/>
      <c r="D200" s="15"/>
      <c r="E200" s="15"/>
      <c r="F200" s="16"/>
      <c r="G200" s="16"/>
    </row>
    <row r="201" spans="3:7" s="1" customFormat="1" x14ac:dyDescent="0.25">
      <c r="C201" s="13"/>
      <c r="D201" s="15"/>
      <c r="E201" s="15"/>
      <c r="F201" s="16"/>
      <c r="G201" s="16"/>
    </row>
    <row r="202" spans="3:7" s="1" customFormat="1" x14ac:dyDescent="0.25">
      <c r="C202" s="13"/>
      <c r="D202" s="15"/>
      <c r="E202" s="15"/>
      <c r="F202" s="16"/>
      <c r="G202" s="16"/>
    </row>
    <row r="203" spans="3:7" s="1" customFormat="1" x14ac:dyDescent="0.25">
      <c r="C203" s="13"/>
      <c r="D203" s="15"/>
      <c r="E203" s="15"/>
      <c r="F203" s="16"/>
      <c r="G203" s="16"/>
    </row>
    <row r="204" spans="3:7" s="1" customFormat="1" x14ac:dyDescent="0.25">
      <c r="C204" s="13"/>
      <c r="D204" s="15"/>
      <c r="E204" s="15"/>
      <c r="F204" s="16"/>
      <c r="G204" s="16"/>
    </row>
    <row r="205" spans="3:7" s="1" customFormat="1" x14ac:dyDescent="0.25">
      <c r="C205" s="13"/>
      <c r="D205" s="15"/>
      <c r="E205" s="15"/>
      <c r="F205" s="16"/>
      <c r="G205" s="16"/>
    </row>
    <row r="206" spans="3:7" s="1" customFormat="1" x14ac:dyDescent="0.25">
      <c r="C206" s="13"/>
      <c r="D206" s="15"/>
      <c r="E206" s="15"/>
      <c r="F206" s="16"/>
      <c r="G206" s="16"/>
    </row>
    <row r="207" spans="3:7" s="1" customFormat="1" x14ac:dyDescent="0.25">
      <c r="C207" s="13"/>
      <c r="D207" s="15"/>
      <c r="E207" s="15"/>
      <c r="F207" s="16"/>
      <c r="G207" s="16"/>
    </row>
    <row r="208" spans="3:7" s="1" customFormat="1" x14ac:dyDescent="0.25">
      <c r="C208" s="13"/>
      <c r="D208" s="15"/>
      <c r="E208" s="15"/>
      <c r="F208" s="16"/>
      <c r="G208" s="16"/>
    </row>
    <row r="209" spans="3:7" s="1" customFormat="1" x14ac:dyDescent="0.25">
      <c r="C209" s="13"/>
      <c r="D209" s="15"/>
      <c r="E209" s="15"/>
      <c r="F209" s="16"/>
      <c r="G209" s="16"/>
    </row>
    <row r="210" spans="3:7" s="1" customFormat="1" x14ac:dyDescent="0.25">
      <c r="C210" s="13"/>
      <c r="D210" s="15"/>
      <c r="E210" s="15"/>
      <c r="F210" s="16"/>
      <c r="G210" s="16"/>
    </row>
    <row r="211" spans="3:7" s="1" customFormat="1" x14ac:dyDescent="0.25">
      <c r="C211" s="13"/>
      <c r="D211" s="15"/>
      <c r="E211" s="15"/>
      <c r="F211" s="16"/>
      <c r="G211" s="16"/>
    </row>
    <row r="212" spans="3:7" s="1" customFormat="1" x14ac:dyDescent="0.25">
      <c r="C212" s="13"/>
      <c r="D212" s="15"/>
      <c r="E212" s="15"/>
      <c r="F212" s="16"/>
      <c r="G212" s="16"/>
    </row>
    <row r="213" spans="3:7" s="1" customFormat="1" x14ac:dyDescent="0.25">
      <c r="C213" s="13"/>
      <c r="D213" s="15"/>
      <c r="E213" s="15"/>
      <c r="F213" s="16"/>
      <c r="G213" s="16"/>
    </row>
    <row r="214" spans="3:7" s="1" customFormat="1" x14ac:dyDescent="0.25">
      <c r="C214" s="13"/>
      <c r="D214" s="15"/>
      <c r="E214" s="15"/>
      <c r="F214" s="16"/>
      <c r="G214" s="16"/>
    </row>
    <row r="215" spans="3:7" s="1" customFormat="1" x14ac:dyDescent="0.25">
      <c r="C215" s="13"/>
      <c r="D215" s="15"/>
      <c r="E215" s="15"/>
      <c r="F215" s="16"/>
      <c r="G215" s="16"/>
    </row>
    <row r="216" spans="3:7" s="1" customFormat="1" x14ac:dyDescent="0.25">
      <c r="C216" s="13"/>
      <c r="D216" s="15"/>
      <c r="E216" s="15"/>
      <c r="F216" s="16"/>
      <c r="G216" s="16"/>
    </row>
    <row r="217" spans="3:7" s="1" customFormat="1" x14ac:dyDescent="0.25">
      <c r="C217" s="13"/>
      <c r="D217" s="15"/>
      <c r="E217" s="15"/>
      <c r="F217" s="16"/>
      <c r="G217" s="16"/>
    </row>
    <row r="218" spans="3:7" s="1" customFormat="1" x14ac:dyDescent="0.25">
      <c r="C218" s="13"/>
      <c r="D218" s="15"/>
      <c r="E218" s="15"/>
      <c r="F218" s="16"/>
      <c r="G218" s="16"/>
    </row>
    <row r="219" spans="3:7" s="1" customFormat="1" x14ac:dyDescent="0.25">
      <c r="C219" s="13"/>
      <c r="D219" s="15"/>
      <c r="E219" s="15"/>
      <c r="F219" s="16"/>
      <c r="G219" s="16"/>
    </row>
    <row r="220" spans="3:7" s="1" customFormat="1" x14ac:dyDescent="0.25">
      <c r="C220" s="13"/>
      <c r="D220" s="15"/>
      <c r="E220" s="15"/>
      <c r="F220" s="16"/>
      <c r="G220" s="16"/>
    </row>
    <row r="221" spans="3:7" s="1" customFormat="1" x14ac:dyDescent="0.25">
      <c r="C221" s="13"/>
      <c r="D221" s="15"/>
      <c r="E221" s="15"/>
      <c r="F221" s="16"/>
      <c r="G221" s="16"/>
    </row>
    <row r="222" spans="3:7" s="1" customFormat="1" x14ac:dyDescent="0.25">
      <c r="C222" s="13"/>
      <c r="D222" s="15"/>
      <c r="E222" s="15"/>
      <c r="F222" s="16"/>
      <c r="G222" s="16"/>
    </row>
    <row r="223" spans="3:7" s="1" customFormat="1" x14ac:dyDescent="0.25">
      <c r="C223" s="13"/>
      <c r="D223" s="15"/>
      <c r="E223" s="15"/>
      <c r="F223" s="16"/>
      <c r="G223" s="16"/>
    </row>
    <row r="224" spans="3:7" s="1" customFormat="1" x14ac:dyDescent="0.25">
      <c r="C224" s="13"/>
      <c r="D224" s="15"/>
      <c r="E224" s="15"/>
      <c r="F224" s="16"/>
      <c r="G224" s="16"/>
    </row>
    <row r="225" spans="3:7" s="1" customFormat="1" x14ac:dyDescent="0.25">
      <c r="C225" s="13"/>
      <c r="D225" s="15"/>
      <c r="E225" s="15"/>
      <c r="F225" s="16"/>
      <c r="G225" s="16"/>
    </row>
    <row r="226" spans="3:7" s="1" customFormat="1" x14ac:dyDescent="0.25">
      <c r="C226" s="13"/>
      <c r="D226" s="15"/>
      <c r="E226" s="15"/>
      <c r="F226" s="16"/>
      <c r="G226" s="16"/>
    </row>
    <row r="227" spans="3:7" s="1" customFormat="1" x14ac:dyDescent="0.25">
      <c r="C227" s="13"/>
      <c r="D227" s="15"/>
      <c r="E227" s="15"/>
      <c r="F227" s="16"/>
      <c r="G227" s="16"/>
    </row>
    <row r="228" spans="3:7" s="1" customFormat="1" x14ac:dyDescent="0.25">
      <c r="C228" s="13"/>
      <c r="D228" s="15"/>
      <c r="E228" s="15"/>
      <c r="F228" s="16"/>
      <c r="G228" s="16"/>
    </row>
    <row r="229" spans="3:7" s="1" customFormat="1" x14ac:dyDescent="0.25">
      <c r="C229" s="13"/>
      <c r="D229" s="15"/>
      <c r="E229" s="15"/>
      <c r="F229" s="16"/>
      <c r="G229" s="16"/>
    </row>
    <row r="230" spans="3:7" s="1" customFormat="1" x14ac:dyDescent="0.25">
      <c r="C230" s="13"/>
      <c r="D230" s="15"/>
      <c r="E230" s="15"/>
      <c r="F230" s="16"/>
      <c r="G230" s="16"/>
    </row>
    <row r="231" spans="3:7" s="1" customFormat="1" x14ac:dyDescent="0.25">
      <c r="C231" s="13"/>
      <c r="D231" s="15"/>
      <c r="E231" s="15"/>
      <c r="F231" s="16"/>
      <c r="G231" s="16"/>
    </row>
    <row r="232" spans="3:7" s="1" customFormat="1" x14ac:dyDescent="0.25">
      <c r="C232" s="13"/>
      <c r="D232" s="15"/>
      <c r="E232" s="15"/>
      <c r="F232" s="16"/>
      <c r="G232" s="16"/>
    </row>
    <row r="233" spans="3:7" s="1" customFormat="1" x14ac:dyDescent="0.25">
      <c r="C233" s="13"/>
      <c r="D233" s="15"/>
      <c r="E233" s="15"/>
      <c r="F233" s="16"/>
      <c r="G233" s="16"/>
    </row>
    <row r="234" spans="3:7" s="1" customFormat="1" x14ac:dyDescent="0.25">
      <c r="C234" s="13"/>
      <c r="D234" s="15"/>
      <c r="E234" s="15"/>
      <c r="F234" s="16"/>
      <c r="G234" s="16"/>
    </row>
    <row r="235" spans="3:7" s="1" customFormat="1" x14ac:dyDescent="0.25">
      <c r="C235" s="13"/>
      <c r="D235" s="15"/>
      <c r="E235" s="15"/>
      <c r="F235" s="16"/>
      <c r="G235" s="16"/>
    </row>
    <row r="236" spans="3:7" s="1" customFormat="1" x14ac:dyDescent="0.25">
      <c r="C236" s="13"/>
      <c r="D236" s="15"/>
      <c r="E236" s="15"/>
      <c r="F236" s="16"/>
      <c r="G236" s="16"/>
    </row>
    <row r="237" spans="3:7" s="1" customFormat="1" x14ac:dyDescent="0.25">
      <c r="C237" s="13"/>
      <c r="D237" s="15"/>
      <c r="E237" s="15"/>
      <c r="F237" s="16"/>
      <c r="G237" s="16"/>
    </row>
    <row r="238" spans="3:7" s="1" customFormat="1" x14ac:dyDescent="0.25">
      <c r="C238" s="13"/>
      <c r="D238" s="15"/>
      <c r="E238" s="15"/>
      <c r="F238" s="16"/>
      <c r="G238" s="16"/>
    </row>
    <row r="239" spans="3:7" s="1" customFormat="1" x14ac:dyDescent="0.25">
      <c r="C239" s="13"/>
      <c r="D239" s="15"/>
      <c r="E239" s="15"/>
      <c r="F239" s="16"/>
      <c r="G239" s="16"/>
    </row>
    <row r="240" spans="3:7" s="1" customFormat="1" x14ac:dyDescent="0.25">
      <c r="C240" s="13"/>
      <c r="D240" s="15"/>
      <c r="E240" s="15"/>
      <c r="F240" s="16"/>
      <c r="G240" s="16"/>
    </row>
    <row r="241" spans="3:7" s="1" customFormat="1" x14ac:dyDescent="0.25">
      <c r="C241" s="13"/>
      <c r="D241" s="15"/>
      <c r="E241" s="15"/>
      <c r="F241" s="16"/>
      <c r="G241" s="16"/>
    </row>
    <row r="242" spans="3:7" s="1" customFormat="1" x14ac:dyDescent="0.25">
      <c r="C242" s="13"/>
      <c r="D242" s="15"/>
      <c r="E242" s="15"/>
      <c r="F242" s="16"/>
      <c r="G242" s="16"/>
    </row>
    <row r="243" spans="3:7" s="1" customFormat="1" x14ac:dyDescent="0.25">
      <c r="C243" s="13"/>
      <c r="D243" s="15"/>
      <c r="E243" s="15"/>
      <c r="F243" s="16"/>
      <c r="G243" s="16"/>
    </row>
    <row r="244" spans="3:7" s="1" customFormat="1" x14ac:dyDescent="0.25">
      <c r="C244" s="13"/>
      <c r="D244" s="15"/>
      <c r="E244" s="15"/>
      <c r="F244" s="16"/>
      <c r="G244" s="16"/>
    </row>
    <row r="245" spans="3:7" s="1" customFormat="1" x14ac:dyDescent="0.25">
      <c r="C245" s="13"/>
      <c r="D245" s="15"/>
      <c r="E245" s="15"/>
      <c r="F245" s="16"/>
      <c r="G245" s="16"/>
    </row>
    <row r="246" spans="3:7" s="1" customFormat="1" x14ac:dyDescent="0.25">
      <c r="C246" s="13"/>
      <c r="D246" s="15"/>
      <c r="E246" s="15"/>
      <c r="F246" s="16"/>
      <c r="G246" s="16"/>
    </row>
    <row r="247" spans="3:7" s="1" customFormat="1" x14ac:dyDescent="0.25">
      <c r="C247" s="13"/>
      <c r="D247" s="15"/>
      <c r="E247" s="15"/>
      <c r="F247" s="16"/>
      <c r="G247" s="16"/>
    </row>
    <row r="248" spans="3:7" s="1" customFormat="1" x14ac:dyDescent="0.25">
      <c r="C248" s="13"/>
      <c r="D248" s="15"/>
      <c r="E248" s="15"/>
      <c r="F248" s="16"/>
      <c r="G248" s="16"/>
    </row>
    <row r="249" spans="3:7" s="1" customFormat="1" x14ac:dyDescent="0.25">
      <c r="C249" s="13"/>
      <c r="D249" s="15"/>
      <c r="E249" s="15"/>
      <c r="F249" s="16"/>
      <c r="G249" s="16"/>
    </row>
    <row r="250" spans="3:7" s="1" customFormat="1" x14ac:dyDescent="0.25">
      <c r="C250" s="13"/>
      <c r="D250" s="15"/>
      <c r="E250" s="15"/>
      <c r="F250" s="16"/>
      <c r="G250" s="16"/>
    </row>
    <row r="251" spans="3:7" s="1" customFormat="1" x14ac:dyDescent="0.25">
      <c r="C251" s="13"/>
      <c r="D251" s="15"/>
      <c r="E251" s="15"/>
      <c r="F251" s="16"/>
      <c r="G251" s="16"/>
    </row>
    <row r="252" spans="3:7" s="1" customFormat="1" x14ac:dyDescent="0.25">
      <c r="C252" s="13"/>
      <c r="D252" s="15"/>
      <c r="E252" s="15"/>
      <c r="F252" s="16"/>
      <c r="G252" s="16"/>
    </row>
    <row r="253" spans="3:7" s="1" customFormat="1" x14ac:dyDescent="0.25">
      <c r="C253" s="13"/>
      <c r="D253" s="15"/>
      <c r="E253" s="15"/>
      <c r="F253" s="16"/>
      <c r="G253" s="16"/>
    </row>
    <row r="254" spans="3:7" s="1" customFormat="1" x14ac:dyDescent="0.25">
      <c r="C254" s="13"/>
      <c r="D254" s="15"/>
      <c r="E254" s="15"/>
      <c r="F254" s="16"/>
      <c r="G254" s="16"/>
    </row>
    <row r="255" spans="3:7" s="1" customFormat="1" x14ac:dyDescent="0.25">
      <c r="C255" s="13"/>
      <c r="D255" s="15"/>
      <c r="E255" s="15"/>
      <c r="F255" s="16"/>
      <c r="G255" s="16"/>
    </row>
    <row r="256" spans="3:7" s="1" customFormat="1" x14ac:dyDescent="0.25">
      <c r="C256" s="13"/>
      <c r="D256" s="15"/>
      <c r="E256" s="15"/>
      <c r="F256" s="16"/>
      <c r="G256" s="16"/>
    </row>
    <row r="257" spans="3:7" s="1" customFormat="1" x14ac:dyDescent="0.25">
      <c r="C257" s="13"/>
      <c r="D257" s="15"/>
      <c r="E257" s="15"/>
      <c r="F257" s="16"/>
      <c r="G257" s="16"/>
    </row>
    <row r="258" spans="3:7" s="1" customFormat="1" x14ac:dyDescent="0.25">
      <c r="C258" s="13"/>
      <c r="D258" s="15"/>
      <c r="E258" s="15"/>
      <c r="F258" s="16"/>
      <c r="G258" s="16"/>
    </row>
    <row r="259" spans="3:7" s="1" customFormat="1" x14ac:dyDescent="0.25">
      <c r="C259" s="13"/>
      <c r="D259" s="15"/>
      <c r="E259" s="15"/>
      <c r="F259" s="16"/>
      <c r="G259" s="16"/>
    </row>
    <row r="260" spans="3:7" s="1" customFormat="1" x14ac:dyDescent="0.25">
      <c r="C260" s="13"/>
      <c r="D260" s="15"/>
      <c r="E260" s="15"/>
      <c r="F260" s="16"/>
      <c r="G260" s="16"/>
    </row>
    <row r="261" spans="3:7" s="1" customFormat="1" x14ac:dyDescent="0.25">
      <c r="C261" s="13"/>
      <c r="D261" s="15"/>
      <c r="E261" s="15"/>
      <c r="F261" s="16"/>
      <c r="G261" s="16"/>
    </row>
    <row r="262" spans="3:7" s="1" customFormat="1" x14ac:dyDescent="0.25">
      <c r="C262" s="13"/>
      <c r="D262" s="15"/>
      <c r="E262" s="15"/>
      <c r="F262" s="16"/>
      <c r="G262" s="16"/>
    </row>
    <row r="263" spans="3:7" s="1" customFormat="1" x14ac:dyDescent="0.25">
      <c r="C263" s="13"/>
      <c r="D263" s="15"/>
      <c r="E263" s="15"/>
      <c r="F263" s="16"/>
      <c r="G263" s="16"/>
    </row>
    <row r="264" spans="3:7" s="1" customFormat="1" x14ac:dyDescent="0.25">
      <c r="C264" s="13"/>
      <c r="D264" s="15"/>
      <c r="E264" s="15"/>
      <c r="F264" s="16"/>
      <c r="G264" s="16"/>
    </row>
    <row r="265" spans="3:7" s="1" customFormat="1" x14ac:dyDescent="0.25">
      <c r="C265" s="13"/>
      <c r="D265" s="15"/>
      <c r="E265" s="15"/>
      <c r="F265" s="16"/>
      <c r="G265" s="16"/>
    </row>
    <row r="266" spans="3:7" s="1" customFormat="1" x14ac:dyDescent="0.25">
      <c r="C266" s="13"/>
      <c r="D266" s="15"/>
      <c r="E266" s="15"/>
      <c r="F266" s="16"/>
      <c r="G266" s="16"/>
    </row>
    <row r="267" spans="3:7" s="1" customFormat="1" x14ac:dyDescent="0.25">
      <c r="C267" s="13"/>
      <c r="D267" s="15"/>
      <c r="E267" s="15"/>
      <c r="F267" s="16"/>
      <c r="G267" s="16"/>
    </row>
    <row r="268" spans="3:7" s="1" customFormat="1" x14ac:dyDescent="0.25">
      <c r="C268" s="13"/>
      <c r="D268" s="15"/>
      <c r="E268" s="15"/>
      <c r="F268" s="16"/>
      <c r="G268" s="16"/>
    </row>
    <row r="269" spans="3:7" s="1" customFormat="1" x14ac:dyDescent="0.25">
      <c r="C269" s="13"/>
      <c r="D269" s="15"/>
      <c r="E269" s="15"/>
      <c r="F269" s="16"/>
      <c r="G269" s="16"/>
    </row>
    <row r="270" spans="3:7" s="1" customFormat="1" x14ac:dyDescent="0.25">
      <c r="C270" s="13"/>
      <c r="D270" s="15"/>
      <c r="E270" s="15"/>
      <c r="F270" s="16"/>
      <c r="G270" s="16"/>
    </row>
    <row r="271" spans="3:7" s="1" customFormat="1" x14ac:dyDescent="0.25">
      <c r="C271" s="13"/>
      <c r="D271" s="15"/>
      <c r="E271" s="15"/>
      <c r="F271" s="16"/>
      <c r="G271" s="16"/>
    </row>
    <row r="272" spans="3:7" s="1" customFormat="1" x14ac:dyDescent="0.25">
      <c r="C272" s="13"/>
      <c r="D272" s="15"/>
      <c r="E272" s="15"/>
      <c r="F272" s="16"/>
      <c r="G272" s="16"/>
    </row>
    <row r="273" spans="3:7" s="1" customFormat="1" x14ac:dyDescent="0.25">
      <c r="C273" s="13"/>
      <c r="D273" s="15"/>
      <c r="E273" s="15"/>
      <c r="F273" s="16"/>
      <c r="G273" s="16"/>
    </row>
    <row r="274" spans="3:7" s="1" customFormat="1" x14ac:dyDescent="0.25">
      <c r="C274" s="13"/>
      <c r="D274" s="15"/>
      <c r="E274" s="15"/>
      <c r="F274" s="16"/>
      <c r="G274" s="16"/>
    </row>
    <row r="275" spans="3:7" s="1" customFormat="1" x14ac:dyDescent="0.25">
      <c r="C275" s="13"/>
      <c r="D275" s="15"/>
      <c r="E275" s="15"/>
      <c r="F275" s="16"/>
      <c r="G275" s="16"/>
    </row>
    <row r="276" spans="3:7" s="1" customFormat="1" x14ac:dyDescent="0.25">
      <c r="C276" s="13"/>
      <c r="D276" s="15"/>
      <c r="E276" s="15"/>
      <c r="F276" s="16"/>
      <c r="G276" s="16"/>
    </row>
    <row r="277" spans="3:7" s="1" customFormat="1" x14ac:dyDescent="0.25">
      <c r="C277" s="13"/>
      <c r="D277" s="15"/>
      <c r="E277" s="15"/>
      <c r="F277" s="16"/>
      <c r="G277" s="16"/>
    </row>
    <row r="278" spans="3:7" s="1" customFormat="1" x14ac:dyDescent="0.25">
      <c r="C278" s="13"/>
      <c r="D278" s="15"/>
      <c r="E278" s="15"/>
      <c r="F278" s="16"/>
      <c r="G278" s="16"/>
    </row>
    <row r="279" spans="3:7" s="1" customFormat="1" x14ac:dyDescent="0.25">
      <c r="C279" s="13"/>
      <c r="D279" s="15"/>
      <c r="E279" s="15"/>
      <c r="F279" s="16"/>
      <c r="G279" s="16"/>
    </row>
    <row r="280" spans="3:7" s="1" customFormat="1" x14ac:dyDescent="0.25">
      <c r="C280" s="13"/>
      <c r="D280" s="15"/>
      <c r="E280" s="15"/>
      <c r="F280" s="16"/>
      <c r="G280" s="16"/>
    </row>
    <row r="281" spans="3:7" s="1" customFormat="1" x14ac:dyDescent="0.25">
      <c r="C281" s="13"/>
      <c r="D281" s="15"/>
      <c r="E281" s="15"/>
      <c r="F281" s="16"/>
      <c r="G281" s="16"/>
    </row>
    <row r="282" spans="3:7" s="1" customFormat="1" x14ac:dyDescent="0.25">
      <c r="C282" s="13"/>
      <c r="D282" s="15"/>
      <c r="E282" s="15"/>
      <c r="F282" s="16"/>
      <c r="G282" s="16"/>
    </row>
    <row r="283" spans="3:7" s="1" customFormat="1" x14ac:dyDescent="0.25">
      <c r="C283" s="13"/>
      <c r="D283" s="15"/>
      <c r="E283" s="15"/>
      <c r="F283" s="16"/>
      <c r="G283" s="16"/>
    </row>
    <row r="284" spans="3:7" s="1" customFormat="1" x14ac:dyDescent="0.25">
      <c r="C284" s="13"/>
      <c r="D284" s="15"/>
      <c r="E284" s="15"/>
      <c r="F284" s="16"/>
      <c r="G284" s="16"/>
    </row>
    <row r="285" spans="3:7" s="1" customFormat="1" x14ac:dyDescent="0.25">
      <c r="C285" s="13"/>
      <c r="D285" s="15"/>
      <c r="E285" s="15"/>
      <c r="F285" s="16"/>
      <c r="G285" s="16"/>
    </row>
    <row r="286" spans="3:7" s="1" customFormat="1" x14ac:dyDescent="0.25">
      <c r="C286" s="13"/>
      <c r="D286" s="15"/>
      <c r="E286" s="15"/>
      <c r="F286" s="16"/>
      <c r="G286" s="16"/>
    </row>
    <row r="287" spans="3:7" s="1" customFormat="1" x14ac:dyDescent="0.25">
      <c r="C287" s="13"/>
      <c r="D287" s="15"/>
      <c r="E287" s="15"/>
      <c r="F287" s="16"/>
      <c r="G287" s="16"/>
    </row>
    <row r="288" spans="3:7" s="1" customFormat="1" x14ac:dyDescent="0.25">
      <c r="C288" s="13"/>
      <c r="D288" s="15"/>
      <c r="E288" s="15"/>
      <c r="F288" s="16"/>
      <c r="G288" s="16"/>
    </row>
    <row r="289" spans="3:7" s="1" customFormat="1" x14ac:dyDescent="0.25">
      <c r="C289" s="13"/>
      <c r="D289" s="15"/>
      <c r="E289" s="15"/>
      <c r="F289" s="16"/>
      <c r="G289" s="16"/>
    </row>
    <row r="290" spans="3:7" s="1" customFormat="1" x14ac:dyDescent="0.25">
      <c r="C290" s="13"/>
      <c r="D290" s="15"/>
      <c r="E290" s="15"/>
      <c r="F290" s="16"/>
      <c r="G290" s="16"/>
    </row>
    <row r="291" spans="3:7" s="1" customFormat="1" x14ac:dyDescent="0.25">
      <c r="C291" s="13"/>
      <c r="D291" s="15"/>
      <c r="E291" s="15"/>
      <c r="F291" s="16"/>
      <c r="G291" s="16"/>
    </row>
    <row r="292" spans="3:7" s="1" customFormat="1" x14ac:dyDescent="0.25">
      <c r="C292" s="13"/>
      <c r="D292" s="15"/>
      <c r="E292" s="15"/>
      <c r="F292" s="16"/>
      <c r="G292" s="16"/>
    </row>
    <row r="293" spans="3:7" s="1" customFormat="1" x14ac:dyDescent="0.25">
      <c r="C293" s="13"/>
      <c r="D293" s="15"/>
      <c r="E293" s="15"/>
      <c r="F293" s="16"/>
      <c r="G293" s="16"/>
    </row>
    <row r="294" spans="3:7" s="1" customFormat="1" x14ac:dyDescent="0.25">
      <c r="C294" s="13"/>
      <c r="D294" s="15"/>
      <c r="E294" s="15"/>
      <c r="F294" s="16"/>
      <c r="G294" s="16"/>
    </row>
    <row r="295" spans="3:7" s="1" customFormat="1" x14ac:dyDescent="0.25">
      <c r="C295" s="13"/>
      <c r="D295" s="15"/>
      <c r="E295" s="15"/>
      <c r="F295" s="16"/>
      <c r="G295" s="16"/>
    </row>
    <row r="296" spans="3:7" s="1" customFormat="1" x14ac:dyDescent="0.25">
      <c r="C296" s="13"/>
      <c r="D296" s="15"/>
      <c r="E296" s="15"/>
      <c r="F296" s="16"/>
      <c r="G296" s="16"/>
    </row>
    <row r="297" spans="3:7" s="1" customFormat="1" x14ac:dyDescent="0.25">
      <c r="C297" s="13"/>
      <c r="D297" s="15"/>
      <c r="E297" s="15"/>
      <c r="F297" s="16"/>
      <c r="G297" s="16"/>
    </row>
    <row r="298" spans="3:7" s="1" customFormat="1" x14ac:dyDescent="0.25">
      <c r="C298" s="13"/>
      <c r="D298" s="15"/>
      <c r="E298" s="15"/>
      <c r="F298" s="16"/>
      <c r="G298" s="16"/>
    </row>
    <row r="299" spans="3:7" s="1" customFormat="1" x14ac:dyDescent="0.25">
      <c r="C299" s="13"/>
      <c r="D299" s="15"/>
      <c r="E299" s="15"/>
      <c r="F299" s="16"/>
      <c r="G299" s="16"/>
    </row>
    <row r="300" spans="3:7" s="1" customFormat="1" x14ac:dyDescent="0.25">
      <c r="C300" s="13"/>
      <c r="D300" s="15"/>
      <c r="E300" s="15"/>
      <c r="F300" s="16"/>
      <c r="G300" s="16"/>
    </row>
    <row r="301" spans="3:7" s="1" customFormat="1" x14ac:dyDescent="0.25">
      <c r="C301" s="13"/>
      <c r="D301" s="15"/>
      <c r="E301" s="15"/>
      <c r="F301" s="16"/>
      <c r="G301" s="16"/>
    </row>
    <row r="302" spans="3:7" s="1" customFormat="1" x14ac:dyDescent="0.25">
      <c r="C302" s="13"/>
      <c r="D302" s="15"/>
      <c r="E302" s="15"/>
      <c r="F302" s="16"/>
      <c r="G302" s="16"/>
    </row>
    <row r="303" spans="3:7" s="1" customFormat="1" x14ac:dyDescent="0.25">
      <c r="C303" s="13"/>
      <c r="D303" s="15"/>
      <c r="E303" s="15"/>
      <c r="F303" s="16"/>
      <c r="G303" s="16"/>
    </row>
    <row r="304" spans="3:7" s="1" customFormat="1" x14ac:dyDescent="0.25">
      <c r="C304" s="13"/>
      <c r="D304" s="15"/>
      <c r="E304" s="15"/>
      <c r="F304" s="16"/>
      <c r="G304" s="16"/>
    </row>
    <row r="305" spans="3:7" s="1" customFormat="1" x14ac:dyDescent="0.25">
      <c r="C305" s="13"/>
      <c r="D305" s="15"/>
      <c r="E305" s="15"/>
      <c r="F305" s="16"/>
      <c r="G305" s="16"/>
    </row>
    <row r="306" spans="3:7" s="1" customFormat="1" x14ac:dyDescent="0.25">
      <c r="C306" s="13"/>
      <c r="D306" s="15"/>
      <c r="E306" s="15"/>
      <c r="F306" s="16"/>
      <c r="G306" s="16"/>
    </row>
    <row r="307" spans="3:7" s="1" customFormat="1" x14ac:dyDescent="0.25">
      <c r="C307" s="13"/>
      <c r="D307" s="15"/>
      <c r="E307" s="15"/>
      <c r="F307" s="16"/>
      <c r="G307" s="16"/>
    </row>
    <row r="308" spans="3:7" s="1" customFormat="1" x14ac:dyDescent="0.25">
      <c r="C308" s="13"/>
      <c r="D308" s="15"/>
      <c r="E308" s="15"/>
      <c r="F308" s="16"/>
      <c r="G308" s="16"/>
    </row>
    <row r="309" spans="3:7" s="1" customFormat="1" x14ac:dyDescent="0.25">
      <c r="C309" s="13"/>
      <c r="D309" s="15"/>
      <c r="E309" s="15"/>
      <c r="F309" s="16"/>
      <c r="G309" s="16"/>
    </row>
    <row r="310" spans="3:7" s="1" customFormat="1" x14ac:dyDescent="0.25">
      <c r="C310" s="13"/>
      <c r="D310" s="15"/>
      <c r="E310" s="15"/>
      <c r="F310" s="16"/>
      <c r="G310" s="16"/>
    </row>
    <row r="311" spans="3:7" s="1" customFormat="1" x14ac:dyDescent="0.25">
      <c r="C311" s="13"/>
      <c r="D311" s="15"/>
      <c r="E311" s="15"/>
      <c r="F311" s="16"/>
      <c r="G311" s="16"/>
    </row>
    <row r="312" spans="3:7" s="1" customFormat="1" x14ac:dyDescent="0.25">
      <c r="C312" s="13"/>
      <c r="D312" s="15"/>
      <c r="E312" s="15"/>
      <c r="F312" s="16"/>
      <c r="G312" s="16"/>
    </row>
    <row r="313" spans="3:7" s="1" customFormat="1" x14ac:dyDescent="0.25">
      <c r="C313" s="13"/>
      <c r="D313" s="15"/>
      <c r="E313" s="15"/>
      <c r="F313" s="16"/>
      <c r="G313" s="16"/>
    </row>
    <row r="314" spans="3:7" s="1" customFormat="1" x14ac:dyDescent="0.25">
      <c r="C314" s="13"/>
      <c r="D314" s="15"/>
      <c r="E314" s="15"/>
      <c r="F314" s="16"/>
      <c r="G314" s="16"/>
    </row>
    <row r="315" spans="3:7" s="1" customFormat="1" x14ac:dyDescent="0.25">
      <c r="C315" s="13"/>
      <c r="D315" s="15"/>
      <c r="E315" s="15"/>
      <c r="F315" s="16"/>
      <c r="G315" s="16"/>
    </row>
    <row r="316" spans="3:7" s="1" customFormat="1" x14ac:dyDescent="0.25">
      <c r="C316" s="13"/>
      <c r="D316" s="15"/>
      <c r="E316" s="15"/>
      <c r="F316" s="16"/>
      <c r="G316" s="16"/>
    </row>
    <row r="317" spans="3:7" s="1" customFormat="1" x14ac:dyDescent="0.25">
      <c r="C317" s="13"/>
      <c r="D317" s="15"/>
      <c r="E317" s="15"/>
      <c r="F317" s="16"/>
      <c r="G317" s="16"/>
    </row>
    <row r="318" spans="3:7" s="1" customFormat="1" x14ac:dyDescent="0.25">
      <c r="C318" s="13"/>
      <c r="D318" s="15"/>
      <c r="E318" s="15"/>
      <c r="F318" s="16"/>
      <c r="G318" s="16"/>
    </row>
    <row r="319" spans="3:7" s="1" customFormat="1" x14ac:dyDescent="0.25">
      <c r="C319" s="13"/>
      <c r="D319" s="15"/>
      <c r="E319" s="15"/>
      <c r="F319" s="16"/>
      <c r="G319" s="16"/>
    </row>
    <row r="320" spans="3:7" s="1" customFormat="1" x14ac:dyDescent="0.25">
      <c r="C320" s="13"/>
      <c r="D320" s="15"/>
      <c r="E320" s="15"/>
      <c r="F320" s="16"/>
      <c r="G320" s="16"/>
    </row>
    <row r="321" spans="3:7" s="1" customFormat="1" x14ac:dyDescent="0.25">
      <c r="C321" s="13"/>
      <c r="D321" s="15"/>
      <c r="E321" s="15"/>
      <c r="F321" s="16"/>
      <c r="G321" s="16"/>
    </row>
    <row r="322" spans="3:7" s="1" customFormat="1" x14ac:dyDescent="0.25">
      <c r="C322" s="13"/>
      <c r="D322" s="15"/>
      <c r="E322" s="15"/>
      <c r="F322" s="16"/>
      <c r="G322" s="16"/>
    </row>
    <row r="323" spans="3:7" s="1" customFormat="1" x14ac:dyDescent="0.25">
      <c r="C323" s="13"/>
      <c r="D323" s="15"/>
      <c r="E323" s="15"/>
      <c r="F323" s="16"/>
      <c r="G323" s="16"/>
    </row>
    <row r="324" spans="3:7" s="1" customFormat="1" x14ac:dyDescent="0.25">
      <c r="C324" s="13"/>
      <c r="D324" s="15"/>
      <c r="E324" s="15"/>
      <c r="F324" s="16"/>
      <c r="G324" s="16"/>
    </row>
    <row r="325" spans="3:7" s="1" customFormat="1" x14ac:dyDescent="0.25">
      <c r="C325" s="13"/>
      <c r="D325" s="15"/>
      <c r="E325" s="15"/>
      <c r="F325" s="16"/>
      <c r="G325" s="16"/>
    </row>
    <row r="326" spans="3:7" s="1" customFormat="1" x14ac:dyDescent="0.25">
      <c r="C326" s="13"/>
      <c r="D326" s="15"/>
      <c r="E326" s="15"/>
      <c r="F326" s="16"/>
      <c r="G326" s="16"/>
    </row>
    <row r="327" spans="3:7" s="1" customFormat="1" x14ac:dyDescent="0.25">
      <c r="C327" s="13"/>
      <c r="D327" s="15"/>
      <c r="E327" s="15"/>
      <c r="F327" s="16"/>
      <c r="G327" s="16"/>
    </row>
    <row r="328" spans="3:7" s="1" customFormat="1" x14ac:dyDescent="0.25">
      <c r="C328" s="13"/>
      <c r="D328" s="15"/>
      <c r="E328" s="15"/>
      <c r="F328" s="16"/>
      <c r="G328" s="16"/>
    </row>
    <row r="329" spans="3:7" s="1" customFormat="1" x14ac:dyDescent="0.25">
      <c r="C329" s="13"/>
      <c r="D329" s="15"/>
      <c r="E329" s="15"/>
      <c r="F329" s="16"/>
      <c r="G329" s="16"/>
    </row>
    <row r="330" spans="3:7" s="1" customFormat="1" x14ac:dyDescent="0.25">
      <c r="C330" s="13"/>
      <c r="D330" s="15"/>
      <c r="E330" s="15"/>
      <c r="F330" s="16"/>
      <c r="G330" s="16"/>
    </row>
    <row r="331" spans="3:7" s="1" customFormat="1" x14ac:dyDescent="0.25">
      <c r="C331" s="13"/>
      <c r="D331" s="15"/>
      <c r="E331" s="15"/>
      <c r="F331" s="16"/>
      <c r="G331" s="16"/>
    </row>
    <row r="332" spans="3:7" s="1" customFormat="1" x14ac:dyDescent="0.25">
      <c r="C332" s="13"/>
      <c r="D332" s="15"/>
      <c r="E332" s="15"/>
      <c r="F332" s="16"/>
      <c r="G332" s="16"/>
    </row>
    <row r="333" spans="3:7" s="1" customFormat="1" x14ac:dyDescent="0.25">
      <c r="C333" s="13"/>
      <c r="D333" s="15"/>
      <c r="E333" s="15"/>
      <c r="F333" s="16"/>
      <c r="G333" s="16"/>
    </row>
    <row r="334" spans="3:7" s="1" customFormat="1" x14ac:dyDescent="0.25">
      <c r="C334" s="13"/>
      <c r="D334" s="15"/>
      <c r="E334" s="15"/>
      <c r="F334" s="16"/>
      <c r="G334" s="16"/>
    </row>
    <row r="335" spans="3:7" s="1" customFormat="1" x14ac:dyDescent="0.25">
      <c r="C335" s="13"/>
      <c r="D335" s="15"/>
      <c r="E335" s="15"/>
      <c r="F335" s="16"/>
      <c r="G335" s="16"/>
    </row>
    <row r="336" spans="3:7" s="1" customFormat="1" x14ac:dyDescent="0.25">
      <c r="C336" s="13"/>
      <c r="D336" s="15"/>
      <c r="E336" s="15"/>
      <c r="F336" s="16"/>
      <c r="G336" s="16"/>
    </row>
    <row r="337" spans="1:10" s="1" customFormat="1" x14ac:dyDescent="0.25">
      <c r="C337" s="13"/>
      <c r="D337" s="15"/>
      <c r="E337" s="15"/>
      <c r="F337" s="16"/>
      <c r="G337" s="16"/>
    </row>
    <row r="338" spans="1:10" s="1" customFormat="1" x14ac:dyDescent="0.25">
      <c r="C338" s="13"/>
      <c r="D338" s="15"/>
      <c r="E338" s="15"/>
      <c r="F338" s="16"/>
      <c r="G338" s="16"/>
    </row>
    <row r="339" spans="1:10" s="1" customFormat="1" x14ac:dyDescent="0.25">
      <c r="C339" s="13"/>
      <c r="D339" s="15"/>
      <c r="E339" s="15"/>
      <c r="F339" s="16"/>
      <c r="G339" s="16"/>
    </row>
    <row r="340" spans="1:10" s="1" customFormat="1" x14ac:dyDescent="0.25">
      <c r="C340" s="13"/>
      <c r="D340" s="15"/>
      <c r="E340" s="15"/>
      <c r="F340" s="16"/>
      <c r="G340" s="16"/>
    </row>
    <row r="341" spans="1:10" s="1" customFormat="1" x14ac:dyDescent="0.25">
      <c r="C341" s="13"/>
      <c r="D341" s="15"/>
      <c r="E341" s="15"/>
      <c r="F341" s="16"/>
      <c r="G341" s="16"/>
    </row>
    <row r="342" spans="1:10" s="1" customFormat="1" x14ac:dyDescent="0.25">
      <c r="C342" s="13"/>
      <c r="D342" s="15"/>
      <c r="E342" s="15"/>
      <c r="F342" s="16"/>
      <c r="G342" s="16"/>
    </row>
    <row r="343" spans="1:10" s="1" customFormat="1" x14ac:dyDescent="0.25">
      <c r="C343" s="13"/>
      <c r="D343" s="15"/>
      <c r="E343" s="15"/>
      <c r="F343" s="16"/>
      <c r="G343" s="16"/>
    </row>
    <row r="344" spans="1:10" s="1" customFormat="1" x14ac:dyDescent="0.25">
      <c r="C344" s="13"/>
      <c r="D344" s="15"/>
      <c r="E344" s="15"/>
      <c r="F344" s="16"/>
      <c r="G344" s="16"/>
    </row>
    <row r="345" spans="1:10" s="1" customFormat="1" x14ac:dyDescent="0.25">
      <c r="C345" s="13"/>
      <c r="D345" s="15"/>
      <c r="E345" s="15"/>
      <c r="F345" s="16"/>
      <c r="G345" s="16"/>
    </row>
    <row r="346" spans="1:10" s="1" customFormat="1" x14ac:dyDescent="0.25">
      <c r="C346" s="13"/>
      <c r="D346" s="15"/>
      <c r="E346" s="15"/>
      <c r="F346" s="16"/>
      <c r="G346" s="16"/>
    </row>
    <row r="347" spans="1:10" s="1" customFormat="1" x14ac:dyDescent="0.25">
      <c r="C347" s="13"/>
      <c r="D347" s="15"/>
      <c r="E347" s="15"/>
      <c r="F347" s="16"/>
      <c r="G347" s="16"/>
    </row>
    <row r="348" spans="1:10" s="1" customFormat="1" x14ac:dyDescent="0.25">
      <c r="C348" s="13"/>
      <c r="D348" s="15"/>
      <c r="E348" s="15"/>
      <c r="F348" s="16"/>
      <c r="G348" s="16"/>
    </row>
    <row r="349" spans="1:10" s="1" customFormat="1" x14ac:dyDescent="0.25">
      <c r="C349" s="13"/>
      <c r="D349" s="15"/>
      <c r="E349" s="15"/>
      <c r="F349" s="16"/>
      <c r="G349" s="16"/>
    </row>
    <row r="350" spans="1:10" s="1" customFormat="1" x14ac:dyDescent="0.25">
      <c r="C350" s="13"/>
      <c r="D350" s="15"/>
      <c r="E350" s="15"/>
      <c r="F350" s="16"/>
      <c r="G350" s="16"/>
    </row>
    <row r="351" spans="1:10" s="1" customFormat="1" x14ac:dyDescent="0.25">
      <c r="A351" s="2"/>
      <c r="C351" s="13"/>
      <c r="D351" s="15"/>
      <c r="E351" s="15"/>
      <c r="F351" s="16"/>
      <c r="G351" s="16"/>
      <c r="J351" s="17"/>
    </row>
  </sheetData>
  <mergeCells count="26">
    <mergeCell ref="C35:H35"/>
    <mergeCell ref="C36:H36"/>
    <mergeCell ref="C37:H37"/>
    <mergeCell ref="C38:H38"/>
    <mergeCell ref="C40:E40"/>
    <mergeCell ref="C34:H34"/>
    <mergeCell ref="C21:H21"/>
    <mergeCell ref="C22:H22"/>
    <mergeCell ref="J22:L22"/>
    <mergeCell ref="C23:H23"/>
    <mergeCell ref="C24:C25"/>
    <mergeCell ref="D24:D26"/>
    <mergeCell ref="E24:E26"/>
    <mergeCell ref="H24:H25"/>
    <mergeCell ref="C27:I27"/>
    <mergeCell ref="C28:I28"/>
    <mergeCell ref="C33:H33"/>
    <mergeCell ref="B2:F2"/>
    <mergeCell ref="C3:E3"/>
    <mergeCell ref="C6:I6"/>
    <mergeCell ref="C7:I7"/>
    <mergeCell ref="C8:I9"/>
    <mergeCell ref="C10:C11"/>
    <mergeCell ref="D10:D12"/>
    <mergeCell ref="C13:I13"/>
    <mergeCell ref="C14:I1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5" t="s">
        <v>0</v>
      </c>
      <c r="C2" s="166"/>
      <c r="D2" s="166"/>
      <c r="E2" s="166"/>
      <c r="F2" s="167"/>
      <c r="K2" s="120"/>
    </row>
    <row r="3" spans="1:197" ht="18" customHeight="1" x14ac:dyDescent="0.25">
      <c r="A3" s="119"/>
      <c r="B3" s="50"/>
      <c r="C3" s="168" t="s">
        <v>77</v>
      </c>
      <c r="D3" s="169"/>
      <c r="E3" s="170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36" t="s">
        <v>1</v>
      </c>
      <c r="D7" s="237"/>
      <c r="E7" s="237"/>
      <c r="F7" s="237"/>
      <c r="G7" s="237"/>
      <c r="H7" s="238"/>
      <c r="I7" s="19"/>
      <c r="K7" s="144"/>
    </row>
    <row r="8" spans="1:197" ht="24.75" customHeight="1" x14ac:dyDescent="0.25">
      <c r="A8" s="119"/>
      <c r="B8" s="149"/>
      <c r="C8" s="230" t="s">
        <v>75</v>
      </c>
      <c r="D8" s="231"/>
      <c r="E8" s="231"/>
      <c r="F8" s="231"/>
      <c r="G8" s="231"/>
      <c r="H8" s="232"/>
      <c r="I8" s="20"/>
      <c r="K8" s="144"/>
    </row>
    <row r="9" spans="1:197" ht="71.25" customHeight="1" thickBot="1" x14ac:dyDescent="0.3">
      <c r="A9" s="119"/>
      <c r="B9" s="149"/>
      <c r="C9" s="233"/>
      <c r="D9" s="234"/>
      <c r="E9" s="234"/>
      <c r="F9" s="234"/>
      <c r="G9" s="234"/>
      <c r="H9" s="235"/>
      <c r="I9" s="20"/>
      <c r="K9" s="144"/>
    </row>
    <row r="10" spans="1:197" s="3" customFormat="1" ht="13.8" x14ac:dyDescent="0.25">
      <c r="A10" s="121"/>
      <c r="B10" s="151"/>
      <c r="C10" s="239" t="s">
        <v>2</v>
      </c>
      <c r="D10" s="240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27"/>
      <c r="D11" s="241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42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12" t="s">
        <v>17</v>
      </c>
      <c r="D13" s="213"/>
      <c r="E13" s="213"/>
      <c r="F13" s="213"/>
      <c r="G13" s="213"/>
      <c r="H13" s="214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15" t="s">
        <v>18</v>
      </c>
      <c r="D14" s="216"/>
      <c r="E14" s="216"/>
      <c r="F14" s="216"/>
      <c r="G14" s="216"/>
      <c r="H14" s="217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15" t="s">
        <v>19</v>
      </c>
      <c r="D19" s="216"/>
      <c r="E19" s="216"/>
      <c r="F19" s="216"/>
      <c r="G19" s="216"/>
      <c r="H19" s="217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15" t="s">
        <v>20</v>
      </c>
      <c r="D24" s="216"/>
      <c r="E24" s="216"/>
      <c r="F24" s="216"/>
      <c r="G24" s="216"/>
      <c r="H24" s="217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15" t="s">
        <v>21</v>
      </c>
      <c r="D29" s="216"/>
      <c r="E29" s="216"/>
      <c r="F29" s="216"/>
      <c r="G29" s="216"/>
      <c r="H29" s="217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15" t="s">
        <v>22</v>
      </c>
      <c r="D34" s="216"/>
      <c r="E34" s="216"/>
      <c r="F34" s="216"/>
      <c r="G34" s="216"/>
      <c r="H34" s="217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18" t="s">
        <v>23</v>
      </c>
      <c r="D39" s="219"/>
      <c r="E39" s="219"/>
      <c r="F39" s="219"/>
      <c r="G39" s="220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18" t="s">
        <v>24</v>
      </c>
      <c r="D40" s="219"/>
      <c r="E40" s="219"/>
      <c r="F40" s="219"/>
      <c r="G40" s="220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09" t="s">
        <v>26</v>
      </c>
      <c r="D41" s="210"/>
      <c r="E41" s="210"/>
      <c r="F41" s="210"/>
      <c r="G41" s="211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26" t="s">
        <v>2</v>
      </c>
      <c r="D42" s="228" t="s">
        <v>27</v>
      </c>
      <c r="E42" s="241" t="s">
        <v>28</v>
      </c>
      <c r="F42" s="139" t="s">
        <v>29</v>
      </c>
      <c r="G42" s="205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27"/>
      <c r="D43" s="228"/>
      <c r="E43" s="241"/>
      <c r="F43" s="70" t="s">
        <v>31</v>
      </c>
      <c r="G43" s="206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29"/>
      <c r="E44" s="242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12" t="s">
        <v>36</v>
      </c>
      <c r="D45" s="213"/>
      <c r="E45" s="213"/>
      <c r="F45" s="213"/>
      <c r="G45" s="213"/>
      <c r="H45" s="214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15" t="s">
        <v>37</v>
      </c>
      <c r="D46" s="216"/>
      <c r="E46" s="216"/>
      <c r="F46" s="216"/>
      <c r="G46" s="216"/>
      <c r="H46" s="217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15" t="s">
        <v>38</v>
      </c>
      <c r="D51" s="216"/>
      <c r="E51" s="216"/>
      <c r="F51" s="216"/>
      <c r="G51" s="216"/>
      <c r="H51" s="217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15" t="s">
        <v>39</v>
      </c>
      <c r="D56" s="216"/>
      <c r="E56" s="216"/>
      <c r="F56" s="216"/>
      <c r="G56" s="216"/>
      <c r="H56" s="217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21" t="s">
        <v>40</v>
      </c>
      <c r="D58" s="222"/>
      <c r="E58" s="222"/>
      <c r="F58" s="222"/>
      <c r="G58" s="223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18" t="s">
        <v>41</v>
      </c>
      <c r="D59" s="219"/>
      <c r="E59" s="219"/>
      <c r="F59" s="219"/>
      <c r="G59" s="220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18" t="s">
        <v>42</v>
      </c>
      <c r="D60" s="219"/>
      <c r="E60" s="219"/>
      <c r="F60" s="219"/>
      <c r="G60" s="220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18" t="s">
        <v>43</v>
      </c>
      <c r="D61" s="219"/>
      <c r="E61" s="219"/>
      <c r="F61" s="219"/>
      <c r="G61" s="220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18" t="s">
        <v>44</v>
      </c>
      <c r="D62" s="219"/>
      <c r="E62" s="219"/>
      <c r="F62" s="219"/>
      <c r="G62" s="220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09" t="s">
        <v>45</v>
      </c>
      <c r="D63" s="210"/>
      <c r="E63" s="210"/>
      <c r="F63" s="210"/>
      <c r="G63" s="211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24" t="s">
        <v>47</v>
      </c>
      <c r="D70" s="225"/>
      <c r="E70" s="225"/>
      <c r="F70" s="207" t="s">
        <v>48</v>
      </c>
      <c r="G70" s="207"/>
      <c r="H70" s="208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203"/>
      <c r="D71" s="204"/>
      <c r="E71" s="204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E42:E44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73" t="s">
        <v>0</v>
      </c>
      <c r="C2" s="274"/>
      <c r="D2" s="274"/>
      <c r="E2" s="275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68" t="s">
        <v>77</v>
      </c>
      <c r="D3" s="169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6"/>
      <c r="D6" s="256"/>
      <c r="E6" s="256"/>
      <c r="F6" s="256"/>
      <c r="G6" s="256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51" t="s">
        <v>49</v>
      </c>
      <c r="D8" s="252"/>
      <c r="E8" s="252"/>
      <c r="F8" s="252"/>
      <c r="G8" s="253"/>
      <c r="H8" s="105"/>
    </row>
    <row r="9" spans="1:198" ht="93" customHeight="1" thickBot="1" x14ac:dyDescent="0.3">
      <c r="B9" s="110"/>
      <c r="C9" s="254" t="s">
        <v>76</v>
      </c>
      <c r="D9" s="254"/>
      <c r="E9" s="254"/>
      <c r="F9" s="254"/>
      <c r="G9" s="255"/>
      <c r="H9" s="105"/>
    </row>
    <row r="10" spans="1:198" ht="17.25" customHeight="1" thickBot="1" x14ac:dyDescent="0.3">
      <c r="B10" s="110"/>
      <c r="C10" s="249" t="s">
        <v>50</v>
      </c>
      <c r="D10" s="249"/>
      <c r="E10" s="249"/>
      <c r="F10" s="249"/>
      <c r="G10" s="250"/>
      <c r="H10" s="105"/>
    </row>
    <row r="11" spans="1:198" ht="16.5" customHeight="1" x14ac:dyDescent="0.25">
      <c r="B11" s="110"/>
      <c r="C11" s="131" t="s">
        <v>51</v>
      </c>
      <c r="D11" s="259" t="s">
        <v>52</v>
      </c>
      <c r="E11" s="260"/>
      <c r="F11" s="269" t="s">
        <v>53</v>
      </c>
      <c r="G11" s="270"/>
      <c r="H11" s="105"/>
    </row>
    <row r="12" spans="1:198" x14ac:dyDescent="0.25">
      <c r="B12" s="110"/>
      <c r="C12" s="49"/>
      <c r="D12" s="271"/>
      <c r="E12" s="272"/>
      <c r="F12" s="263"/>
      <c r="G12" s="264"/>
      <c r="H12" s="105"/>
    </row>
    <row r="13" spans="1:198" x14ac:dyDescent="0.25">
      <c r="B13" s="110"/>
      <c r="C13" s="132">
        <v>1</v>
      </c>
      <c r="D13" s="257" t="s">
        <v>54</v>
      </c>
      <c r="E13" s="258"/>
      <c r="F13" s="265"/>
      <c r="G13" s="266"/>
      <c r="H13" s="105"/>
    </row>
    <row r="14" spans="1:198" x14ac:dyDescent="0.25">
      <c r="B14" s="110"/>
      <c r="C14" s="132">
        <v>2</v>
      </c>
      <c r="D14" s="257" t="s">
        <v>55</v>
      </c>
      <c r="E14" s="258"/>
      <c r="F14" s="265"/>
      <c r="G14" s="266"/>
      <c r="H14" s="105"/>
    </row>
    <row r="15" spans="1:198" ht="16.5" customHeight="1" x14ac:dyDescent="0.25">
      <c r="B15" s="110"/>
      <c r="C15" s="133">
        <v>3</v>
      </c>
      <c r="D15" s="257" t="s">
        <v>56</v>
      </c>
      <c r="E15" s="258"/>
      <c r="F15" s="265">
        <f>SUM(F13:G14)</f>
        <v>0</v>
      </c>
      <c r="G15" s="266"/>
      <c r="H15" s="105"/>
    </row>
    <row r="16" spans="1:198" ht="14.4" thickBot="1" x14ac:dyDescent="0.3">
      <c r="B16" s="110"/>
      <c r="C16" s="34"/>
      <c r="D16" s="261"/>
      <c r="E16" s="262"/>
      <c r="F16" s="267"/>
      <c r="G16" s="268"/>
      <c r="H16" s="105"/>
    </row>
    <row r="17" spans="2:8" ht="33.75" customHeight="1" thickBot="1" x14ac:dyDescent="0.3">
      <c r="B17" s="110"/>
      <c r="C17" s="249" t="s">
        <v>57</v>
      </c>
      <c r="D17" s="249"/>
      <c r="E17" s="249"/>
      <c r="F17" s="249"/>
      <c r="G17" s="250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76" t="s">
        <v>61</v>
      </c>
      <c r="D32" s="277"/>
      <c r="E32" s="277"/>
      <c r="F32" s="256"/>
      <c r="G32" s="284"/>
      <c r="H32" s="105"/>
    </row>
    <row r="33" spans="2:8" x14ac:dyDescent="0.25">
      <c r="B33" s="42"/>
      <c r="C33" s="278"/>
      <c r="D33" s="279"/>
      <c r="E33" s="279"/>
      <c r="F33" s="244"/>
      <c r="G33" s="245"/>
      <c r="H33" s="105"/>
    </row>
    <row r="34" spans="2:8" x14ac:dyDescent="0.25">
      <c r="B34" s="42"/>
      <c r="C34" s="278"/>
      <c r="D34" s="279"/>
      <c r="E34" s="279"/>
      <c r="F34" s="244"/>
      <c r="G34" s="245"/>
      <c r="H34" s="105"/>
    </row>
    <row r="35" spans="2:8" x14ac:dyDescent="0.25">
      <c r="B35" s="42"/>
      <c r="C35" s="280"/>
      <c r="D35" s="281"/>
      <c r="E35" s="281"/>
      <c r="F35" s="244"/>
      <c r="G35" s="245"/>
      <c r="H35" s="105"/>
    </row>
    <row r="36" spans="2:8" x14ac:dyDescent="0.25">
      <c r="B36" s="42"/>
      <c r="C36" s="282" t="s">
        <v>47</v>
      </c>
      <c r="D36" s="283"/>
      <c r="E36" s="283"/>
      <c r="F36" s="47"/>
      <c r="G36" s="152" t="s">
        <v>62</v>
      </c>
      <c r="H36" s="105"/>
    </row>
    <row r="37" spans="2:8" x14ac:dyDescent="0.25">
      <c r="B37" s="42"/>
      <c r="C37" s="243"/>
      <c r="D37" s="244"/>
      <c r="E37" s="244"/>
      <c r="F37" s="244"/>
      <c r="G37" s="245"/>
      <c r="H37" s="105"/>
    </row>
    <row r="38" spans="2:8" ht="14.4" thickBot="1" x14ac:dyDescent="0.3">
      <c r="B38" s="42"/>
      <c r="C38" s="246"/>
      <c r="D38" s="247"/>
      <c r="E38" s="247"/>
      <c r="F38" s="247"/>
      <c r="G38" s="248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User</cp:lastModifiedBy>
  <cp:revision/>
  <dcterms:created xsi:type="dcterms:W3CDTF">2020-02-18T09:47:52Z</dcterms:created>
  <dcterms:modified xsi:type="dcterms:W3CDTF">2026-09-23T22:15:59Z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