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ma\OneDrive\Desktop\ADMINISTRACIÓN MUNICIPAL DE CÁQUEZA\INFRAESTRUCTURA\2026\PLACA HUELLAS\7. RECURSOS PROPIOS\"/>
    </mc:Choice>
  </mc:AlternateContent>
  <xr:revisionPtr revIDLastSave="0" documentId="13_ncr:1_{9E124187-2337-49AC-B23C-48A3DFF74319}" xr6:coauthVersionLast="47" xr6:coauthVersionMax="47" xr10:uidLastSave="{00000000-0000-0000-0000-000000000000}"/>
  <bookViews>
    <workbookView xWindow="5760" yWindow="3720" windowWidth="17280" windowHeight="9960" xr2:uid="{1D48987C-0D5A-4967-8BEB-C15AA2116EB8}"/>
  </bookViews>
  <sheets>
    <sheet name="P.O_2026" sheetId="1" r:id="rId1"/>
  </sheets>
  <definedNames>
    <definedName name="_Hlk138861389" localSheetId="0">P.O_2026!$C$2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G4" i="1"/>
  <c r="G5" i="1"/>
  <c r="G6" i="1"/>
  <c r="G7" i="1"/>
  <c r="G3" i="1"/>
  <c r="G8" i="1" l="1"/>
  <c r="G9" i="1" s="1"/>
  <c r="G10" i="1" l="1"/>
  <c r="G12" i="1" s="1"/>
</calcChain>
</file>

<file path=xl/sharedStrings.xml><?xml version="1.0" encoding="utf-8"?>
<sst xmlns="http://schemas.openxmlformats.org/spreadsheetml/2006/main" count="24" uniqueCount="21">
  <si>
    <t>PRODUCTO</t>
  </si>
  <si>
    <t>PLACA HUELLA CONSTRUIDA</t>
  </si>
  <si>
    <t>ÍTEM</t>
  </si>
  <si>
    <t>DESCRIPCIÓN</t>
  </si>
  <si>
    <t>UN</t>
  </si>
  <si>
    <t>CANT</t>
  </si>
  <si>
    <t>M3</t>
  </si>
  <si>
    <t>CONCRETOS CLASE D, f´c =3000 psi (bases)</t>
  </si>
  <si>
    <t>CONCRETO CICLÓPEO CLASE G, 2000 PSI 40% RAJÓN PARA BASES</t>
  </si>
  <si>
    <t xml:space="preserve">CUNETA DE CONCRETO CLASE E, 2500 PSI FUNDIDA EN EL LUGAR </t>
  </si>
  <si>
    <t>SUMINISTRO FIGURADO Y ARMADO DE ACERO DE REFUERZO 60000 PSI</t>
  </si>
  <si>
    <t>KG</t>
  </si>
  <si>
    <t>COSTOS DIRECTOS</t>
  </si>
  <si>
    <t xml:space="preserve">COSTOS INDIRECTOS (A.I.U. 33%) </t>
  </si>
  <si>
    <t xml:space="preserve">SUBTOTAL   OBRA (COSTOS DIRECTOS + COSTOS INDIRECTOS) </t>
  </si>
  <si>
    <t>AJUSTE AL PESO</t>
  </si>
  <si>
    <t>VALOR TOTAL (CON AJUSTE AL PESO)</t>
  </si>
  <si>
    <t>VALOR UNITARIO</t>
  </si>
  <si>
    <t>VALOR TOTAL</t>
  </si>
  <si>
    <t>EXCAVACIÓN MANUAL EN MATERIAL COMÚN H=0.0-2.0 M (INCLUYE
RETIRO DE SOBRANTES A UNA DISTANCIA MENOR DE 5 KM)</t>
  </si>
  <si>
    <t>EL MEJORAMIENTO DE LA VÍA QUE CONDUCE DEL CASCO URBANO A LA VEREDA PLACITAS SECTOR CRUCE CUATRO CAMINOS MUNICIPIO DE CÁQUEZA, CUNDINAMARCA.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</si>
</sst>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0" fillId="0" borderId="0" xfId="0" applyNumberFormat="1"/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1268-DC1C-47C9-A489-F3588492AAB4}">
  <dimension ref="A1:G16"/>
  <sheetViews>
    <sheetView tabSelected="1" view="pageBreakPreview" zoomScale="91" zoomScaleNormal="163" zoomScaleSheetLayoutView="115" workbookViewId="0">
      <selection activeCell="C3" sqref="C3"/>
    </sheetView>
  </sheetViews>
  <sheetFormatPr baseColWidth="10" defaultRowHeight="14.4" x14ac:dyDescent="0.3"/>
  <cols>
    <col min="1" max="1" width="6.6640625" customWidth="1"/>
    <col min="2" max="2" width="6.109375" bestFit="1" customWidth="1"/>
    <col min="3" max="3" width="56.5546875" customWidth="1"/>
    <col min="4" max="4" width="4.33203125" bestFit="1" customWidth="1"/>
    <col min="5" max="5" width="7" bestFit="1" customWidth="1"/>
    <col min="6" max="6" width="13.5546875" bestFit="1" customWidth="1"/>
    <col min="7" max="7" width="11.6640625" bestFit="1" customWidth="1"/>
  </cols>
  <sheetData>
    <row r="1" spans="1:7" ht="39" customHeight="1" x14ac:dyDescent="0.3">
      <c r="A1" s="12" t="s">
        <v>0</v>
      </c>
      <c r="B1" s="12"/>
      <c r="C1" s="12" t="s">
        <v>20</v>
      </c>
      <c r="D1" s="12"/>
      <c r="E1" s="12"/>
      <c r="F1" s="12"/>
      <c r="G1" s="12"/>
    </row>
    <row r="2" spans="1:7" ht="19.2" customHeight="1" x14ac:dyDescent="0.3">
      <c r="A2" s="1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17</v>
      </c>
      <c r="G2" s="1" t="s">
        <v>18</v>
      </c>
    </row>
    <row r="3" spans="1:7" ht="20.399999999999999" x14ac:dyDescent="0.3">
      <c r="A3" s="11"/>
      <c r="B3" s="2">
        <v>1</v>
      </c>
      <c r="C3" s="3" t="s">
        <v>19</v>
      </c>
      <c r="D3" s="2" t="s">
        <v>6</v>
      </c>
      <c r="E3" s="4">
        <v>8.91</v>
      </c>
      <c r="F3" s="6">
        <v>63372</v>
      </c>
      <c r="G3" s="7">
        <f>E3*F3</f>
        <v>564644.52</v>
      </c>
    </row>
    <row r="4" spans="1:7" x14ac:dyDescent="0.3">
      <c r="A4" s="11"/>
      <c r="B4" s="4">
        <v>2</v>
      </c>
      <c r="C4" s="3" t="s">
        <v>7</v>
      </c>
      <c r="D4" s="4" t="s">
        <v>6</v>
      </c>
      <c r="E4" s="4">
        <v>32.51</v>
      </c>
      <c r="F4" s="6">
        <v>804172</v>
      </c>
      <c r="G4" s="7">
        <f t="shared" ref="G4:G7" si="0">E4*F4</f>
        <v>26143631.719999999</v>
      </c>
    </row>
    <row r="5" spans="1:7" x14ac:dyDescent="0.3">
      <c r="A5" s="11"/>
      <c r="B5" s="2">
        <v>3</v>
      </c>
      <c r="C5" s="3" t="s">
        <v>8</v>
      </c>
      <c r="D5" s="2" t="s">
        <v>6</v>
      </c>
      <c r="E5" s="4">
        <v>22.19</v>
      </c>
      <c r="F5" s="6">
        <v>560541</v>
      </c>
      <c r="G5" s="7">
        <f t="shared" si="0"/>
        <v>12438404.790000001</v>
      </c>
    </row>
    <row r="6" spans="1:7" x14ac:dyDescent="0.3">
      <c r="A6" s="11"/>
      <c r="B6" s="4">
        <v>4</v>
      </c>
      <c r="C6" s="3" t="s">
        <v>9</v>
      </c>
      <c r="D6" s="4" t="s">
        <v>6</v>
      </c>
      <c r="E6" s="4">
        <v>19.89</v>
      </c>
      <c r="F6" s="6">
        <v>646796</v>
      </c>
      <c r="G6" s="7">
        <f t="shared" si="0"/>
        <v>12864772.439999999</v>
      </c>
    </row>
    <row r="7" spans="1:7" x14ac:dyDescent="0.3">
      <c r="A7" s="11"/>
      <c r="B7" s="4">
        <v>5</v>
      </c>
      <c r="C7" s="3" t="s">
        <v>10</v>
      </c>
      <c r="D7" s="4" t="s">
        <v>11</v>
      </c>
      <c r="E7" s="5">
        <v>3375.24</v>
      </c>
      <c r="F7" s="6">
        <v>8426</v>
      </c>
      <c r="G7" s="7">
        <f t="shared" si="0"/>
        <v>28439772.239999998</v>
      </c>
    </row>
    <row r="8" spans="1:7" x14ac:dyDescent="0.3">
      <c r="A8" s="13" t="s">
        <v>12</v>
      </c>
      <c r="B8" s="14"/>
      <c r="C8" s="14"/>
      <c r="D8" s="14"/>
      <c r="E8" s="14"/>
      <c r="F8" s="15"/>
      <c r="G8" s="7">
        <f>SUM(G3:G7)</f>
        <v>80451225.709999993</v>
      </c>
    </row>
    <row r="9" spans="1:7" x14ac:dyDescent="0.3">
      <c r="A9" s="10" t="s">
        <v>13</v>
      </c>
      <c r="B9" s="10"/>
      <c r="C9" s="10"/>
      <c r="D9" s="10"/>
      <c r="E9" s="10"/>
      <c r="F9" s="10"/>
      <c r="G9" s="7">
        <f>G8*33%</f>
        <v>26548904.484299999</v>
      </c>
    </row>
    <row r="10" spans="1:7" x14ac:dyDescent="0.3">
      <c r="A10" s="10" t="s">
        <v>14</v>
      </c>
      <c r="B10" s="10"/>
      <c r="C10" s="10"/>
      <c r="D10" s="10"/>
      <c r="E10" s="10"/>
      <c r="F10" s="10"/>
      <c r="G10" s="7">
        <f>G8+G9</f>
        <v>107000130.1943</v>
      </c>
    </row>
    <row r="11" spans="1:7" x14ac:dyDescent="0.3">
      <c r="A11" s="10" t="s">
        <v>15</v>
      </c>
      <c r="B11" s="10"/>
      <c r="C11" s="10"/>
      <c r="D11" s="10"/>
      <c r="E11" s="10"/>
      <c r="F11" s="10"/>
      <c r="G11" s="8">
        <v>130.19</v>
      </c>
    </row>
    <row r="12" spans="1:7" x14ac:dyDescent="0.3">
      <c r="A12" s="10" t="s">
        <v>16</v>
      </c>
      <c r="B12" s="10"/>
      <c r="C12" s="10"/>
      <c r="D12" s="10"/>
      <c r="E12" s="10"/>
      <c r="F12" s="10"/>
      <c r="G12" s="7">
        <f>G10-G11</f>
        <v>107000000.0043</v>
      </c>
    </row>
    <row r="16" spans="1:7" x14ac:dyDescent="0.3">
      <c r="C16" s="9">
        <f>(G12-0)*33%</f>
        <v>35310000.001419</v>
      </c>
    </row>
  </sheetData>
  <mergeCells count="8">
    <mergeCell ref="A10:F10"/>
    <mergeCell ref="A11:F11"/>
    <mergeCell ref="A12:F12"/>
    <mergeCell ref="A2:A7"/>
    <mergeCell ref="A1:B1"/>
    <mergeCell ref="C1:G1"/>
    <mergeCell ref="A8:F8"/>
    <mergeCell ref="A9:F9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P.O_2026</vt:lpstr>
      <vt:lpstr>P.O_2026!_Hlk138861389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Adam Mauricio Lucena Torres</cp:lastModifiedBy>
  <dcterms:created xsi:type="dcterms:W3CDTF">2025-01-24T13:43:57Z</dcterms:created>
  <dcterms:modified xsi:type="dcterms:W3CDTF">2026-09-09T11:11:56Z</dcterms:modified>
</cp:coreProperties>
</file>