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/>
  <xr:revisionPtr revIDLastSave="0" documentId="13_ncr:1_{3BC156CE-3F64-4F1E-B6F8-8CE500431D8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esupuest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12" i="1" l="1"/>
  <c r="F461" i="1" s="1"/>
  <c r="F453" i="1"/>
  <c r="F452" i="1"/>
  <c r="F451" i="1"/>
  <c r="F450" i="1"/>
  <c r="F449" i="1"/>
  <c r="F448" i="1"/>
  <c r="F447" i="1"/>
  <c r="F446" i="1"/>
  <c r="F445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8" i="1"/>
  <c r="F427" i="1"/>
  <c r="F425" i="1"/>
  <c r="F424" i="1"/>
  <c r="F423" i="1"/>
  <c r="F422" i="1"/>
  <c r="F420" i="1"/>
  <c r="F419" i="1"/>
  <c r="F417" i="1"/>
  <c r="F416" i="1"/>
  <c r="F415" i="1"/>
  <c r="F414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7" i="1"/>
  <c r="F386" i="1"/>
  <c r="F385" i="1"/>
  <c r="F384" i="1"/>
  <c r="F383" i="1"/>
  <c r="F382" i="1"/>
  <c r="F381" i="1"/>
  <c r="F380" i="1" s="1"/>
  <c r="F379" i="1"/>
  <c r="F378" i="1"/>
  <c r="F377" i="1"/>
  <c r="F376" i="1"/>
  <c r="F375" i="1"/>
  <c r="F374" i="1"/>
  <c r="F373" i="1"/>
  <c r="F372" i="1"/>
  <c r="F371" i="1"/>
  <c r="F370" i="1"/>
  <c r="F369" i="1"/>
  <c r="F368" i="1" s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2" i="1"/>
  <c r="F190" i="1"/>
  <c r="F189" i="1"/>
  <c r="F188" i="1"/>
  <c r="F187" i="1"/>
  <c r="F186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99" i="1"/>
  <c r="F98" i="1"/>
  <c r="F97" i="1"/>
  <c r="F96" i="1"/>
  <c r="F95" i="1"/>
  <c r="F94" i="1"/>
  <c r="F93" i="1"/>
  <c r="F92" i="1"/>
  <c r="F91" i="1"/>
  <c r="F89" i="1"/>
  <c r="F88" i="1"/>
  <c r="F87" i="1"/>
  <c r="F86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69" i="1"/>
  <c r="F68" i="1"/>
  <c r="F66" i="1"/>
  <c r="F65" i="1"/>
  <c r="F64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7" i="1"/>
  <c r="F46" i="1"/>
  <c r="F45" i="1"/>
  <c r="F44" i="1"/>
  <c r="F43" i="1"/>
  <c r="F42" i="1"/>
  <c r="F41" i="1"/>
  <c r="F39" i="1"/>
  <c r="F38" i="1"/>
  <c r="F37" i="1"/>
  <c r="F36" i="1"/>
  <c r="F35" i="1"/>
  <c r="F34" i="1"/>
  <c r="F33" i="1"/>
  <c r="F32" i="1"/>
  <c r="F31" i="1"/>
  <c r="F28" i="1"/>
  <c r="F27" i="1"/>
  <c r="F25" i="1"/>
  <c r="F24" i="1"/>
  <c r="F23" i="1"/>
  <c r="F21" i="1"/>
  <c r="F20" i="1"/>
  <c r="F19" i="1"/>
  <c r="F18" i="1"/>
  <c r="F17" i="1"/>
  <c r="F16" i="1"/>
  <c r="F9" i="1" s="1"/>
  <c r="F15" i="1"/>
  <c r="F13" i="1"/>
  <c r="F12" i="1"/>
  <c r="F11" i="1"/>
  <c r="F5" i="1"/>
  <c r="F6" i="1"/>
  <c r="F7" i="1"/>
  <c r="F8" i="1"/>
  <c r="F4" i="1"/>
  <c r="F388" i="1" l="1"/>
  <c r="F253" i="1"/>
  <c r="F316" i="1"/>
  <c r="F127" i="1"/>
  <c r="F29" i="1"/>
  <c r="F462" i="1"/>
  <c r="F463" i="1" s="1"/>
  <c r="F3" i="1"/>
  <c r="F455" i="1" s="1"/>
  <c r="F457" i="1" l="1"/>
  <c r="F458" i="1"/>
  <c r="F456" i="1"/>
  <c r="F459" i="1" l="1"/>
  <c r="F465" i="1" s="1"/>
  <c r="F471" i="1" s="1"/>
</calcChain>
</file>

<file path=xl/sharedStrings.xml><?xml version="1.0" encoding="utf-8"?>
<sst xmlns="http://schemas.openxmlformats.org/spreadsheetml/2006/main" count="1330" uniqueCount="920">
  <si>
    <t>CONSTRUCCIÓN DE LA E.S.E. CENTRO DE SALUD DE ZAPAYÁN</t>
  </si>
  <si>
    <t>ITEM</t>
  </si>
  <si>
    <t>DESCRIPCIÓN</t>
  </si>
  <si>
    <t>UND</t>
  </si>
  <si>
    <t>CANTIDAD</t>
  </si>
  <si>
    <t>VR. UNITARIO</t>
  </si>
  <si>
    <t>TOTAL</t>
  </si>
  <si>
    <t>1.00</t>
  </si>
  <si>
    <t>PRELIMINARES</t>
  </si>
  <si>
    <t>1.01</t>
  </si>
  <si>
    <t>LOCALIZACIÓN Y REPLANTEO ARTESANAL</t>
  </si>
  <si>
    <t>M2</t>
  </si>
  <si>
    <t>1.02</t>
  </si>
  <si>
    <t>CERRAMIENTO PROVISIONAL DE OBRA EN TELA VERDE H= 2,1 M Y VARA</t>
  </si>
  <si>
    <t>ML</t>
  </si>
  <si>
    <t>1.03</t>
  </si>
  <si>
    <t>DESCAPOTE MECANICO E=10 cm (No incluye retiro de escombros)</t>
  </si>
  <si>
    <t>M3</t>
  </si>
  <si>
    <t>1.04</t>
  </si>
  <si>
    <t>RELLENO Y NIVELACIÓN DEL TERRENO POR MEDIOS MECANICOS CON RECEBO GRANULAR</t>
  </si>
  <si>
    <t>1.05</t>
  </si>
  <si>
    <t>RETIRO DE MATERIAL DE ESCOMBROS Y SOBRANTES DE EXCAVACIÓN</t>
  </si>
  <si>
    <t>2.00</t>
  </si>
  <si>
    <t>ESTRUCTURAS</t>
  </si>
  <si>
    <t>2.1</t>
  </si>
  <si>
    <t>EXCAVACIONES Y LLENOS</t>
  </si>
  <si>
    <t>2,1,1</t>
  </si>
  <si>
    <t>EXCAVACION MANUAL</t>
  </si>
  <si>
    <t>2,1,2</t>
  </si>
  <si>
    <t>CONCRETO CIPLOPEO (60-40)</t>
  </si>
  <si>
    <t>2,1,3</t>
  </si>
  <si>
    <t>RELLENO COMPACTADO (con material seleccionado de excavación)</t>
  </si>
  <si>
    <t>2.2</t>
  </si>
  <si>
    <t>CONCRETOS</t>
  </si>
  <si>
    <t>2,2,1</t>
  </si>
  <si>
    <t>ZAPATAS EN CONCRETO 3.000 PSI HECHO EN OBRA</t>
  </si>
  <si>
    <t>2,2,2</t>
  </si>
  <si>
    <t>VIGAS DE CIMENTACIÓN EN CONCRETO 3.000 PSI HECHO EN OBRA</t>
  </si>
  <si>
    <t>2,2,3</t>
  </si>
  <si>
    <t>COLUMNAS EN CONCRETO 3.000 PSI HECHO EN OBRA</t>
  </si>
  <si>
    <t>2,2,4</t>
  </si>
  <si>
    <t>LOSA DE CONTRAPISO H=0,10 m EN CONCRETO 3.000 PSI HECHO EN OBRA</t>
  </si>
  <si>
    <t>2,2,5</t>
  </si>
  <si>
    <t>LOSA DE CUBIERTA H=0.12M- CONCRETO 3.000 PSI HECHO EN OBRA</t>
  </si>
  <si>
    <t>2,2,6</t>
  </si>
  <si>
    <t>LOSA DE CUBIERTA H=0.10M- CONCRETO 3.000 PSI HECHO EN OBRA</t>
  </si>
  <si>
    <t>2,2,7</t>
  </si>
  <si>
    <t>VIGAS AEREAS EN CONCRETO 3.000 PSI HECHO EN OBRA</t>
  </si>
  <si>
    <t>2.3</t>
  </si>
  <si>
    <t>ACERO DE REFUERZO</t>
  </si>
  <si>
    <t>2,3,1</t>
  </si>
  <si>
    <t>SUMINISTRO, FIGURADO Y COLOCACIÓN DE ACERO DE REFUERZO PDR-60 Fy= 420 Mpa PARA ZAPATAS Y VIGAS DE CIMENTACION</t>
  </si>
  <si>
    <t>KG</t>
  </si>
  <si>
    <t>2,3,2</t>
  </si>
  <si>
    <t>SUMINISTRO E INSTALACIÓN DE MALLA ELECTROSOLDADA LOSAS (NTC 5806 FY=485MPA)</t>
  </si>
  <si>
    <t>2,3,3</t>
  </si>
  <si>
    <t>SUMINISTRO, FIGURADO Y COLOCACIÓN DE ACERO DE REFUERZO PDR-60 Fy= 420 Mpa PARA VIGAS Y COLUMNAS</t>
  </si>
  <si>
    <t>2.4</t>
  </si>
  <si>
    <t>ESTRUCTURAS METALICAS</t>
  </si>
  <si>
    <t>2,4,1</t>
  </si>
  <si>
    <t>SUMINISTRO E INSTALACIÓN DE ESTRUCTURA METALICA DE CUBIERTA (PHR ASTM A1008-GR 40) INCLUYE WASH PRIMER Y PINTURA ESMALTE</t>
  </si>
  <si>
    <t>2,4,2</t>
  </si>
  <si>
    <t>ANCLAJES (PERNOS F1554-GR 55 DIAMETRO=1/2" LONGITUD=120MM)</t>
  </si>
  <si>
    <t>UN</t>
  </si>
  <si>
    <t>3.00</t>
  </si>
  <si>
    <t>ARQUITECTURA Y ACABADOS</t>
  </si>
  <si>
    <t>3.1</t>
  </si>
  <si>
    <t>MAMPOSTERIA Y PAÑETES</t>
  </si>
  <si>
    <t>3,1,1</t>
  </si>
  <si>
    <t>ALFAGIA SOBRE MURO DE BORDE PERIMETRAL EDIFICIO</t>
  </si>
  <si>
    <t>3,1,2</t>
  </si>
  <si>
    <t>CARTERAS EN MORTERO 1:4 PARA PUERTAS Y VENTANAS</t>
  </si>
  <si>
    <t>3,1,3</t>
  </si>
  <si>
    <t>SUMINISTRO E INSTALACIÓN DE DIVISIÓN EN VIDRIO DE SEGURIDAD DE 5MM SAMBLASTEADO</t>
  </si>
  <si>
    <t>3,1,4</t>
  </si>
  <si>
    <t>SUMINISTRO E INSTALACIÓN DE ENCHAPES DE MURO BAÑO Y ZONAS</t>
  </si>
  <si>
    <t>3,1,5</t>
  </si>
  <si>
    <t>FILOS Y DILATACIONES</t>
  </si>
  <si>
    <t>3,1,6</t>
  </si>
  <si>
    <t>PAÑETE CON MORTEO 1:4</t>
  </si>
  <si>
    <t>3,1,7</t>
  </si>
  <si>
    <t>PAÑETE CON MORTEO 1:4 IMPERMEABILIZADO</t>
  </si>
  <si>
    <t>3,1,8</t>
  </si>
  <si>
    <t>MURO EN BLOQUE No 5 ESPESOR 11,5 CM</t>
  </si>
  <si>
    <t>3,1,9</t>
  </si>
  <si>
    <t>MURO TOLETE CON REVESTIMIENTO DE PLOMO 1 MM</t>
  </si>
  <si>
    <t>3.2</t>
  </si>
  <si>
    <t>ELEMENTOS NO ESTRUCTURALES</t>
  </si>
  <si>
    <t>3,2,1</t>
  </si>
  <si>
    <t>CONCRETO DE 3.000 PSI HECHO EN OBRA PARA COLUMNETA DE CONFINAMIENTO ESP= 0.15 m</t>
  </si>
  <si>
    <t>3,2,2</t>
  </si>
  <si>
    <t>ELEMENTOS VERTICALES CONTRA FACHADA EN TUBULAR de 3.70 de altura</t>
  </si>
  <si>
    <t>3,2,3</t>
  </si>
  <si>
    <t>FIGURAS Y PARASOLES DE FACHADA EN CONCRETO TIPO ELE ESP = 10 CM ANCHO 60 CM CON REFUERZO SEGÚN DETALLE.</t>
  </si>
  <si>
    <t>3,2,4</t>
  </si>
  <si>
    <t>LAVA TRAPEROS EN LADRILLO PREFABRICADO 60 X 40 M</t>
  </si>
  <si>
    <t>3,2,5</t>
  </si>
  <si>
    <t>SUMINISTRO E INSTALACIÓN DE MESON EN CORIAN O SIMILAR (INLCUYE POCETA, SEGÚN ESPECIFICACIÓN Y UBICACIÓN)</t>
  </si>
  <si>
    <t>3,2,6</t>
  </si>
  <si>
    <t>ICOPOR PARA DILATACIÓN COLUMNETAS DE CONFINAMIENTO MUROS CONTRA COLUMNAS DE ESTRUCTURA</t>
  </si>
  <si>
    <t>3,2,7</t>
  </si>
  <si>
    <t>VIGUETA DE CONFINAMIENTO ESP = 0.15</t>
  </si>
  <si>
    <t>3.3</t>
  </si>
  <si>
    <t>APARATOS Y ACABADOS</t>
  </si>
  <si>
    <t>3,3,1</t>
  </si>
  <si>
    <t>SUMINISTRO E INSTALACIÓN DE DISPENSADOR DE PAPEL TIPO INSTITUCIONAL</t>
  </si>
  <si>
    <t>3,3,2</t>
  </si>
  <si>
    <t>SUMINISTRO E INSTALACIÓN DE DISPENSADOR DE TOALLAS TIPO</t>
  </si>
  <si>
    <t>3,3,3</t>
  </si>
  <si>
    <t>SUMINISTRO E INSTALACIÓN DE DUCHA MONOCONTROL TIPO CROMADO</t>
  </si>
  <si>
    <t>3,3,4</t>
  </si>
  <si>
    <t>SUMINISTRO E INSTALACIÓN DE ESPEJO TIPO PELDAR O SIMILAR 1,00 X 1,00 DE 6MM CON INCLINACIÓN</t>
  </si>
  <si>
    <t>3,3,5</t>
  </si>
  <si>
    <t>SUMINISTRO E INSTALACIÓN DE JUEGO COMPLETO LAVAMANOS - SANITARIO TIPO INSTITUCIONAL (INCLUYE GRIFERIA Y ACCESORIOS)</t>
  </si>
  <si>
    <t>3,3,6</t>
  </si>
  <si>
    <t>SUMINISTRO E INSTALACIÓN DE LAVAMANOS DE COLGAR O PEDESTAL</t>
  </si>
  <si>
    <t>3,3,7</t>
  </si>
  <si>
    <t>SUMINISTRO E INSTALACIÓN DE LAVAMANOS QUIRURGICO EN ACERO INOXIDABLE</t>
  </si>
  <si>
    <t>3,3,8</t>
  </si>
  <si>
    <t>SUMINISTRO E INSTALACIÓN DE MUEBLE DE INFERIOR EN TABLERO AGLOMERADO RH=15 MM FORRADO EN FÓRMICA Y MESON EN PIEDRA SINTERIZADA (INCLUYE SALPICADERO)</t>
  </si>
  <si>
    <t>3,3,9</t>
  </si>
  <si>
    <t>SUMINISTRO E INSTALACIÓN DE MUEBLE DE COCINA SUPERIOR E INFERIOR EN TABLERO AGLOMERADO RH=15 MM FORRADO EN FÓRMICA Y MESON EN PIEDRA SINTERIZADA (INCLUYE SALPICADERO Y POCETA EN ACERO INOXIDABLE TIPO SOCODA DE 60 X 45 CM)</t>
  </si>
  <si>
    <t>3,3,10</t>
  </si>
  <si>
    <t>SUMINISTRO E INSTALACIÓN DE MUEBLE INFERIOR EN TABLERO AGLOMERADO RH=15 MM FORRADO EN FÓRMICA DE ALTO IMPACTO (AMBAS CARAS) Y MESON EN PIEDRA SINTERIZADA (INCLUYE SALPICADERO)</t>
  </si>
  <si>
    <t>3,3,11</t>
  </si>
  <si>
    <t>SUMINITRO E INSTALACIÓN DE ORINAL TIPO INSTITUCIONAL</t>
  </si>
  <si>
    <t>3,3,12</t>
  </si>
  <si>
    <t>SUMINISTRO EINSTALACIÓN DE GUARDA CAMILLAS EN PVC 15 CM (Incluye puntera de remate)</t>
  </si>
  <si>
    <t>3,3,13</t>
  </si>
  <si>
    <t>SUMIINSTRO E INSTALACIÓN DE SANITARIO DISCAPACITADOS (INCLUYE GRFERIA Y ACCESORIOS)</t>
  </si>
  <si>
    <t>3,3,14</t>
  </si>
  <si>
    <t>SUMINISTRO E INSTALACIÓN DE TAPA REGISTROS BAÑOS Y ZONAS HÚMEDAS EN PVC</t>
  </si>
  <si>
    <t>3.4</t>
  </si>
  <si>
    <t>ESTUCOS Y PINTURAS</t>
  </si>
  <si>
    <t>3,4,1</t>
  </si>
  <si>
    <t>ESTUCO Y PINTURA VINILO TIPO 1 -DOS MANOS PARA MUROS INTERNOS (Inlcuye 1 capa de pintura para fondeo)</t>
  </si>
  <si>
    <t>3,4,2</t>
  </si>
  <si>
    <t>ESTUCO Y PINTURA ALTA ASEPSIA -DOS MANO MUROS INTERNOS (Incluye 1 capa de pintura para fondeo)</t>
  </si>
  <si>
    <t>3,4,3</t>
  </si>
  <si>
    <t>SUMINISTRO Y APLICACIÓN DE GRANIPLAST EN FACHADA</t>
  </si>
  <si>
    <t>3.5</t>
  </si>
  <si>
    <t>IMPERMEABILIZACIONES</t>
  </si>
  <si>
    <t>3,5,1</t>
  </si>
  <si>
    <t>SUMINISTRO E INSTALACIÓN DE IMPERMEABILIZACIÓN PARA PLACA EN MEMBRANA TPO</t>
  </si>
  <si>
    <t>3,5,2</t>
  </si>
  <si>
    <t>SUMINISTRO E INSTALACIÓN DE IMPERMEABILIZACIÓN PARA PLACA DE CONCRETO CUBIERTA PLANA CON POLIUREA</t>
  </si>
  <si>
    <t>3.6</t>
  </si>
  <si>
    <t>PISOS</t>
  </si>
  <si>
    <t>3,6,1</t>
  </si>
  <si>
    <t>ALISTADO EN MORTERO EN PLACA DE CONCRETO CUBIERTA PLANA e=4 cm</t>
  </si>
  <si>
    <t>3,6,2</t>
  </si>
  <si>
    <t>SUMINISTRO E INSTALACIÓN DE PORCELANATO 60X60 EN P1</t>
  </si>
  <si>
    <t>3,6,3</t>
  </si>
  <si>
    <t>SUMINISTRO E INSTALACIÓN DE GUARDAESCOBAS PORCELANTO</t>
  </si>
  <si>
    <t>3,6,4</t>
  </si>
  <si>
    <t>PISO ZONAS HUMEDAS ANTIDESLIZANTE TIPO NEW STRADA GRIS 45X45 O SIMILAR EN P2</t>
  </si>
  <si>
    <t>3,6,5</t>
  </si>
  <si>
    <t>SUMIINSTRO E INSTALACIÓN DE PISO VINILICO CONDUCTIVO EN P3</t>
  </si>
  <si>
    <t>3,6,6</t>
  </si>
  <si>
    <t>SUMINISTRO E INSTALACIÓN DE TABLETA DE GRANO DE MARMOL EN P1 (Incluye Destronque, pulida y brillada)</t>
  </si>
  <si>
    <t>3,6,7</t>
  </si>
  <si>
    <t>BOCA PUERTAS EN GRANITO</t>
  </si>
  <si>
    <t>3,6,8</t>
  </si>
  <si>
    <t>SUMINISTRO E INSTALACIÓN MEDIA CAÑA PREFABRICADA EN GRANITO</t>
  </si>
  <si>
    <t>3,6,9</t>
  </si>
  <si>
    <t>MEDIA CAÑA EN MORTERO AUTONIVELANTE IMPERMEABILIZADO EN PLACA DE CUBIERTA PLANA DE CONCRETO</t>
  </si>
  <si>
    <t>3,6,10</t>
  </si>
  <si>
    <t>MEDIA CAÑA MORTERO A 45°</t>
  </si>
  <si>
    <t>3,6,11</t>
  </si>
  <si>
    <t>PISO EN CONCRETO ENDURECIDO ESMALTADO</t>
  </si>
  <si>
    <t>3,6,12</t>
  </si>
  <si>
    <t>PISO VINÍLICO DE ALTO TRÁFICO (Incluye media caña, adhesivo, y todos los materiales requeridos para la instalación y transporte)</t>
  </si>
  <si>
    <t>3,6,13</t>
  </si>
  <si>
    <t>POYO EN CONCRETO BAJO MUEBLES Y BASES EQUIPOS DE AIRE ACONDICIONADO SOBRE CUBIERTA</t>
  </si>
  <si>
    <t>3,6,14</t>
  </si>
  <si>
    <t>REJILLA DE PISO CON SOSCO</t>
  </si>
  <si>
    <t>3.7</t>
  </si>
  <si>
    <t>CUBIERTA Y CIELORASO</t>
  </si>
  <si>
    <t>3,7,1</t>
  </si>
  <si>
    <t>TEJA KINGROOF TIPO SANDWICH CON AISLANTE EN POLIISOCIANURATO PIR</t>
  </si>
  <si>
    <t>3,7,2</t>
  </si>
  <si>
    <t>LÁMINA SUPERBOARD TIPO SH PARA ZONAS GENERALES</t>
  </si>
  <si>
    <t>3,7,3</t>
  </si>
  <si>
    <t>LÁMINAS SUPERBOARD PARA ZONAS HÚMEDAS (RH)</t>
  </si>
  <si>
    <t>3,7,4</t>
  </si>
  <si>
    <t>FLANCHE METÁLICO EN LÁMINA GALVANIZADA CALIBRE 20</t>
  </si>
  <si>
    <t>3.8</t>
  </si>
  <si>
    <t>PUERTAS (Suministro e Instalación)</t>
  </si>
  <si>
    <t>3,8,1</t>
  </si>
  <si>
    <t>PUERTA DE TABLERO AGLOMERADO RH 6 MM ENTAMBORADA PARA SISTEMA ABATIBLE (INCLUYE MARCO EN TABLERO AGLOMERADO RH 15 MM Y</t>
  </si>
  <si>
    <t>3,8,2</t>
  </si>
  <si>
    <t>PUERTA DE TABLERO AGLOMERADO RH 6 MM ENTAMBORADA PARA SISTEMA ABATIBLE - DOS HOJAS (INCLUYE MARCO EN TABLERO AGLOMERADO RH 15 MM Y CERRADURA)</t>
  </si>
  <si>
    <t>3,8,3</t>
  </si>
  <si>
    <t>PUERTA EN VIDRIO DE SEGURIDAD 8 MM CON MARCO DE ALUMINIO (INCLUYE CERRADURA)</t>
  </si>
  <si>
    <t>3,8,4</t>
  </si>
  <si>
    <t>PUERTA METÁLICA CO REJILLA DE VENTILACION Y DOBLE HOJA EN LÁMINA CR CAL 18 (INCLUYE CERRADURA)</t>
  </si>
  <si>
    <t>3,8,5</t>
  </si>
  <si>
    <t>PUERTA METÁLICA CON REJILLA DE VENTILACION Y MARCO DE HOJA EN LÁMINA CR CAL 18 (INCLUYE CERRADURA)</t>
  </si>
  <si>
    <t>3,8,6</t>
  </si>
  <si>
    <t>PUERTA VENTANA DOBLE VAIVEN EN PVC CON VIDRIO LAMINADO</t>
  </si>
  <si>
    <t>3,8,7</t>
  </si>
  <si>
    <t>PUERTA CON DOBLE REJILLA (INCLUYE CERRADURA)</t>
  </si>
  <si>
    <t>3,8,8</t>
  </si>
  <si>
    <t>PUERTA CORREDIZA HOJA EN MADERA (INCLUYE CERRADURA)</t>
  </si>
  <si>
    <t>3,8,9</t>
  </si>
  <si>
    <t>PUERTA DE MADERA BATIENTE CON HOJA ENTAMBORADA EN AGLOMERADO CON REFUERZO INTERNO BLINDADA CON PLOMO + MARCO DE HOJA EN LÁMINA CR CAL 18</t>
  </si>
  <si>
    <t>3.9</t>
  </si>
  <si>
    <t>VENTANERIA (Suministro e Instalación)</t>
  </si>
  <si>
    <t>3,9,1</t>
  </si>
  <si>
    <t>VENTANA BASCULANTE 0.60M X 0.75M (Incluye vidrio laminado 3+3)</t>
  </si>
  <si>
    <t>3,9,2</t>
  </si>
  <si>
    <t>VENTANA BASCULANTE 0.65M X 0.75M (Incluye vidrio laminado 3+3)</t>
  </si>
  <si>
    <t>3,9,3</t>
  </si>
  <si>
    <t>VENTANA BASCULANTE 0.6M X 0.6M (Incluye vidrio laminado 3+3)</t>
  </si>
  <si>
    <t>3,9,4</t>
  </si>
  <si>
    <t>VENTANA BASCULANTE 0.85M X 2.170M (Incluye vidrio laminado 3+3)</t>
  </si>
  <si>
    <t>3,9,5</t>
  </si>
  <si>
    <t>VENTANA BASCULANTE 1 .5 M X 1.65 M (Incluye vidrio laminado 3+3)</t>
  </si>
  <si>
    <t>3,9,6</t>
  </si>
  <si>
    <t>VENTANA BASCULANTE 1 M X 0.75 M (Incluye vidrio laminado 3+3)</t>
  </si>
  <si>
    <t>3,9,7</t>
  </si>
  <si>
    <t>VENTANA BASCULANTE 1 M X 1 M (Incluye vidrio laminado 3+3)</t>
  </si>
  <si>
    <t>3,9,8</t>
  </si>
  <si>
    <t>VENTANA BASCULANTE 1.1 M X 2.17 M (Incluye vidrio laminado 3+3)</t>
  </si>
  <si>
    <t>3,9,9</t>
  </si>
  <si>
    <t>VENTANA BASCULANTE 1.2 M X 1.2 M (Incluye vidrio laminado 3+3)</t>
  </si>
  <si>
    <t>3,9,10</t>
  </si>
  <si>
    <t>VENTANA BASCULANTE 1.2 M X 1.65 M (Incluye vidrio laminado 3+3)</t>
  </si>
  <si>
    <t>3,9,11</t>
  </si>
  <si>
    <t>VENTANA BASCULANTE 1.4 M X 1.2 M (Incluye vidrio laminado 3+3)</t>
  </si>
  <si>
    <t>3,9,12</t>
  </si>
  <si>
    <t>VENTANA BASCULANTE 1.4 M X 1.55 M (Incluye vidrio laminado 3+3)</t>
  </si>
  <si>
    <t>3,9,13</t>
  </si>
  <si>
    <t>VENTANA BASCULANTE 1.6 M X 1.45 M (Incluye vidrio laminado 3+3)</t>
  </si>
  <si>
    <t>3,9,14</t>
  </si>
  <si>
    <t>VENTANA BASCULANTE 1.6 M X 1.85 M (Incluye vidrio laminado 3+3)</t>
  </si>
  <si>
    <t>3,9,15</t>
  </si>
  <si>
    <t>VENTANA BASCULANTE 1.65 M X 0.9 M (Incluye vidrio laminado 3+3)</t>
  </si>
  <si>
    <t>3,9,16</t>
  </si>
  <si>
    <t>VENTANA BASCULANTE 1.7 M X 2.17 M (Incluye vidrio laminado 3+3)</t>
  </si>
  <si>
    <t>3,9,17</t>
  </si>
  <si>
    <t>VENTANA BASCULANTE 1.8 M X 1.65 M (Incluye vidrio laminado 3+3)</t>
  </si>
  <si>
    <t>3,9,18</t>
  </si>
  <si>
    <t>VENTANA BASCULANTE 2 M X 0.6 M (Incluye vidrio laminado 3+3)</t>
  </si>
  <si>
    <t>3,9,19</t>
  </si>
  <si>
    <t>VENTANA BASCULANTE 2 M X 0.75 M (Incluye vidrio laminado 3+3)</t>
  </si>
  <si>
    <t>3,9,20</t>
  </si>
  <si>
    <t>VENTANA BASCULANTE 2 M X 1.2 M (Incluye vidrio laminado 3+3)</t>
  </si>
  <si>
    <t>3,9,21</t>
  </si>
  <si>
    <t>VENTANA BASCULANTE 2.3 M X 0.9 M (Incluye vidrio laminado 3+3)</t>
  </si>
  <si>
    <t>3,9,22</t>
  </si>
  <si>
    <t>VENTANA BASCULANTE 2.3 M X 2.17 M (Incluye vidrio laminado 3+3)</t>
  </si>
  <si>
    <t>3,9,23</t>
  </si>
  <si>
    <t>VENTANA BASCULANTE 2.4 M X 1.65 M (Incluye vidrio laminado 3+3)</t>
  </si>
  <si>
    <t>3,9,24</t>
  </si>
  <si>
    <t>VENTANA BASCULANTE 2.6 M X 1.5 M (Incluye vidrio laminado 3+3)</t>
  </si>
  <si>
    <t>3,9,25</t>
  </si>
  <si>
    <t>VENTANA BASCULANTE 4.35 M X 2.17 M (Incluye vidrio laminado 3+3)</t>
  </si>
  <si>
    <t>3,9,26</t>
  </si>
  <si>
    <t>VENTANA DE ATENCIÓN 0.6 M X 0.6 M (Incluye vidrio laminado 3+3)</t>
  </si>
  <si>
    <t>4.00</t>
  </si>
  <si>
    <t>INSTALACIONES HIDROSANITARIAS Y RCI (Suministro e Instalación)</t>
  </si>
  <si>
    <t>RED AGUA POTABLE (Suministro e Instalación)</t>
  </si>
  <si>
    <t>4.01</t>
  </si>
  <si>
    <t>Excavación</t>
  </si>
  <si>
    <t>4.02</t>
  </si>
  <si>
    <t>Tubería PVC Presión Ø1/2" (Incluye accesorios)</t>
  </si>
  <si>
    <t>4.03</t>
  </si>
  <si>
    <t>Tubería PVC Presión Ø3/4" (Incluye accesorios)</t>
  </si>
  <si>
    <t>4.04</t>
  </si>
  <si>
    <t>Tubería PVC presión Ø1" (incluye accesorios)</t>
  </si>
  <si>
    <t>4.05</t>
  </si>
  <si>
    <t>Tubería PVC Presión Ø1 1/4"(Incluye accesorios)</t>
  </si>
  <si>
    <t>4.06</t>
  </si>
  <si>
    <t>Tubería PVC Presión Ø1 1/2"(Incluye accesorios)</t>
  </si>
  <si>
    <t>4.07</t>
  </si>
  <si>
    <t>Tubería PVC Presión Ø2" (Incluye accesorios)</t>
  </si>
  <si>
    <t>4.08</t>
  </si>
  <si>
    <t>Tubería PVC presión Ø3" (Incluye accesorios)</t>
  </si>
  <si>
    <t>4.09</t>
  </si>
  <si>
    <t>Tubería PVC presión Ø4" (incluye accesorios)</t>
  </si>
  <si>
    <t>4.10</t>
  </si>
  <si>
    <t>Accesorios presion Ø1/2"</t>
  </si>
  <si>
    <t>4.11</t>
  </si>
  <si>
    <t>Accesorios presion Ø3/4"</t>
  </si>
  <si>
    <t>4.12</t>
  </si>
  <si>
    <t>Accesorios presion Ø1"</t>
  </si>
  <si>
    <t>4.13</t>
  </si>
  <si>
    <t>Accesorios presion Ø1 1/4"</t>
  </si>
  <si>
    <t>4.14</t>
  </si>
  <si>
    <t>Accesorios presion Ø1 1/2"</t>
  </si>
  <si>
    <t>4.15</t>
  </si>
  <si>
    <t>Accesorios presion Ø2"</t>
  </si>
  <si>
    <t>4.16</t>
  </si>
  <si>
    <t>Accesorios presion Ø3"</t>
  </si>
  <si>
    <t>4.17</t>
  </si>
  <si>
    <t>Accesorios presion Ø4"</t>
  </si>
  <si>
    <t>4.18</t>
  </si>
  <si>
    <t>Unión flexible Ø4"</t>
  </si>
  <si>
    <t>4.19</t>
  </si>
  <si>
    <t>Universal acero galvanizado Ø1"</t>
  </si>
  <si>
    <t>4.20</t>
  </si>
  <si>
    <t>Universal acero galvanizado Ø1 1/4"</t>
  </si>
  <si>
    <t>4.21</t>
  </si>
  <si>
    <t>Universal PVC Presión soldar Ø1 1/2"</t>
  </si>
  <si>
    <t>4.22</t>
  </si>
  <si>
    <t>Universal acero galvanizado Ø3"</t>
  </si>
  <si>
    <t>4.23</t>
  </si>
  <si>
    <t>Universal acero galvanizado Ø4"</t>
  </si>
  <si>
    <t>4.24</t>
  </si>
  <si>
    <t>Punto hidráulico AF PVC-P Ø1/2"</t>
  </si>
  <si>
    <t>4.25</t>
  </si>
  <si>
    <t>Punto hidráulico AF PVC-P Ø1 1/4"</t>
  </si>
  <si>
    <t>4.26</t>
  </si>
  <si>
    <t>Válvula Minivent Ø2"</t>
  </si>
  <si>
    <t>4.27</t>
  </si>
  <si>
    <t>Válvula solenoide Ø 1/2"</t>
  </si>
  <si>
    <t>4.28</t>
  </si>
  <si>
    <t>Cajilla para medidor acueducto</t>
  </si>
  <si>
    <t>4.29</t>
  </si>
  <si>
    <t>Cama arena base soporte tubería</t>
  </si>
  <si>
    <t>4.30</t>
  </si>
  <si>
    <t>Regatas con pulidora (no incluye resanes)</t>
  </si>
  <si>
    <t>4.31</t>
  </si>
  <si>
    <t>Cámara de aire en PVC P Ø1/2" (Niple y Tee en A.G.)</t>
  </si>
  <si>
    <t>4.32</t>
  </si>
  <si>
    <t>Tapa de registro plástico 0,20 X 0,20</t>
  </si>
  <si>
    <t>RED SANITARIA Y ALL (Suministro e Instalación)</t>
  </si>
  <si>
    <t>4.33</t>
  </si>
  <si>
    <t>Excavación incluye entibado</t>
  </si>
  <si>
    <t>4.34</t>
  </si>
  <si>
    <t>Tubería PVC sanitaria Ø2" (Incluye accesorios)</t>
  </si>
  <si>
    <t>4.35</t>
  </si>
  <si>
    <t>Tubería PVC sanitaria Ø3" (Incluye accesorios)</t>
  </si>
  <si>
    <t>4.36</t>
  </si>
  <si>
    <t>Tubería PVC sanitaria Ø4" (Incluye accesorios)</t>
  </si>
  <si>
    <t>4.37</t>
  </si>
  <si>
    <t>Accesorios PVC Sanitaria Ø2"</t>
  </si>
  <si>
    <t>4.38</t>
  </si>
  <si>
    <t>Accesorios PVC Sanitaria Ø3"</t>
  </si>
  <si>
    <t>4.39</t>
  </si>
  <si>
    <t>Accesorios PVC Sanitaria Ø4"</t>
  </si>
  <si>
    <t>4.40</t>
  </si>
  <si>
    <t>Tubería tipo alcantarillado Ø4"</t>
  </si>
  <si>
    <t>4.41</t>
  </si>
  <si>
    <t>Tubería tipo alcantarillado Ø6"</t>
  </si>
  <si>
    <t>4.42</t>
  </si>
  <si>
    <t>Caja de inspección 0,60m X 0,60m con marco y tapa</t>
  </si>
  <si>
    <t>4.43</t>
  </si>
  <si>
    <t>Caja de inspección 0,80m X 0,80m con marco y tapa</t>
  </si>
  <si>
    <t>4.44</t>
  </si>
  <si>
    <t>Salidas Sanitarias PVC-S Ø2"</t>
  </si>
  <si>
    <t>4.45</t>
  </si>
  <si>
    <t>Salidas Sanitarias PVC-S Ø3"</t>
  </si>
  <si>
    <t>4.46</t>
  </si>
  <si>
    <t>Salidas Sanitarias PVC-S Ø4"</t>
  </si>
  <si>
    <t>4.47</t>
  </si>
  <si>
    <t>Suministro e instalacion de Sumidero prefabricado SL-100</t>
  </si>
  <si>
    <t>4.48</t>
  </si>
  <si>
    <t>Sifon Ø2"</t>
  </si>
  <si>
    <t>4.49</t>
  </si>
  <si>
    <t>Sifon Ø4"</t>
  </si>
  <si>
    <t>4.50</t>
  </si>
  <si>
    <t>Tubería Drenaje sin filtro PVC Ø4"</t>
  </si>
  <si>
    <t>4.51</t>
  </si>
  <si>
    <t>Relleno y compactación</t>
  </si>
  <si>
    <t>4.52</t>
  </si>
  <si>
    <t>Filtro en grava con geotextil 0.60m X 0,40m</t>
  </si>
  <si>
    <t>4.53</t>
  </si>
  <si>
    <t>Suministro e instalacion brida sanitaria</t>
  </si>
  <si>
    <t>4.54</t>
  </si>
  <si>
    <t>Tanque de almacenamiento de agua lluvia, para llaves manguera en concreto, Volumen útil 3 m3</t>
  </si>
  <si>
    <t>4.55</t>
  </si>
  <si>
    <t>Tapones de prueba Ø4", Ø3" y Ø2"</t>
  </si>
  <si>
    <t>APARATOS (Suministro e Instalación)</t>
  </si>
  <si>
    <t>4.56</t>
  </si>
  <si>
    <t>Montaje duchas</t>
  </si>
  <si>
    <t>4.57</t>
  </si>
  <si>
    <t>Montaje Lavamanos/Lavaplatos</t>
  </si>
  <si>
    <t>4.58</t>
  </si>
  <si>
    <t>Montaje llave manguera</t>
  </si>
  <si>
    <t>4.59</t>
  </si>
  <si>
    <t>Montaje orinal</t>
  </si>
  <si>
    <t>4.60</t>
  </si>
  <si>
    <t>Montaje Sanitario push</t>
  </si>
  <si>
    <t>RED VENTILACIÓN (Suministro e Instalación)</t>
  </si>
  <si>
    <t>4.61</t>
  </si>
  <si>
    <t>Tubería PVC ventilación Ø2"</t>
  </si>
  <si>
    <t>RED CONTRA INCENDIOS (Suministro e Instalación)</t>
  </si>
  <si>
    <t>4.62</t>
  </si>
  <si>
    <t>Accesorios ACERO Ø1 1/2"</t>
  </si>
  <si>
    <t>4.63</t>
  </si>
  <si>
    <t>Accesorios ACERO Ø2"</t>
  </si>
  <si>
    <t>4.64</t>
  </si>
  <si>
    <t>Accesorios ACERO Ø2 1/2"</t>
  </si>
  <si>
    <t>4.65</t>
  </si>
  <si>
    <t>Accesorios ACERO Ø3"</t>
  </si>
  <si>
    <t>4.66</t>
  </si>
  <si>
    <t>Accesorios ACERO Ø4"</t>
  </si>
  <si>
    <t>4.67</t>
  </si>
  <si>
    <t>Accesorio Blazemaster Ø 1"</t>
  </si>
  <si>
    <t>4.68</t>
  </si>
  <si>
    <t>Accesorio Blazemaster Ø 1 1/4"</t>
  </si>
  <si>
    <t>4.69</t>
  </si>
  <si>
    <t>Accesorio Blazemaster Ø 1 1/2"</t>
  </si>
  <si>
    <t>4.70</t>
  </si>
  <si>
    <t>Accesorio Blazemaster Ø 2"</t>
  </si>
  <si>
    <t>4.71</t>
  </si>
  <si>
    <t>Accesorio Blazemaster Ø 3"</t>
  </si>
  <si>
    <t>4.72</t>
  </si>
  <si>
    <t>Accesorio PVC AWWA C900 Ø4"</t>
  </si>
  <si>
    <t>4.73</t>
  </si>
  <si>
    <t>Abrazadera pera/trapecio Ø1"</t>
  </si>
  <si>
    <t>4.74</t>
  </si>
  <si>
    <t>Abrazadera pera/trapecio Ø1 1/4"</t>
  </si>
  <si>
    <t>4.75</t>
  </si>
  <si>
    <t>Abrazadera pera/trapecio Ø1 1/2"</t>
  </si>
  <si>
    <t>4.76</t>
  </si>
  <si>
    <t>Abrazadera pera/trapecio Ø2"</t>
  </si>
  <si>
    <t>4.77</t>
  </si>
  <si>
    <t>Abrazadera pera/trapecio Ø3"</t>
  </si>
  <si>
    <t>4.78</t>
  </si>
  <si>
    <t>Abrazadera pera/trapecio Ø4"</t>
  </si>
  <si>
    <t>4.79</t>
  </si>
  <si>
    <t>Acople tipo VICTAULIC Acero ranurado rígido Ø4"</t>
  </si>
  <si>
    <t>4.80</t>
  </si>
  <si>
    <t>Base antivibratoria</t>
  </si>
  <si>
    <t>4.81</t>
  </si>
  <si>
    <t>Brida completa Ø3"</t>
  </si>
  <si>
    <t>4.82</t>
  </si>
  <si>
    <t>Brida completa Ø4"</t>
  </si>
  <si>
    <t>4.83</t>
  </si>
  <si>
    <t>Cabezal de prueba 4 X 2 1/2 X 2 1/2</t>
  </si>
  <si>
    <t>4.84</t>
  </si>
  <si>
    <t>Cheque amortiguado extremo ranurado Ø4”</t>
  </si>
  <si>
    <t>4.85</t>
  </si>
  <si>
    <t>Cheque Cortina Ø1 1/2"</t>
  </si>
  <si>
    <t>4.86</t>
  </si>
  <si>
    <t>Cheque Cortina Ø3"</t>
  </si>
  <si>
    <t>4.87</t>
  </si>
  <si>
    <t>Cheque Hidro Ø3"</t>
  </si>
  <si>
    <t>4.88</t>
  </si>
  <si>
    <t>Cheque hidro Ø4"</t>
  </si>
  <si>
    <t>4.89</t>
  </si>
  <si>
    <t>Punto hidráulico rociador</t>
  </si>
  <si>
    <t>4.90</t>
  </si>
  <si>
    <t>Escudo para rociador</t>
  </si>
  <si>
    <t>4.91</t>
  </si>
  <si>
    <t>Rociador pendent QR K=5,6</t>
  </si>
  <si>
    <t>4.92</t>
  </si>
  <si>
    <t>Placa antivortice Ø4" con baston de succión en acero inox.</t>
  </si>
  <si>
    <t>4.93</t>
  </si>
  <si>
    <t>Reducción Copa excentrica 3"X2"</t>
  </si>
  <si>
    <t>4.94</t>
  </si>
  <si>
    <t>Registro bola Ø1/2"</t>
  </si>
  <si>
    <t>4.95</t>
  </si>
  <si>
    <t>Registro bola Ø1 1/4"</t>
  </si>
  <si>
    <t>4.96</t>
  </si>
  <si>
    <t>Registro paso directo Ø1 1/4" pesado - Sectorización</t>
  </si>
  <si>
    <t>4.97</t>
  </si>
  <si>
    <t>Registro paso directo Ø1 1/2" pesado - Sectorización</t>
  </si>
  <si>
    <t>4.98</t>
  </si>
  <si>
    <t>Registro paso directo Ø2" pesado</t>
  </si>
  <si>
    <t>4.99</t>
  </si>
  <si>
    <t>Registro paso directo Ø2" pesado - Sectorización</t>
  </si>
  <si>
    <t>4.100</t>
  </si>
  <si>
    <t>Registro paso directo Ø3" pesado</t>
  </si>
  <si>
    <t>4.101</t>
  </si>
  <si>
    <t>Registro paso directo Ø4" pesado</t>
  </si>
  <si>
    <t>4.102</t>
  </si>
  <si>
    <t>Suministro gabinete contra incendio tipo II</t>
  </si>
  <si>
    <t>4.103</t>
  </si>
  <si>
    <t>Suministro e Instalación de siamesa 4" X 2 1/2" X 2 1/2"</t>
  </si>
  <si>
    <t>4.104</t>
  </si>
  <si>
    <t>Sensor de flujo certificado UL/FM Ø4"</t>
  </si>
  <si>
    <t>4.105</t>
  </si>
  <si>
    <t>Tubería acero ranurado SCH 40 Ø1 1/2"</t>
  </si>
  <si>
    <t>4.106</t>
  </si>
  <si>
    <t>Tubería acero ranurado SCH 40 Ø2"</t>
  </si>
  <si>
    <t>4.107</t>
  </si>
  <si>
    <t>Tubería acero ranurado SCH 40 Ø2 1/2"</t>
  </si>
  <si>
    <t>4.108</t>
  </si>
  <si>
    <t>Tubería acero ranurado SCH 40 Ø3"</t>
  </si>
  <si>
    <t>4.109</t>
  </si>
  <si>
    <t>Tubería acero ranurado SCH 40 Ø4"</t>
  </si>
  <si>
    <t>4.110</t>
  </si>
  <si>
    <t>Tubería Blazemaster Ø1"</t>
  </si>
  <si>
    <t>4.111</t>
  </si>
  <si>
    <t>Tubería Blazemaster Ø1 1/4"</t>
  </si>
  <si>
    <t>4.112</t>
  </si>
  <si>
    <t>Tubería Blazemaster Ø1 1/2"</t>
  </si>
  <si>
    <t>4.113</t>
  </si>
  <si>
    <t>Tubería Blazemaster Ø2"</t>
  </si>
  <si>
    <t>4.114</t>
  </si>
  <si>
    <t>Tubería Blazemaster Ø3"</t>
  </si>
  <si>
    <t>4.115</t>
  </si>
  <si>
    <t>Tubería PVC AWWA C900 Ø4"</t>
  </si>
  <si>
    <t>4.116</t>
  </si>
  <si>
    <t>Válvula de pie Ø3"</t>
  </si>
  <si>
    <t>4.117</t>
  </si>
  <si>
    <t>Válvula de prueba y drenaje certificada UL/FM Ø1 1/4"</t>
  </si>
  <si>
    <t>4.118</t>
  </si>
  <si>
    <t>Válvula de seguridad 2" x 1 1/2"</t>
  </si>
  <si>
    <t>4.119</t>
  </si>
  <si>
    <t>Válvula Mariposa ranurada con switch indicador certificada UL/FM Ø2 1/2”</t>
  </si>
  <si>
    <t>4.120</t>
  </si>
  <si>
    <t>Válvula Mariposa ranurada con switch indicador certificada UL/FM Ø4”</t>
  </si>
  <si>
    <t>5.00</t>
  </si>
  <si>
    <t>INSTALACIONES ELECTRICAS</t>
  </si>
  <si>
    <t>5.01</t>
  </si>
  <si>
    <t>SALIDA PARA LÁMPARA, INCLUYE CABLEADO EN 3X12 AWG, TUBERÍA EMT 3/4", EXTENSIÓN, TOMA.</t>
  </si>
  <si>
    <t>5.02</t>
  </si>
  <si>
    <t>SUMINISTRO E INSTALACIÓN DE LUMINARIA TIPO PANEL STIL LED BLACKLIGHT 120X30</t>
  </si>
  <si>
    <t>5.03</t>
  </si>
  <si>
    <t>SUMINISTRO E INSTALACIÓN DE LUMINARIA TIPO BALA STIL LED FLAT 8" 22 W</t>
  </si>
  <si>
    <t>5.04</t>
  </si>
  <si>
    <t>SUMINISTRO E INSTALACIÓN DE LUMINARIA TIPO BALA STIL LED FLAT 8" 16 W</t>
  </si>
  <si>
    <t>5.05</t>
  </si>
  <si>
    <t>SUMINISTRO E INSTALACIÓN DE LUMINARIA TIPO BALA STIL LED FLAT 5" 13 W</t>
  </si>
  <si>
    <t>5.06</t>
  </si>
  <si>
    <t>SUMINISTRO E INSTALACIÓN DE LUMINARIAS TIPO HERMETICA STIL LED IP65</t>
  </si>
  <si>
    <t>5.07</t>
  </si>
  <si>
    <t>SUMINISTRO E INSTALACIÓN DE LUMINARIA TIPO PANEL STIL LED BLACKLIGHT 60X60</t>
  </si>
  <si>
    <t>5.08</t>
  </si>
  <si>
    <t>SUMINISTRO E INSTALACIÓN DE LÁMPARA SOLAR PARA TRÁNSITO PEATONAL EN POSTE</t>
  </si>
  <si>
    <t>5.09</t>
  </si>
  <si>
    <t>SUMINISTRO E INSTALACIÓN DE LUMINARIA TIPO PANEL STIL LED BLACKLIGHT 120X30 IP65 EXTERIORES, INSTALACIÓN EN PÉRGOLAS, INCLUYE ACCESORIOS DE CONEXIÓN</t>
  </si>
  <si>
    <t>5.10</t>
  </si>
  <si>
    <t>SUMINISTRO E INSTALACIÓN DE BATERIA DE EMERGENCIA 90MIN DE AUTONOMIA 3</t>
  </si>
  <si>
    <t>5.11</t>
  </si>
  <si>
    <t>SALIDA PARA INTERRUPTOR DOBLE, INCLUYE CABLEADO EN 3X12 AWG, TUBERÍA PVC 3/4" Y APARATO.</t>
  </si>
  <si>
    <t>5.12</t>
  </si>
  <si>
    <t>SALIDA PARA INTERRUPTOR SENCILLO, INCLUYE CABLEADO EN 3X12 AWG, TUBERÍA PVC 3/4" Y APARATO.</t>
  </si>
  <si>
    <t>5.13</t>
  </si>
  <si>
    <t>SALIDA PARA TOMA , INCLUYE CABLEADO EN 3X10 AWG, TUBERÍA EMT 3/4", ACCESORIOS</t>
  </si>
  <si>
    <t>5.14</t>
  </si>
  <si>
    <t>SALIDA PARA AIRE ACONDICIONADO , INCLUYE CABLEADO EN 3X10 AWG, TUBERÍA EMT 3/4", ACCESORIOS</t>
  </si>
  <si>
    <t>5.15</t>
  </si>
  <si>
    <t>TOMACORRIENTE MONOFÁSICA TIPO 5-15R 125 V, 15 A, BLANCA CON TAPA, SALIDA NORMAL</t>
  </si>
  <si>
    <t>5.16</t>
  </si>
  <si>
    <t>TOMACORRIENTE MONOFÁSICA TIPO 5-15R 125 V, 15 A, NARANJA CON TAPA, SALIDA REGULADA</t>
  </si>
  <si>
    <t>5.17</t>
  </si>
  <si>
    <t>TOMACORRIENTE MONOFÁSICA TIPO 5-15R 125 V, 15 A, GFCI</t>
  </si>
  <si>
    <t>5.18</t>
  </si>
  <si>
    <t>TOMACORRIENTE MONOFÁSICA TIPO 5-15R 125 V, 15 A, ROJA, CON TAPA ROJA, SIN TIERRA AISLADA</t>
  </si>
  <si>
    <t>5.19</t>
  </si>
  <si>
    <t>TABLERO DE AISLAMIENTO ELECTRICO PARA 5 KVA, MONOFÁSICO, INCLUYE TABLERO, TRANSFORMADOR DE AISLAMIENTO Y LIM PARA FALLA GENERAL (SUMINISTRO)</t>
  </si>
  <si>
    <t>5.20</t>
  </si>
  <si>
    <t>UPS DE 3 KVA, MONOFÁSICA, DRAKER LEGRAND, 60 HZ, 220 VOLTIOS, DOBLE CONVERSIÓN ON LINE; 8 MINUTOS DE RESPALDO (SUMINISTRO)</t>
  </si>
  <si>
    <t>5.21</t>
  </si>
  <si>
    <t>UPS DE 6 KVA, BIFÁSICA, DRAKER LEGRAND, 60 HZ, 220 VOLTIOS, DOBLE CONVERSIÓN ON LINE; 8 MINUTOS DE RESPALDO (SUMINISTRO)</t>
  </si>
  <si>
    <t>5.22</t>
  </si>
  <si>
    <t>UPS DE 40 KVA, TRIFÁSICA, DAKER LEGRAND, 60 HZ, 220 VOLTIOS, DOBLE CONVERSIÓN ON LINE; 8 MINUTOS DE RESPALDO (SUMINISTRO)</t>
  </si>
  <si>
    <t>5.23</t>
  </si>
  <si>
    <t>BANDEJA PORTACABLE TIPO MALLA 100X54 MM CON ACCESORIOS</t>
  </si>
  <si>
    <t>5.24</t>
  </si>
  <si>
    <t>TABLERO 24 CIRCUITOS, TRIFÁSICO CON ESPACIO PARA TOTALIZADOR (SUMINISTRO E INSTALACIÓN)</t>
  </si>
  <si>
    <t>5.25</t>
  </si>
  <si>
    <t>TABLERO 12 CIRCUITOS, TRIFÁSICO CON ESPACIO PARA TOTALIZADOR (SUMINISTRO E INSTALACIÓN)</t>
  </si>
  <si>
    <t>5.26</t>
  </si>
  <si>
    <t>SALIDAS PARA VOZ Y DATOS (DOBLES)</t>
  </si>
  <si>
    <t>5.27</t>
  </si>
  <si>
    <t>CUARTO PARA COMUNICACIONES</t>
  </si>
  <si>
    <t>5.28</t>
  </si>
  <si>
    <t>GABINETE COMUNICACIONES Y ACCESORIOS</t>
  </si>
  <si>
    <t>5.29</t>
  </si>
  <si>
    <t>FIBRA ÓPTICA (BACK BONE)</t>
  </si>
  <si>
    <t>5.30</t>
  </si>
  <si>
    <t>SALIDA PARA DETECTOR DE HUMO , INCLUYE CABLEADO EN 2X16 AWG, TUBERÍA EMT 3/4", ACCESORIOS</t>
  </si>
  <si>
    <t>5.31</t>
  </si>
  <si>
    <t>DETECTOR DE HUMO FOTOMÉTRICO, DIRECCIONABLE</t>
  </si>
  <si>
    <t>5.32</t>
  </si>
  <si>
    <t>LUZ ESTROBOSCÓPICA Y SIRENA</t>
  </si>
  <si>
    <t>5.33</t>
  </si>
  <si>
    <t>ESTACIÓN MANUAL DE AREAS GENERALES</t>
  </si>
  <si>
    <t>5.34</t>
  </si>
  <si>
    <t>MÓDULO MONITOR DIRECCIONABLE CON 1 CIRCUITO DE ENTRADA SUPERVISADOS PARA LA MONITORIZACIÓN DE EQUIPOS DE ALARMA</t>
  </si>
  <si>
    <t>5.35</t>
  </si>
  <si>
    <t>SALIDA PARA EQUIPOS CONTROL DE ACCESO, INCLUYE CABLEADO EN 3X10 AWG, TUBERÍA EMT 3/4", ACCESORIOS</t>
  </si>
  <si>
    <t>5.36</t>
  </si>
  <si>
    <t>CONTROLADOR OSDP Y WIEBGAND PARA CUATRO (04) LECTORES, INCLUYE CARGADOR DE BATERÍAS, ENCLOSURE Y BATERIAS</t>
  </si>
  <si>
    <t>5.37</t>
  </si>
  <si>
    <t>LECTOR DE PROXIMIDAD OSDP/WIEBGAND</t>
  </si>
  <si>
    <t>5.38</t>
  </si>
  <si>
    <t>ENROLADOR DE CARNETS CONEXION USB, LECTOR RFID MIFARE, SEOS, INCLUYENDO ESTACION PC DE ENROLAMIENTO , TARJETAS INTELIGENTES MIFARE PLUS 2K, SEOS, IMPRIMIBLE ISO</t>
  </si>
  <si>
    <t>5.39</t>
  </si>
  <si>
    <t>SERVIDOR DE CONTROL DE ACCESO Y LICENCIA DE INTEGRACION CON VIDEO MANAGEMENTE SYSTEM</t>
  </si>
  <si>
    <t>5.40</t>
  </si>
  <si>
    <t>Contacto magnético de superficie, apertura máxima de la puerta o ventana para activar el contacto 15 mm, con carcasa de plástico, de color blanco, regleta de terminales, y contacto normalmente cerrado. Instalación en puerta o en ventana. INCLUYENDO elementos de fijación.</t>
  </si>
  <si>
    <t>5.41</t>
  </si>
  <si>
    <t>SALIDA PARA SUB-ESTACION CAMA, INCLUYE CABLEADO EN 3X10 AWG, TUBERÍA EMT 3/4", ACCESORIOS</t>
  </si>
  <si>
    <t>5.42</t>
  </si>
  <si>
    <t>SUB-ESTACIÓN DE CAMA PARA LLAMADO DE EMERGENCIA INCLUYE BOTON PULSADOR</t>
  </si>
  <si>
    <t>5.43</t>
  </si>
  <si>
    <t>UNIDAD CENTRAL DE EMERGENCIA, INCLUYE ESTACION DE ENFERMERIA</t>
  </si>
  <si>
    <t>5.44</t>
  </si>
  <si>
    <t>ACOMETIDA DESDE ELECTROBARRA RAMAL , INCLUYENDO CABLE THHNH/THWN 5#12 AWG Cu, TUBERIA EMT 3/4" Y ACCESORIOS DE FIJACION</t>
  </si>
  <si>
    <t>5.45</t>
  </si>
  <si>
    <t>ACOMETIDA DESDE ELECTROBARRA RAMAL , INCLUYENDO CABLE THHNH/THWN 5#10 AWG Cu, TUBERIA EMT 3/4" Y ACCESORIOS DE FIJACION</t>
  </si>
  <si>
    <t>5.46</t>
  </si>
  <si>
    <t>ACOMETIDA DESDE ELECTRO BARRA RAMAL , INCLUYENDO CABLE THHNH/THWN 4#1/0+1#6 AWG Cu, TUBERIA EMT 1-1/2" Y ACCESORIOS DE</t>
  </si>
  <si>
    <t>5.47</t>
  </si>
  <si>
    <t>ACOMETIDA DESDE ELECTRO BARRA RAMAL , INCLUYENDO CABLE THHNH/THWN 4#6+1#10 AWG Cu, TUBERIA EMT 1" Y ACCESORIOS DE</t>
  </si>
  <si>
    <t>5.48</t>
  </si>
  <si>
    <t>ACOMETIDA DESDE ELECTROBARRA RAMAL , INCLUYENDO CABLE THHNH/THWN 4#2+1#8 AWG Cu, TUBERIA EMT 1-1/4" Y ACCESORIOS DE</t>
  </si>
  <si>
    <t>5.49</t>
  </si>
  <si>
    <t>CENTRAL DE CABLEADO ESTRUCTURADO</t>
  </si>
  <si>
    <t>5.50</t>
  </si>
  <si>
    <t>RED CIRCUITO CERRADO DE TELEVISIÓN</t>
  </si>
  <si>
    <t>5.51</t>
  </si>
  <si>
    <t>SUMINISTRO E INSTALACION DE ELECTROBARRA EN ALUMINIO 63 AMPERIOS, INCLUYE ACCESORIOS</t>
  </si>
  <si>
    <t>5.52</t>
  </si>
  <si>
    <t>SUMINISTRO E INSTALACION DE ELECTROBARRA EN ALUMINIO 315 AMPERIOS, INCLUYE ACCESORIOS</t>
  </si>
  <si>
    <t>5.53</t>
  </si>
  <si>
    <t>SUMINISTRO E INSTALACION DE ELECTROBARRA EN ALUMINIO 800 AMPERIOS, INCLUYE ACCESORIOS</t>
  </si>
  <si>
    <t>5.54</t>
  </si>
  <si>
    <t>SUMINISTRO E INSTALACION DE ELECTROBARRA EN ALUMINIO 25 AMPERIOS, ILUMINACIÓN PÉRGOLAS</t>
  </si>
  <si>
    <t>5.55</t>
  </si>
  <si>
    <t>RED DE MEDIA TENSIÓN AEREA MAS SUBTERRÁNEA</t>
  </si>
  <si>
    <t>5.56</t>
  </si>
  <si>
    <t>APANTALLAMIENTO Y PUESTA A TIERRA</t>
  </si>
  <si>
    <t>5.57</t>
  </si>
  <si>
    <t>SUBESTACIÓN ELÉCTRICA, SOLO EQUIPOS EN MEDIA TENSIÓN (SUMINISTRO) TRANSFORMADOR TIPO SECO DE 400 KVA 13.200/208-120 V</t>
  </si>
  <si>
    <t>5.58</t>
  </si>
  <si>
    <t>PROYECTO FOTOVOLTAICO (INSTALACIÓN)</t>
  </si>
  <si>
    <t>5.59</t>
  </si>
  <si>
    <t>GENERADOR DE 450 KW INCLUYE CABINA Y ACCESORIOS COMPLEMENTARIOS (INSTALACIÓN)</t>
  </si>
  <si>
    <t>5.60</t>
  </si>
  <si>
    <t>TRANSFERENCIA BOMBA CI, INCLUYE ACOMETIDAS (INSTALACIÓN)</t>
  </si>
  <si>
    <t>5.61</t>
  </si>
  <si>
    <t>ELECTROBARRA DE 1.250 A, DESDE TRANSFORMADOR Y GENERADOR HASTA GABINETE PPAL (SUMINISTRO E INSTALACIÓN)</t>
  </si>
  <si>
    <t>5.62</t>
  </si>
  <si>
    <t>GABINETE PRINCIPAL DE BAJA TENSION INTERRUPTOR 3X1.000 A</t>
  </si>
  <si>
    <t>6.00</t>
  </si>
  <si>
    <t>SISTEMA DE AIRE ACONDICIONADO Y VENTILACION MECANICA</t>
  </si>
  <si>
    <t>6.01</t>
  </si>
  <si>
    <t>Suministro e instalacion de tuberia en COBRE TIPO L DIAM 1/4" (incluye soportes, uniones y accesorios acorde a esquemas y planos, suministro instalacion y pruebas)</t>
  </si>
  <si>
    <t>6.02</t>
  </si>
  <si>
    <t>Suministro e instalacion de tuberia en COBRE TIPO L DIAM 1/2" (incluye soportes, uniones y accesorios acorde a esquemas y planos, suministro instalacion y pruebas)</t>
  </si>
  <si>
    <t>6.03</t>
  </si>
  <si>
    <t>Suministro e instalacion de tuberia en COBRE TIPO L DIAM 1 1/8" (incluye soportes, uniones y accesorios acorde a esquemas y planos, suministro instalacion y pruebas)</t>
  </si>
  <si>
    <t>6.04</t>
  </si>
  <si>
    <t>Suministro e instalacion de tuberia en COBRE TIPO L DIAM 1 3/8" (incluye soportes, uniones y accesorios acorde a esquemas y planos, suministro instalacion y pruebas)</t>
  </si>
  <si>
    <t>6.05</t>
  </si>
  <si>
    <t>Suministro e instalacion de tuberia en COBRE TIPO L DIAM 3/8" (incluye soportes, uniones y accesorios acorde a esquemas y planos, suministro instalacion y pruebas)</t>
  </si>
  <si>
    <t>6.06</t>
  </si>
  <si>
    <t>Suministro e instalacion de tuberia en COBRE TIPO L DIAM 5/8" (incluye soportes, uniones y accesorios acorde a esquemas y planos, suministro instalacion y pruebas)</t>
  </si>
  <si>
    <t>6.07</t>
  </si>
  <si>
    <t>Suministro e instalacion de tuberia en COBRE TIPO L DIAM 3/4" (incluye soportes, uniones y accesorios acorde a esquemas y planos, suministro instalacion y pruebas)</t>
  </si>
  <si>
    <t>6.08</t>
  </si>
  <si>
    <t>Suministro e instalacion del Aislamiento termico diam 1/4" en espuma de caucho sintetico (incluye pegante, cinta, suministro e instalacion )</t>
  </si>
  <si>
    <t>6.09</t>
  </si>
  <si>
    <t>Suministro e instalacion del Aislamiento termico diam 1/2" en espuma de caucho sintetico (incluye pegante, cinta, suministro e instalacion )</t>
  </si>
  <si>
    <t>6.10</t>
  </si>
  <si>
    <t>Suministro e instalacion del Aislamiento termico diam 1 1/8" en espuma de caucho sintetico (incluye pegante, cinta, suministro e instalacion )</t>
  </si>
  <si>
    <t>6.11</t>
  </si>
  <si>
    <t>Suministro e instalacion del Aislamiento termico diam 1 3/8" en espuma de caucho sintetico (incluye pegante, cinta, suministro e instalacion )</t>
  </si>
  <si>
    <t>6.12</t>
  </si>
  <si>
    <t>Suministro e instalacion del Aislamiento termico diam 3/8" en espuma de caucho sintetico (incluye pegante, cinta, suministro e instalacion )</t>
  </si>
  <si>
    <t>6.13</t>
  </si>
  <si>
    <t>Suministro e instalacion del Aislamiento termico diam 5/8" en espuma de caucho sintetico (incluye pegante, cinta, suministro e instalacion )</t>
  </si>
  <si>
    <t>6.14</t>
  </si>
  <si>
    <t>Suministro e instalacion del Aislamiento termico diam 3/4" en espuma de caucho sintetico (incluye pegante, cinta, suministro e instalacion )</t>
  </si>
  <si>
    <t>6.15</t>
  </si>
  <si>
    <t>R-410A Refrigerante R410a, incluye: (Suministro, y Carga)</t>
  </si>
  <si>
    <t>LB</t>
  </si>
  <si>
    <t>6.16</t>
  </si>
  <si>
    <t>Suministro e instalacion de conductos en lamina galvanizada (Union TDC, incluye material, soporteria fabricacion e instalacion)</t>
  </si>
  <si>
    <t>6.17</t>
  </si>
  <si>
    <t>Suministro e instalacion de ductos en Poliisocianurato recubierto con foil en ambas caras espesor 20 mm (Incluye: material, soporteria fabricacion e instalacion)</t>
  </si>
  <si>
    <t>6.18</t>
  </si>
  <si>
    <t>Suministro e instalación de DIFUSOR 4 VIAS CON DAMPER DS4V 9"x9"</t>
  </si>
  <si>
    <t>6.19</t>
  </si>
  <si>
    <t>Suministro e instalación de DIFUSOR 4 VIAS CON DAMPER DS4V 12"x12"</t>
  </si>
  <si>
    <t>6.20</t>
  </si>
  <si>
    <t>Suministro e instalación de DIFUSOR 4 VIAS CON DAMPER DS4V 15"x15"</t>
  </si>
  <si>
    <t>6.21</t>
  </si>
  <si>
    <t>Suministro e instalación de DIFUSOR 3 VIAS CON DAMPER DS3V 9"x9"</t>
  </si>
  <si>
    <t>6.22</t>
  </si>
  <si>
    <t>Suministro e instalación de DIFUSOR 3 VIAS CON DAMPER DS3V 12"x12"</t>
  </si>
  <si>
    <t>6.23</t>
  </si>
  <si>
    <t>Suministro e instalación de REJILLA DE EXTRACCION Y/O RETORNO ALETAFIJA CON DAMPER REAF / RRAF 8"x8"</t>
  </si>
  <si>
    <t>6.24</t>
  </si>
  <si>
    <t>Suministro e instalación de REJILLA DE EXTRACCION Y/O RETORNO ALETAFIJA CON DAMPER REAF / RRAF 10"x10"</t>
  </si>
  <si>
    <t>6.25</t>
  </si>
  <si>
    <t>Suministro e instalación de REJILLA DE EXTRACCION Y/O RETORNO ALETAFIJA CON DAMPER REAF / RRAF 12"x12"</t>
  </si>
  <si>
    <t>6.26</t>
  </si>
  <si>
    <t>Suministro e instalación de REJILLA DE EXTRACCION Y/O RETORNO ALETAFIJA CON DAMPER REAF / RRAF 14"x14"</t>
  </si>
  <si>
    <t>6.27</t>
  </si>
  <si>
    <t>Suministro e instalación de REJILLA DE EXTRACCION Y/O RETORNO ALETAFIJA CON DAMPER REAF / RRAF 16"x16"</t>
  </si>
  <si>
    <t>6.28</t>
  </si>
  <si>
    <t>Suministro e instalación de REJILLA DE EXTRACCION Y/O RETORNO ALETAFIJA CON DAMPER REAF / RRAF 24"x14"</t>
  </si>
  <si>
    <t>6.29</t>
  </si>
  <si>
    <t>Unidad Extractora Tipo Helicocentrifugo. 100 CFM @ 0,3 inwg incluye: (Soporte, Suministro, Instalacion y Pruebas)</t>
  </si>
  <si>
    <t>6.30</t>
  </si>
  <si>
    <t>Unidad Extractora Tipo axial para baños. 70 CFM @ 0,1 inwg incluye: (Soporte, Suministro, Instalacion y Pruebas)</t>
  </si>
  <si>
    <t>6.31</t>
  </si>
  <si>
    <t>Extractora Tipo Helicocentrifugo. 120 CFM @ 0,3 inwg incluye: (Soporte, Suministro, Instalacion y Pruebas)</t>
  </si>
  <si>
    <t>6.32</t>
  </si>
  <si>
    <t>Unidad Extractora Tipo Helicocentrifugo. 140 CFM @ 0,3 inwg incluye: (Soporte, Suministro, Instalacion y Pruebas)</t>
  </si>
  <si>
    <t>6.33</t>
  </si>
  <si>
    <t>Suministro e instalación de Tablero Electrico</t>
  </si>
  <si>
    <t>6.34</t>
  </si>
  <si>
    <t>Suministro e instalación de TE-01 ME Tablero Electrico</t>
  </si>
  <si>
    <t>6.35</t>
  </si>
  <si>
    <t>Suministro e instalación de TE-01 MG1 Tablero Electrico</t>
  </si>
  <si>
    <t>6.36</t>
  </si>
  <si>
    <t>Suministro e instalación de TDA/BR Termostato Digital Ambiente Bulbo Remoto una Etapa.</t>
  </si>
  <si>
    <t>6.37</t>
  </si>
  <si>
    <t>Suministro e instalación de TDA/BR Termostato Digital Ambiente Bulbo Remoto dos Etapa.</t>
  </si>
  <si>
    <t>6.38</t>
  </si>
  <si>
    <t>Cableado de control 2x22 AWG Incluye: (Suministro, Instalacion y pruebas,)</t>
  </si>
  <si>
    <t>6.39</t>
  </si>
  <si>
    <t>Tuberia de control tipo IMC DIAM 1/2" Incluye: (incluye soportes, uniones y accesorios acorde a esquemas y planos, suministro instalacion y pruebas)</t>
  </si>
  <si>
    <t>6.40</t>
  </si>
  <si>
    <t>Unidad Extractora Tipo Hongo descarga superior, 250 CFM @ 0,5 inwg incluye: (Soporte, Suministro, Instalacion y Pruebas)</t>
  </si>
  <si>
    <t>6.41</t>
  </si>
  <si>
    <t>Unidad Extractora Tipo Hongo descarga superior, 300 CFM @ 0,5 inwg incluye: (Soporte, Suministro, Instalacion y Pruebas)</t>
  </si>
  <si>
    <t>6.42</t>
  </si>
  <si>
    <t>Unidad Extractora Tipo Hongo descarga superior, 350 CFM @ 0,5 inwg incluye: (Soporte, Suministro, Instalacion y Pruebas)</t>
  </si>
  <si>
    <t>6.43</t>
  </si>
  <si>
    <t>Unidad Extractora Tipo Hongo descarga superior, 400 CFM @ 0,5 inwg incluye: (Soporte, Suministro, Instalacion y Pruebas)</t>
  </si>
  <si>
    <t>6.44</t>
  </si>
  <si>
    <t>Unidad Extractora Tipo Hongo descarga superior, 420 CFM @ 0,5 inwg incluye: (Soporte, Suministro, Instalacion y Pruebas)</t>
  </si>
  <si>
    <t>6.45</t>
  </si>
  <si>
    <t>Unidad Extractora Tipo Hongo descarga superior, 430 CFM @ 0,5 inwg incluye: (Soporte, Suministro, Instalacion y Pruebas)</t>
  </si>
  <si>
    <t>6.46</t>
  </si>
  <si>
    <t>Unidad Extractora Tipo Hongo descarga superior, 560 CFM @ 0,5 inwg incluye: (Soporte, Suministro, Instalacion y Pruebas)</t>
  </si>
  <si>
    <t>6.47</t>
  </si>
  <si>
    <t>Unidad Ventiladora Centrifuga Doble oido en Gabinete, 900 CFM @ 0,5 inwg incluye: (Soporte, Suministro, Instalacion y Pruebas)</t>
  </si>
  <si>
    <t>6.48</t>
  </si>
  <si>
    <t>Unidad Extractora Tipo Hongo descarga superior, 900 CFM @ 0,5 inwg incluye: (Soporte, Suministro, Instalacion y Pruebas)</t>
  </si>
  <si>
    <t>6.49</t>
  </si>
  <si>
    <t>Unidad Extractora Tipo Hongo descarga superior, 1300 CFM @ 0,5 inwg incluye: (Soporte, Suministro, Instalacion y Pruebas)</t>
  </si>
  <si>
    <t>6.5</t>
  </si>
  <si>
    <t>Unidad Extractora Tipo Hongo descarga superior, 1450 CFM @ 0,5 inwg incluye: (Soporte, Suministro, Instalacion y Pruebas)</t>
  </si>
  <si>
    <t>6.51</t>
  </si>
  <si>
    <t>Unidad Extractora Tipo Hongo descarga superior, 1690 CFM @ 1 inwg incluye: (Soporte, Suministro, Instalacion y Pruebas)</t>
  </si>
  <si>
    <t>7.00</t>
  </si>
  <si>
    <t>GASES MEDICINALES</t>
  </si>
  <si>
    <t>7.01</t>
  </si>
  <si>
    <t>TUBERÍA COBRE TIPO L Ø 1/2" (INCLUYE ACCESORIOS, SUMINISTRO E INSTALACIÓN)</t>
  </si>
  <si>
    <t>7.02</t>
  </si>
  <si>
    <t>TUBERÍA COBRE TIPO L Ø 3/4" (INCLUYE ACCESORIOS, SUMINISTRO E INSTALACIÓN)</t>
  </si>
  <si>
    <t>7.03</t>
  </si>
  <si>
    <t>TUBERÍA COBRE TIPO L Ø 1" (INCLUYE ACCESORIOS, SUMINISTRO E</t>
  </si>
  <si>
    <t>7.04</t>
  </si>
  <si>
    <t>TUBERÍA COBRE TIPO L Ø 1 1/4" (INCLUYE ACCESORIOS, SUMINISTRO E INSTALACIÓN)</t>
  </si>
  <si>
    <t>7.05</t>
  </si>
  <si>
    <t>TOMA DE OXÍGENO (INCLUYE SUMINISTRO E INSTALACIÓN)</t>
  </si>
  <si>
    <t>7.06</t>
  </si>
  <si>
    <t>TOMA DE VACIO (INCLUYE SUMINISTRO E INSTALACIÓN)</t>
  </si>
  <si>
    <t>7.07</t>
  </si>
  <si>
    <t>VÁLVULA DE SENSOR (INCLUYE SUMINISTRO E INSTALACIÓN)</t>
  </si>
  <si>
    <t>7.08</t>
  </si>
  <si>
    <t>CAJA DE CONTROL 1 GAS (INCLUYE SUMINISTRO E INSTALACIÓN)</t>
  </si>
  <si>
    <t>7.09</t>
  </si>
  <si>
    <t>CAJA DE CONTROL 2 GASES (INCLUYE SUMINISTRO E INSTALACIÓN)</t>
  </si>
  <si>
    <t>7.10</t>
  </si>
  <si>
    <t>ALARMA 1 GAS (INCLUYE SUMINISTRO E INSTALACIÓN)</t>
  </si>
  <si>
    <t>7.11</t>
  </si>
  <si>
    <t>ALARMA 2 GAS (INCLUYE SUMINISTRO E INSTALACIÓN)</t>
  </si>
  <si>
    <t>8.00</t>
  </si>
  <si>
    <t>PAVIMENTOS</t>
  </si>
  <si>
    <t>8.01</t>
  </si>
  <si>
    <t>LOCALIZACIÓN Y REPLANTEO</t>
  </si>
  <si>
    <t>8.02</t>
  </si>
  <si>
    <t>PLACA EN CONCRETO MR41. SUMINISTRO E INSTALACION. INCLUYE CORTE Y SELLO DE JUNTAS.</t>
  </si>
  <si>
    <t>8.03</t>
  </si>
  <si>
    <t>SUBBASE GRANULAR CLASE A (INCLUYE EQUIPO Y MANO DE OBRA)</t>
  </si>
  <si>
    <t>8.04</t>
  </si>
  <si>
    <t>MEJORAMIENTO DE SUBRASANTE CON ADICIÓN DE MATERIAL SELECCIONADO (INCLUYE EQUIPO Y MANO DE OBRA)</t>
  </si>
  <si>
    <t>8.05</t>
  </si>
  <si>
    <t>SUMIINSTRO, FIGURADO Y COLOCACIÓN DE ACERO DE REFUERZO LISO PDR- 60 Fy= 420 Mpa PARA TRANSFERENCIA DE LOSAS</t>
  </si>
  <si>
    <t>8.06</t>
  </si>
  <si>
    <t>SUMIINSTRO, FIGURADO Y COLOCACIÓN DE ACERO DE REFUERZO PDR-60 Fy= 420 Mpa PARA PAVIMENTO</t>
  </si>
  <si>
    <t>8.07</t>
  </si>
  <si>
    <t>GEOTEXTIL TEJIDO T 2400 PARA SEPARACIÓN SUBRASANTE Y CAPAS GRANULARES (INCLUYE SUMINISTRO E INSTALACIÓN)</t>
  </si>
  <si>
    <t>9.00</t>
  </si>
  <si>
    <t>PAISAJISMO Y ESPACIO PÚBLICO</t>
  </si>
  <si>
    <t>9.01</t>
  </si>
  <si>
    <t>SUMINISTRO E INSTALACIÓN DE GRAMOQUIN 20X20 (Incluye base en mortero pobre)</t>
  </si>
  <si>
    <t>9.02</t>
  </si>
  <si>
    <t>SUMINISTRO E INSTALACIÓN DE LOSETA CONCRETO 20X20 (Incluye base en mortero pobre)</t>
  </si>
  <si>
    <t>9.03</t>
  </si>
  <si>
    <t>SUMINISTRO E INSTALACIÓN DE LOSETA PODOTACTIL ALERTA (Incluye base en mortero pobre)</t>
  </si>
  <si>
    <t>9.04</t>
  </si>
  <si>
    <t>SUMINISTRO E INSTALCIÓN DE LOSETA PODOTÁCTIL GUÍA 20X20 (Incluye base en mortero pobre)</t>
  </si>
  <si>
    <t>9.05</t>
  </si>
  <si>
    <t>SUMINISTRO E INSTALACIÓN DE SARDINEL Tipo A-10 (Incluye base de soporte compacatado y mortero de pega)</t>
  </si>
  <si>
    <t>9.06</t>
  </si>
  <si>
    <t>SUMINISTRO E INSTALACIÓNDE SARDINEL ALTO RAMPA Tipo A-86 (Incluye base de soporte compacatado y mortero de pega)</t>
  </si>
  <si>
    <t>9.07</t>
  </si>
  <si>
    <t>SUMINISTRO E INSTALACIÓN DE SARDINEL BAJO RAMPA Tipo A-85 (Incluye base de soporte compacatado y mortero de pega)</t>
  </si>
  <si>
    <t>9.08</t>
  </si>
  <si>
    <t>SUMINISTRO E INSTALACIÓNDE BORDILLO Tipo A-80 (Incluye base de soporte compacatado y mortero de pega)</t>
  </si>
  <si>
    <t>9.09</t>
  </si>
  <si>
    <t>SUMINISTRO E INSTALACIÓN DE GRAVILLA DECORATIVA 3/4"</t>
  </si>
  <si>
    <t>9.10</t>
  </si>
  <si>
    <t>JARDINERÍA DE PORTE BAJO. INCLUYE SUMINISTRO, SIEMBRA, TIERRA NEGRA Y ABONO. EN BOLSA DE 7" A 15" DE ALTURA DE 10CM A 20CM</t>
  </si>
  <si>
    <t>9.11</t>
  </si>
  <si>
    <t>SIEMBRA DE GRAMA (INCLUYE SUMINISTRO E INSTALACIÓN. INCLUYE 10CM DE TIERRA NEGRA)</t>
  </si>
  <si>
    <t>9.12</t>
  </si>
  <si>
    <t>ANDEN EN CONCRETO 2.500 PSI HECHO EN OBRA PULIDO E=10 cm</t>
  </si>
  <si>
    <t>9.13</t>
  </si>
  <si>
    <t>SUMINISTRO Y SIEMBRE DE ÁRBOL SAN JOAQUÍN H= 60 a 120 cm (Incluye tierra negra, abono y mantenimiento x 6 meses)</t>
  </si>
  <si>
    <t>9.14</t>
  </si>
  <si>
    <t>SUMINISTRO Y SIEMBRA DE ARBUSTO TIPO ACACÍA ROJA H= 60 a 120 cm (Incluye tierra negra, abono y mantenimiento x 6 meses)</t>
  </si>
  <si>
    <t>9.15</t>
  </si>
  <si>
    <t>SUMINISTRO Y SIEMBRA DE ARBUSTO TIPO CHICALÁ H= 60 a 120 cm (Incluye tierra negra, abono y mantenimiento x 6 meses)</t>
  </si>
  <si>
    <t>9.16</t>
  </si>
  <si>
    <t>SUMINISTRO E INSTALACIÓN DE BANCA KONKRETUS Ref. MC</t>
  </si>
  <si>
    <t>9.17</t>
  </si>
  <si>
    <t>SUMINISTRO E INSTALACIÓN DE CANECAS TIPO M-121 EN CAERO INOXIDABLE</t>
  </si>
  <si>
    <t>9.18</t>
  </si>
  <si>
    <t>SUMINISTRO E INSTALACIÓN DE TOPELLANTAS EN CONCRETO (Incluye Anclajes y Epoxico)</t>
  </si>
  <si>
    <t>9.19</t>
  </si>
  <si>
    <t>PINTURA TRAFICO PARA GENERACIÓN DE LÍNEA BLANCA 12 CM</t>
  </si>
  <si>
    <t>9.20</t>
  </si>
  <si>
    <t>GENERACIÓN DE CEBRA EN PINTURA DE TRAFICO</t>
  </si>
  <si>
    <t>9.21</t>
  </si>
  <si>
    <t>PICTOGRAMA DISCAPACITADOS</t>
  </si>
  <si>
    <t>9.22</t>
  </si>
  <si>
    <t>CICLOPARQUEO TIPO M-22-A TUBERÍA ACERO INOXIDABLE (SUMINISTRO E INSTALACIÓN, INCLUYE BASE EN CONCRETO DE 3000 PSI HECHO EN OBRA), en tubo de acero inoxidable de 1 ½”, calibre 3mm.</t>
  </si>
  <si>
    <t>9.23</t>
  </si>
  <si>
    <t>SUMINISTRO E INSTALACIÓN DE CONTENEDOR DE RAICES</t>
  </si>
  <si>
    <t>10.00</t>
  </si>
  <si>
    <t>EQUIPOS</t>
  </si>
  <si>
    <t>EQUIPOS SISTEMA AGUA POTABLE</t>
  </si>
  <si>
    <t>10.01</t>
  </si>
  <si>
    <t>Suministro e instalación equipo de presión agua fría potable para un caudal de 8,90 lts/seg y Cabeza dinámica total de 37,0 m.c.a.</t>
  </si>
  <si>
    <t>10.02</t>
  </si>
  <si>
    <t>Suministro e instalación equipo de presión agua servicios para un caudal de 1,20 lts/seg y Cabeza dinámica total de 10,0 m.c.a.</t>
  </si>
  <si>
    <t>10.03</t>
  </si>
  <si>
    <t>Tanque de almacenamiento agua red agua potable en poliéster reforzado con fibra de vidrio. Volumen útil 18 m3</t>
  </si>
  <si>
    <t>10.04</t>
  </si>
  <si>
    <t>Montaje Cabezal de prueba</t>
  </si>
  <si>
    <t>EQUIPOS SISTEMA SANTARIO</t>
  </si>
  <si>
    <t>10.05</t>
  </si>
  <si>
    <t>Suministro e instalación equipo eyector aguas tratadas para un caudal de 3,50 lts/seg y Cabeza dinámica total de 3,0 m.c.a.</t>
  </si>
  <si>
    <t>10.06</t>
  </si>
  <si>
    <t>Suministro e instalación planta de tratamiento de aguas patógenas tipo compacta. El efluente debe cumplir el Decreto 1594 de 1984, para ser vertido a un cuerpo de agua. El caudal a tratar es de 0,15 Lts/seg. Se debe contemplar todas las preinstalaciones necesarias para conectarse al tanque de aguas residuales y descarga al pozo eyector de aguas tratadas.</t>
  </si>
  <si>
    <t>EQUIPOS RCI</t>
  </si>
  <si>
    <t>10.07</t>
  </si>
  <si>
    <t>Suministro e instalación equipo de presión contraincendio para un caudal de 190 GPM y Cabeza dinámica total de 57,0 m.c.a.</t>
  </si>
  <si>
    <t>10.08</t>
  </si>
  <si>
    <t>Montaje Gabinete contra incendio</t>
  </si>
  <si>
    <t>10.09</t>
  </si>
  <si>
    <t>Tanque de almacenamiento agua red contra incendio - Poliéster reforzado con fibra de vidrio. Volumen útil 22 m3</t>
  </si>
  <si>
    <t>10.10</t>
  </si>
  <si>
    <t>Montaje Siamesa</t>
  </si>
  <si>
    <t>EQUIPOS GASES MEDICINALES</t>
  </si>
  <si>
    <t>10.11</t>
  </si>
  <si>
    <t>BOMBA DE VACÍO 2 HP DÚPLEX (INCLUYE SUMINISTRO E INSTALACIÓN)</t>
  </si>
  <si>
    <t>10.12</t>
  </si>
  <si>
    <t>MANIFOLD CON BARRA COBRE CABEZAL Y PIGTAILS 8 X 2 (INCLUYE SUMINISTRO E INSTALACIÓN)</t>
  </si>
  <si>
    <t>EQUIPOS HVAC</t>
  </si>
  <si>
    <t>10.13</t>
  </si>
  <si>
    <t>Unidad Paquete Condensado por aire, R410a, 4TR , Trifasica 220/3/60. incluye: (Bases Antivibratorias en neopreno, termostato, Suministro, Izada, Instalacion y Pruebas)</t>
  </si>
  <si>
    <t>10.14</t>
  </si>
  <si>
    <t>Unidad Paquete Condensado por aire, R410a, 10TR , Trifasica 220/3/60. incluye: (Bases Antivibratorias en neopreno, termostato, Suministro, Izada, Instalacion y Pruebas)</t>
  </si>
  <si>
    <t>10.15</t>
  </si>
  <si>
    <t>Unidad Condensadora para refrigerante. Simple Circuito, R410a, 5 TR , Trifasica 220/3/60. incluye: (Bases Antivibratorias en neopreno, Suministro, Izada, Instalacion y Pruebas )</t>
  </si>
  <si>
    <t>10.16</t>
  </si>
  <si>
    <t>Unidad Condensadora para refrigerante. Simple Circuito, R410a, 7,5 TR , Trifasica 220/3/60. incluye: (Bases Antivibratorias en neopreno, Suministro, Izada, Instalacion y Pruebas )</t>
  </si>
  <si>
    <t>10.17</t>
  </si>
  <si>
    <t>Unidad Condensadora para refrigerante. Doble Circuito, R410a, 12,5 TR , Trifasica 220/3/60. incluye: (Bases Antivibratorias en neopreno, Suministro, Izada, Instalacion y Pruebas )</t>
  </si>
  <si>
    <t>10.18</t>
  </si>
  <si>
    <t>Unidad Manejadora Modular. Para exteriores, con: Caja de Mezclas, Prefiltro 35%, Serpentin de expansión directa R410A, Blower Centrifugo doble oido, Filtros finales 65% y 95%, 1500 CFM @ 1 inwg, Trifasica 220/3/60. incluye: ( Filtros, Valvula de expancion termostatica, bases antivibratorias, Suministro, Izada, Instalacion y Pruebas )</t>
  </si>
  <si>
    <t>10.19</t>
  </si>
  <si>
    <t>Unidad Manejadora Modular. Para exteriores, con: Caja de Mezclas, Prefiltro 35%, Serpentin de expansión directa R410A, Blower Centrifugo doble oido, Filtros finales 65% y 95%, 1950 CFM @ 1 inwg, Trifasica 220/3/60. incluye: (Filtros, Valvula de expancion termostatica, bases antivibratorias, Suministro, Izada, Instalacion y Pruebas)</t>
  </si>
  <si>
    <t>10.20</t>
  </si>
  <si>
    <t>Unidad Manejadora Modular. Para exteriores, con: Caja de Mezclas, Prefiltro 35%, Serpentin de expansión directa R410A, Blower Centrifugo doble oido, Filtros finales 65% y 95%, 3900 CFM @ 1 inwg, Trifasica 220/3/60. incluye: (Filtros, Valvula de expancion termostatica, bases antivibratorias, Suministro, Izada, Instalacion y Pruebas)</t>
  </si>
  <si>
    <t>10.21</t>
  </si>
  <si>
    <t>Unidad Minisplit consola de pared R410a, 9000 Btu/Hr, Monofasica 220/2/60. incluye: (Unidad Interna y condensadora del mismo fabricante,control remoto, Bases Antivibratorias en neopreno, Suministro, Izada, Instalacion y Pruebas)</t>
  </si>
  <si>
    <t>10.22</t>
  </si>
  <si>
    <t>Unidad Minisplit consola de pared R410a, 12000 Btu/Hr, Monofasica 220/2/60. incluye: (Unidad Interna y condensadora del mismo fabricante,control remoto, Bases Antivibratorias en neopreno, Suministro,</t>
  </si>
  <si>
    <t>10.23</t>
  </si>
  <si>
    <t>Unidad Minisplit consola de pared R410a, 18000 Btu/Hr, Monofasica 220/1/60. incluye: (Unidad Interna y condensadora del mismo fabricante,control remoto, Bases Antivibratorias en neopreno, Suministro,</t>
  </si>
  <si>
    <t>10.24</t>
  </si>
  <si>
    <t>Unidad Minisplit consola de pared R410a, 24000 Btu/Hr, Monofasica 220/1/60. incluye: (Unidad Interna y condensadora del mismo fabricante,control remoto, Bases Antivibratorias en neopreno, Suministro,</t>
  </si>
  <si>
    <t>10.25</t>
  </si>
  <si>
    <t>Unidad Minisplit consola de Oculto R410a, 36000 Btu/Hr, Monofasica 220/2/60. incluye: (Unidad Interna y condensadora del mismo fabricante,control remoto, Bases Antivibratorias en neopreno, Suministro,</t>
  </si>
  <si>
    <t>10.26</t>
  </si>
  <si>
    <t>Unidad Minisplit consola de Oculto R410a, 60000 Btu/Hr, Monofasica 220/2/60. incluye: (Unidad Interna y condensadora del mismo fabricante,control remoto, Bases Antivibratorias en neopreno, Suministro,</t>
  </si>
  <si>
    <t>EQUIPOS ELECTRICOS</t>
  </si>
  <si>
    <t>10.27</t>
  </si>
  <si>
    <t>SUBESTACIÓN ELÉCTRICA, SOLO EQUIPOS EN MEDIA TENSIÓN (SUMINISTRO)</t>
  </si>
  <si>
    <t>GL</t>
  </si>
  <si>
    <t>10.28</t>
  </si>
  <si>
    <t>GENERADOR DE 450 KW INCLUYE CABINA Y ACCESORIOS COMPLEMENTARIOS (SUMINISTRO)</t>
  </si>
  <si>
    <t>10.29</t>
  </si>
  <si>
    <t>GABINETE TRANSFERENCIA RAMA EQUIPOS, INCLUYE ACOMETIDAS DESDE BARRA PRINCIPAL</t>
  </si>
  <si>
    <t>10.30</t>
  </si>
  <si>
    <t>GABINETE TRANSFERENCIA RAMA VITAL, INCLUYE ACOMETIDAS DESDE BARRA PRINCIPAL</t>
  </si>
  <si>
    <t>10.31</t>
  </si>
  <si>
    <t>GABINETE TRANSFERENCIA RAMA CRÍTICA, INCLUYE ACOMETIDAS DESDE BARRA PRINCIPAL</t>
  </si>
  <si>
    <t>10.32</t>
  </si>
  <si>
    <t>TRANSFERENCIA BOMBA CI, INCLUYE ACOMETIDAS (SUMINISTRO)</t>
  </si>
  <si>
    <t>10.33</t>
  </si>
  <si>
    <t>GABINETE INTERRUPTOR 3X1.000 A (SUMINISTRO)</t>
  </si>
  <si>
    <t>10.34</t>
  </si>
  <si>
    <t>UPS DE 6 KVA, TRIFÁSICA, DRAKER LEGRAND, 60 HZ, 220 VOLTIOS, DOBLE CONVERSIÓN ON LINE; 8 MINUTOS DE RESPALDO (SUMINISTRO)</t>
  </si>
  <si>
    <t>10.35</t>
  </si>
  <si>
    <t>UPS DE 1 KVA, MONOFÁSICA, DRAKER LEGRAND, 60 HZ, 120 VOLTIOS, DOBLE CONVERSIÓN ON LINE; 8 MINUTOS DE RESPALDO (SUMINISTRO)</t>
  </si>
  <si>
    <t>SUB TOTAL COSTOS DIRECTOS</t>
  </si>
  <si>
    <t>A - Administración</t>
  </si>
  <si>
    <t>I - Imprevistos</t>
  </si>
  <si>
    <t>U - Utilidad</t>
  </si>
  <si>
    <t>TOTAL COSTOS DIRECTOS + AIU</t>
  </si>
  <si>
    <t>SUB TOTAL EQUIPOS</t>
  </si>
  <si>
    <t>A - Administración equipos</t>
  </si>
  <si>
    <t>TOTAL EQUIPOS + A</t>
  </si>
  <si>
    <t>VALOR SUBTOTAL PROYECTO</t>
  </si>
  <si>
    <t>CERTIFICACIÓN RETIE Y RETILAP</t>
  </si>
  <si>
    <t>PLAN DE MANEJO AMBIENTAL</t>
  </si>
  <si>
    <t>PLAN DE MANEJO SOCIAL</t>
  </si>
  <si>
    <t>PLAN DE MANEJO DE TRÁNSITO</t>
  </si>
  <si>
    <t>TRANSPORTE DE MATERIAL - VÍA FLUVIAL</t>
  </si>
  <si>
    <t>VALOR TOTAL PROYECTO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</si>
</sst>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&quot;$&quot;\ #,##0.00"/>
    <numFmt numFmtId="165" formatCode="_-* #,##0.00\ _€_-;\-* #,##0.00\ _€_-;_-* &quot;-&quot;??\ _€_-;_-@_-"/>
  </numFmts>
  <fonts count="9">
    <font>
      <sz val="11"/>
      <name val="Carlito"/>
    </font>
    <font>
      <b/>
      <sz val="12"/>
      <color rgb="FFFFFFFF"/>
      <name val="Carlito"/>
    </font>
    <font>
      <b/>
      <sz val="10"/>
      <color rgb="FF111111"/>
      <name val="Carlito"/>
    </font>
    <font>
      <sz val="9"/>
      <color rgb="FF111111"/>
      <name val="Aptos"/>
    </font>
    <font>
      <b/>
      <sz val="10"/>
      <color rgb="FFFFFFFF"/>
      <name val="Aptos"/>
    </font>
    <font>
      <b/>
      <sz val="9"/>
      <color rgb="FF1F1F1F"/>
      <name val="Aptos"/>
    </font>
    <font>
      <sz val="10"/>
      <color rgb="FF111111"/>
      <name val="Aptos"/>
    </font>
    <font>
      <b/>
      <sz val="10"/>
      <color rgb="FF203864"/>
      <name val="Aptos"/>
    </font>
    <font>
      <sz val="11"/>
      <name val="Carlito"/>
    </font>
  </fonts>
  <fills count="6">
    <fill>
      <patternFill patternType="none"/>
    </fill>
    <fill>
      <patternFill patternType="gray125"/>
    </fill>
    <fill>
      <patternFill patternType="solid">
        <fgColor rgb="FF0A2E66"/>
      </patternFill>
    </fill>
    <fill>
      <patternFill patternType="solid">
        <fgColor rgb="FFA6A6A6"/>
      </patternFill>
    </fill>
    <fill>
      <patternFill patternType="solid">
        <fgColor rgb="FFD9E2F3"/>
      </patternFill>
    </fill>
    <fill>
      <patternFill patternType="solid">
        <fgColor rgb="FFE7E6E6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0A2E66"/>
      </left>
      <right style="thin">
        <color rgb="FF0A2E66"/>
      </right>
      <top style="thin">
        <color rgb="FF0A2E66"/>
      </top>
      <bottom style="thin">
        <color rgb="FF0A2E66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32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right" vertical="center"/>
    </xf>
    <xf numFmtId="49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" fontId="4" fillId="2" borderId="3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/>
    </xf>
    <xf numFmtId="4" fontId="5" fillId="4" borderId="1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164" fontId="4" fillId="2" borderId="3" xfId="0" applyNumberFormat="1" applyFont="1" applyFill="1" applyBorder="1" applyAlignment="1">
      <alignment horizontal="right" vertical="center"/>
    </xf>
    <xf numFmtId="164" fontId="3" fillId="0" borderId="2" xfId="0" applyNumberFormat="1" applyFont="1" applyBorder="1" applyAlignment="1">
      <alignment horizontal="right" vertical="center"/>
    </xf>
    <xf numFmtId="164" fontId="5" fillId="4" borderId="1" xfId="0" applyNumberFormat="1" applyFont="1" applyFill="1" applyBorder="1" applyAlignment="1">
      <alignment horizontal="right" vertical="center"/>
    </xf>
    <xf numFmtId="164" fontId="0" fillId="0" borderId="0" xfId="0" applyNumberFormat="1"/>
    <xf numFmtId="164" fontId="7" fillId="5" borderId="1" xfId="0" applyNumberFormat="1" applyFont="1" applyFill="1" applyBorder="1" applyAlignment="1">
      <alignment horizontal="right" vertical="center"/>
    </xf>
    <xf numFmtId="164" fontId="6" fillId="0" borderId="1" xfId="0" applyNumberFormat="1" applyFont="1" applyBorder="1" applyAlignment="1">
      <alignment horizontal="right" vertical="center"/>
    </xf>
    <xf numFmtId="164" fontId="4" fillId="2" borderId="1" xfId="0" applyNumberFormat="1" applyFont="1" applyFill="1" applyBorder="1" applyAlignment="1">
      <alignment horizontal="right" vertical="center"/>
    </xf>
    <xf numFmtId="10" fontId="6" fillId="0" borderId="1" xfId="2" applyNumberFormat="1" applyFont="1" applyBorder="1" applyAlignment="1">
      <alignment horizontal="right" vertical="center"/>
    </xf>
    <xf numFmtId="43" fontId="0" fillId="0" borderId="0" xfId="1" applyFont="1"/>
    <xf numFmtId="165" fontId="0" fillId="0" borderId="0" xfId="0" applyNumberFormat="1"/>
    <xf numFmtId="0" fontId="4" fillId="2" borderId="4" xfId="0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7" fillId="5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71"/>
  <sheetViews>
    <sheetView showGridLines="0" tabSelected="1" topLeftCell="A451" zoomScale="66" zoomScaleNormal="63" workbookViewId="0">
      <selection activeCell="F466" sqref="F466:F470"/>
    </sheetView>
  </sheetViews>
  <sheetFormatPr baseColWidth="10" defaultColWidth="8.6640625" defaultRowHeight="14"/>
  <cols>
    <col min="1" max="1" width="12" customWidth="1"/>
    <col min="2" max="2" width="78" customWidth="1"/>
    <col min="3" max="3" width="10" customWidth="1"/>
    <col min="4" max="4" width="15" customWidth="1"/>
    <col min="5" max="5" width="16.5" customWidth="1"/>
    <col min="6" max="6" width="22.4140625" customWidth="1"/>
    <col min="7" max="7" width="17.4140625" bestFit="1" customWidth="1"/>
    <col min="8" max="8" width="15.25" bestFit="1" customWidth="1"/>
  </cols>
  <sheetData>
    <row r="1" spans="1:7" ht="15.5">
      <c r="A1" s="29" t="s">
        <v>0</v>
      </c>
      <c r="B1" s="29"/>
      <c r="C1" s="29"/>
      <c r="D1" s="29"/>
      <c r="E1" s="29"/>
      <c r="F1" s="29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7">
      <c r="A3" s="6" t="s">
        <v>7</v>
      </c>
      <c r="B3" s="9" t="s">
        <v>8</v>
      </c>
      <c r="C3" s="7"/>
      <c r="D3" s="8"/>
      <c r="E3" s="15"/>
      <c r="F3" s="15">
        <f>SUM(F4:F8)</f>
        <v>0</v>
      </c>
    </row>
    <row r="4" spans="1:7">
      <c r="A4" s="3" t="s">
        <v>9</v>
      </c>
      <c r="B4" s="4" t="s">
        <v>10</v>
      </c>
      <c r="C4" s="2" t="s">
        <v>11</v>
      </c>
      <c r="D4" s="5">
        <v>4813</v>
      </c>
      <c r="E4" s="16"/>
      <c r="F4" s="16">
        <f>ROUND(E4*D4,0)</f>
        <v>0</v>
      </c>
      <c r="G4" s="23"/>
    </row>
    <row r="5" spans="1:7">
      <c r="A5" s="3" t="s">
        <v>12</v>
      </c>
      <c r="B5" s="4" t="s">
        <v>13</v>
      </c>
      <c r="C5" s="2" t="s">
        <v>14</v>
      </c>
      <c r="D5" s="5">
        <v>360.54111197269691</v>
      </c>
      <c r="E5" s="16"/>
      <c r="F5" s="16">
        <f t="shared" ref="F5:F8" si="0">ROUND(E5*D5,0)</f>
        <v>0</v>
      </c>
    </row>
    <row r="6" spans="1:7">
      <c r="A6" s="3" t="s">
        <v>15</v>
      </c>
      <c r="B6" s="4" t="s">
        <v>16</v>
      </c>
      <c r="C6" s="2" t="s">
        <v>17</v>
      </c>
      <c r="D6" s="5">
        <v>1925.2</v>
      </c>
      <c r="E6" s="16"/>
      <c r="F6" s="16">
        <f t="shared" si="0"/>
        <v>0</v>
      </c>
    </row>
    <row r="7" spans="1:7">
      <c r="A7" s="3" t="s">
        <v>18</v>
      </c>
      <c r="B7" s="4" t="s">
        <v>19</v>
      </c>
      <c r="C7" s="2" t="s">
        <v>17</v>
      </c>
      <c r="D7" s="5">
        <v>280</v>
      </c>
      <c r="E7" s="16"/>
      <c r="F7" s="16">
        <f t="shared" si="0"/>
        <v>0</v>
      </c>
    </row>
    <row r="8" spans="1:7">
      <c r="A8" s="3" t="s">
        <v>20</v>
      </c>
      <c r="B8" s="4" t="s">
        <v>21</v>
      </c>
      <c r="C8" s="2" t="s">
        <v>17</v>
      </c>
      <c r="D8" s="5">
        <v>844.05</v>
      </c>
      <c r="E8" s="16"/>
      <c r="F8" s="16">
        <f t="shared" si="0"/>
        <v>0</v>
      </c>
    </row>
    <row r="9" spans="1:7">
      <c r="A9" s="6" t="s">
        <v>22</v>
      </c>
      <c r="B9" s="9" t="s">
        <v>23</v>
      </c>
      <c r="C9" s="7"/>
      <c r="D9" s="8"/>
      <c r="E9" s="15"/>
      <c r="F9" s="15">
        <f>SUM(F10:F28)</f>
        <v>0</v>
      </c>
    </row>
    <row r="10" spans="1:7">
      <c r="A10" s="10" t="s">
        <v>24</v>
      </c>
      <c r="B10" s="11" t="s">
        <v>25</v>
      </c>
      <c r="C10" s="12"/>
      <c r="D10" s="13"/>
      <c r="E10" s="17"/>
      <c r="F10" s="17"/>
    </row>
    <row r="11" spans="1:7">
      <c r="A11" s="3" t="s">
        <v>26</v>
      </c>
      <c r="B11" s="4" t="s">
        <v>27</v>
      </c>
      <c r="C11" s="2" t="s">
        <v>17</v>
      </c>
      <c r="D11" s="5">
        <v>456.75</v>
      </c>
      <c r="E11" s="16"/>
      <c r="F11" s="16">
        <f t="shared" ref="F11:F28" si="1">ROUND(E11*D11,0)</f>
        <v>0</v>
      </c>
    </row>
    <row r="12" spans="1:7">
      <c r="A12" s="3" t="s">
        <v>28</v>
      </c>
      <c r="B12" s="4" t="s">
        <v>29</v>
      </c>
      <c r="C12" s="2" t="s">
        <v>17</v>
      </c>
      <c r="D12" s="5">
        <v>71.78</v>
      </c>
      <c r="E12" s="16"/>
      <c r="F12" s="16">
        <f t="shared" si="1"/>
        <v>0</v>
      </c>
    </row>
    <row r="13" spans="1:7">
      <c r="A13" s="3" t="s">
        <v>30</v>
      </c>
      <c r="B13" s="4" t="s">
        <v>31</v>
      </c>
      <c r="C13" s="2" t="s">
        <v>17</v>
      </c>
      <c r="D13" s="5">
        <v>637.6</v>
      </c>
      <c r="E13" s="16"/>
      <c r="F13" s="16">
        <f t="shared" si="1"/>
        <v>0</v>
      </c>
    </row>
    <row r="14" spans="1:7">
      <c r="A14" s="10" t="s">
        <v>32</v>
      </c>
      <c r="B14" s="11" t="s">
        <v>33</v>
      </c>
      <c r="C14" s="12"/>
      <c r="D14" s="13"/>
      <c r="E14" s="17"/>
      <c r="F14" s="17"/>
    </row>
    <row r="15" spans="1:7">
      <c r="A15" s="3" t="s">
        <v>34</v>
      </c>
      <c r="B15" s="4" t="s">
        <v>35</v>
      </c>
      <c r="C15" s="2" t="s">
        <v>17</v>
      </c>
      <c r="D15" s="5">
        <v>179.26</v>
      </c>
      <c r="E15" s="16"/>
      <c r="F15" s="16">
        <f t="shared" si="1"/>
        <v>0</v>
      </c>
    </row>
    <row r="16" spans="1:7">
      <c r="A16" s="3" t="s">
        <v>36</v>
      </c>
      <c r="B16" s="4" t="s">
        <v>37</v>
      </c>
      <c r="C16" s="2" t="s">
        <v>17</v>
      </c>
      <c r="D16" s="5">
        <v>191.8202549102229</v>
      </c>
      <c r="E16" s="16"/>
      <c r="F16" s="16">
        <f t="shared" si="1"/>
        <v>0</v>
      </c>
    </row>
    <row r="17" spans="1:6">
      <c r="A17" s="3" t="s">
        <v>38</v>
      </c>
      <c r="B17" s="4" t="s">
        <v>39</v>
      </c>
      <c r="C17" s="2" t="s">
        <v>17</v>
      </c>
      <c r="D17" s="5">
        <v>106.39</v>
      </c>
      <c r="E17" s="16"/>
      <c r="F17" s="16">
        <f t="shared" si="1"/>
        <v>0</v>
      </c>
    </row>
    <row r="18" spans="1:6">
      <c r="A18" s="3" t="s">
        <v>40</v>
      </c>
      <c r="B18" s="4" t="s">
        <v>41</v>
      </c>
      <c r="C18" s="2" t="s">
        <v>11</v>
      </c>
      <c r="D18" s="5">
        <v>2846.36</v>
      </c>
      <c r="E18" s="16"/>
      <c r="F18" s="16">
        <f t="shared" si="1"/>
        <v>0</v>
      </c>
    </row>
    <row r="19" spans="1:6">
      <c r="A19" s="3" t="s">
        <v>42</v>
      </c>
      <c r="B19" s="4" t="s">
        <v>43</v>
      </c>
      <c r="C19" s="2" t="s">
        <v>11</v>
      </c>
      <c r="D19" s="5">
        <v>160.5</v>
      </c>
      <c r="E19" s="16"/>
      <c r="F19" s="16">
        <f t="shared" si="1"/>
        <v>0</v>
      </c>
    </row>
    <row r="20" spans="1:6">
      <c r="A20" s="3" t="s">
        <v>44</v>
      </c>
      <c r="B20" s="4" t="s">
        <v>45</v>
      </c>
      <c r="C20" s="2" t="s">
        <v>11</v>
      </c>
      <c r="D20" s="5">
        <v>1334.8</v>
      </c>
      <c r="E20" s="16"/>
      <c r="F20" s="16">
        <f t="shared" si="1"/>
        <v>0</v>
      </c>
    </row>
    <row r="21" spans="1:6">
      <c r="A21" s="3" t="s">
        <v>46</v>
      </c>
      <c r="B21" s="4" t="s">
        <v>47</v>
      </c>
      <c r="C21" s="2" t="s">
        <v>17</v>
      </c>
      <c r="D21" s="5">
        <v>135.84</v>
      </c>
      <c r="E21" s="16"/>
      <c r="F21" s="16">
        <f t="shared" si="1"/>
        <v>0</v>
      </c>
    </row>
    <row r="22" spans="1:6">
      <c r="A22" s="10" t="s">
        <v>48</v>
      </c>
      <c r="B22" s="11" t="s">
        <v>49</v>
      </c>
      <c r="C22" s="12"/>
      <c r="D22" s="13"/>
      <c r="E22" s="17"/>
      <c r="F22" s="17"/>
    </row>
    <row r="23" spans="1:6" ht="24">
      <c r="A23" s="3" t="s">
        <v>50</v>
      </c>
      <c r="B23" s="4" t="s">
        <v>51</v>
      </c>
      <c r="C23" s="2" t="s">
        <v>52</v>
      </c>
      <c r="D23" s="5">
        <v>20412.93</v>
      </c>
      <c r="E23" s="16"/>
      <c r="F23" s="16">
        <f t="shared" si="1"/>
        <v>0</v>
      </c>
    </row>
    <row r="24" spans="1:6">
      <c r="A24" s="3" t="s">
        <v>53</v>
      </c>
      <c r="B24" s="4" t="s">
        <v>54</v>
      </c>
      <c r="C24" s="2" t="s">
        <v>11</v>
      </c>
      <c r="D24" s="5">
        <v>3722.66</v>
      </c>
      <c r="E24" s="16"/>
      <c r="F24" s="16">
        <f t="shared" si="1"/>
        <v>0</v>
      </c>
    </row>
    <row r="25" spans="1:6" ht="24">
      <c r="A25" s="3" t="s">
        <v>55</v>
      </c>
      <c r="B25" s="4" t="s">
        <v>56</v>
      </c>
      <c r="C25" s="2" t="s">
        <v>52</v>
      </c>
      <c r="D25" s="5">
        <v>40784.93</v>
      </c>
      <c r="E25" s="16"/>
      <c r="F25" s="16">
        <f t="shared" si="1"/>
        <v>0</v>
      </c>
    </row>
    <row r="26" spans="1:6">
      <c r="A26" s="10" t="s">
        <v>57</v>
      </c>
      <c r="B26" s="11" t="s">
        <v>58</v>
      </c>
      <c r="C26" s="12"/>
      <c r="D26" s="13"/>
      <c r="E26" s="17"/>
      <c r="F26" s="17"/>
    </row>
    <row r="27" spans="1:6" ht="24">
      <c r="A27" s="3" t="s">
        <v>59</v>
      </c>
      <c r="B27" s="4" t="s">
        <v>60</v>
      </c>
      <c r="C27" s="2" t="s">
        <v>52</v>
      </c>
      <c r="D27" s="5">
        <v>20390.490000000002</v>
      </c>
      <c r="E27" s="16"/>
      <c r="F27" s="16">
        <f t="shared" si="1"/>
        <v>0</v>
      </c>
    </row>
    <row r="28" spans="1:6">
      <c r="A28" s="3" t="s">
        <v>61</v>
      </c>
      <c r="B28" s="4" t="s">
        <v>62</v>
      </c>
      <c r="C28" s="2" t="s">
        <v>63</v>
      </c>
      <c r="D28" s="5">
        <v>1668</v>
      </c>
      <c r="E28" s="16"/>
      <c r="F28" s="16">
        <f t="shared" si="1"/>
        <v>0</v>
      </c>
    </row>
    <row r="29" spans="1:6">
      <c r="A29" s="6" t="s">
        <v>64</v>
      </c>
      <c r="B29" s="9" t="s">
        <v>65</v>
      </c>
      <c r="C29" s="7"/>
      <c r="D29" s="8"/>
      <c r="E29" s="15"/>
      <c r="F29" s="15">
        <f>SUM(F30:F126)</f>
        <v>0</v>
      </c>
    </row>
    <row r="30" spans="1:6">
      <c r="A30" s="10" t="s">
        <v>66</v>
      </c>
      <c r="B30" s="11" t="s">
        <v>67</v>
      </c>
      <c r="C30" s="12"/>
      <c r="D30" s="13"/>
      <c r="E30" s="17"/>
      <c r="F30" s="17"/>
    </row>
    <row r="31" spans="1:6">
      <c r="A31" s="3" t="s">
        <v>68</v>
      </c>
      <c r="B31" s="4" t="s">
        <v>69</v>
      </c>
      <c r="C31" s="2" t="s">
        <v>14</v>
      </c>
      <c r="D31" s="5">
        <v>626.9</v>
      </c>
      <c r="E31" s="16"/>
      <c r="F31" s="16">
        <f t="shared" ref="F31:F39" si="2">ROUND(E31*D31,0)</f>
        <v>0</v>
      </c>
    </row>
    <row r="32" spans="1:6">
      <c r="A32" s="3" t="s">
        <v>70</v>
      </c>
      <c r="B32" s="4" t="s">
        <v>71</v>
      </c>
      <c r="C32" s="2" t="s">
        <v>14</v>
      </c>
      <c r="D32" s="5">
        <v>261.67</v>
      </c>
      <c r="E32" s="16"/>
      <c r="F32" s="16">
        <f t="shared" si="2"/>
        <v>0</v>
      </c>
    </row>
    <row r="33" spans="1:6">
      <c r="A33" s="3" t="s">
        <v>72</v>
      </c>
      <c r="B33" s="4" t="s">
        <v>73</v>
      </c>
      <c r="C33" s="2" t="s">
        <v>11</v>
      </c>
      <c r="D33" s="5">
        <v>47.39</v>
      </c>
      <c r="E33" s="16"/>
      <c r="F33" s="16">
        <f t="shared" si="2"/>
        <v>0</v>
      </c>
    </row>
    <row r="34" spans="1:6">
      <c r="A34" s="3" t="s">
        <v>74</v>
      </c>
      <c r="B34" s="4" t="s">
        <v>75</v>
      </c>
      <c r="C34" s="2" t="s">
        <v>11</v>
      </c>
      <c r="D34" s="5">
        <v>1280.31</v>
      </c>
      <c r="E34" s="16"/>
      <c r="F34" s="16">
        <f t="shared" si="2"/>
        <v>0</v>
      </c>
    </row>
    <row r="35" spans="1:6">
      <c r="A35" s="3" t="s">
        <v>76</v>
      </c>
      <c r="B35" s="4" t="s">
        <v>77</v>
      </c>
      <c r="C35" s="2" t="s">
        <v>14</v>
      </c>
      <c r="D35" s="5">
        <v>6120.17</v>
      </c>
      <c r="E35" s="16"/>
      <c r="F35" s="16">
        <f t="shared" si="2"/>
        <v>0</v>
      </c>
    </row>
    <row r="36" spans="1:6">
      <c r="A36" s="3" t="s">
        <v>78</v>
      </c>
      <c r="B36" s="4" t="s">
        <v>79</v>
      </c>
      <c r="C36" s="2" t="s">
        <v>11</v>
      </c>
      <c r="D36" s="5">
        <v>6482.1416628272682</v>
      </c>
      <c r="E36" s="16"/>
      <c r="F36" s="16">
        <f t="shared" si="2"/>
        <v>0</v>
      </c>
    </row>
    <row r="37" spans="1:6">
      <c r="A37" s="3" t="s">
        <v>80</v>
      </c>
      <c r="B37" s="4" t="s">
        <v>81</v>
      </c>
      <c r="C37" s="2" t="s">
        <v>11</v>
      </c>
      <c r="D37" s="5">
        <v>4143.53</v>
      </c>
      <c r="E37" s="16"/>
      <c r="F37" s="16">
        <f t="shared" si="2"/>
        <v>0</v>
      </c>
    </row>
    <row r="38" spans="1:6">
      <c r="A38" s="3" t="s">
        <v>82</v>
      </c>
      <c r="B38" s="4" t="s">
        <v>83</v>
      </c>
      <c r="C38" s="2" t="s">
        <v>11</v>
      </c>
      <c r="D38" s="5">
        <v>5008.34</v>
      </c>
      <c r="E38" s="16"/>
      <c r="F38" s="16">
        <f t="shared" si="2"/>
        <v>0</v>
      </c>
    </row>
    <row r="39" spans="1:6">
      <c r="A39" s="3" t="s">
        <v>84</v>
      </c>
      <c r="B39" s="4" t="s">
        <v>85</v>
      </c>
      <c r="C39" s="2" t="s">
        <v>11</v>
      </c>
      <c r="D39" s="5">
        <v>46.77</v>
      </c>
      <c r="E39" s="16"/>
      <c r="F39" s="16">
        <f t="shared" si="2"/>
        <v>0</v>
      </c>
    </row>
    <row r="40" spans="1:6">
      <c r="A40" s="10" t="s">
        <v>86</v>
      </c>
      <c r="B40" s="11" t="s">
        <v>87</v>
      </c>
      <c r="C40" s="12"/>
      <c r="D40" s="13"/>
      <c r="E40" s="17"/>
      <c r="F40" s="17"/>
    </row>
    <row r="41" spans="1:6">
      <c r="A41" s="3" t="s">
        <v>88</v>
      </c>
      <c r="B41" s="4" t="s">
        <v>89</v>
      </c>
      <c r="C41" s="2" t="s">
        <v>14</v>
      </c>
      <c r="D41" s="5">
        <v>1611.95</v>
      </c>
      <c r="E41" s="16"/>
      <c r="F41" s="16">
        <f t="shared" ref="F41:F47" si="3">ROUND(E41*D41,0)</f>
        <v>0</v>
      </c>
    </row>
    <row r="42" spans="1:6">
      <c r="A42" s="3" t="s">
        <v>90</v>
      </c>
      <c r="B42" s="4" t="s">
        <v>91</v>
      </c>
      <c r="C42" s="2" t="s">
        <v>14</v>
      </c>
      <c r="D42" s="5">
        <v>148</v>
      </c>
      <c r="E42" s="16"/>
      <c r="F42" s="16">
        <f t="shared" si="3"/>
        <v>0</v>
      </c>
    </row>
    <row r="43" spans="1:6" ht="24">
      <c r="A43" s="3" t="s">
        <v>92</v>
      </c>
      <c r="B43" s="4" t="s">
        <v>93</v>
      </c>
      <c r="C43" s="2" t="s">
        <v>14</v>
      </c>
      <c r="D43" s="5">
        <v>504.98</v>
      </c>
      <c r="E43" s="16"/>
      <c r="F43" s="16">
        <f t="shared" si="3"/>
        <v>0</v>
      </c>
    </row>
    <row r="44" spans="1:6">
      <c r="A44" s="3" t="s">
        <v>94</v>
      </c>
      <c r="B44" s="4" t="s">
        <v>95</v>
      </c>
      <c r="C44" s="2" t="s">
        <v>3</v>
      </c>
      <c r="D44" s="5">
        <v>10</v>
      </c>
      <c r="E44" s="16"/>
      <c r="F44" s="16">
        <f t="shared" si="3"/>
        <v>0</v>
      </c>
    </row>
    <row r="45" spans="1:6" ht="24">
      <c r="A45" s="3" t="s">
        <v>96</v>
      </c>
      <c r="B45" s="4" t="s">
        <v>97</v>
      </c>
      <c r="C45" s="2" t="s">
        <v>14</v>
      </c>
      <c r="D45" s="5">
        <v>91.79</v>
      </c>
      <c r="E45" s="16"/>
      <c r="F45" s="16">
        <f t="shared" si="3"/>
        <v>0</v>
      </c>
    </row>
    <row r="46" spans="1:6">
      <c r="A46" s="3" t="s">
        <v>98</v>
      </c>
      <c r="B46" s="4" t="s">
        <v>99</v>
      </c>
      <c r="C46" s="2" t="s">
        <v>14</v>
      </c>
      <c r="D46" s="5">
        <v>832.47</v>
      </c>
      <c r="E46" s="16"/>
      <c r="F46" s="16">
        <f t="shared" si="3"/>
        <v>0</v>
      </c>
    </row>
    <row r="47" spans="1:6">
      <c r="A47" s="3" t="s">
        <v>100</v>
      </c>
      <c r="B47" s="4" t="s">
        <v>101</v>
      </c>
      <c r="C47" s="2" t="s">
        <v>14</v>
      </c>
      <c r="D47" s="5">
        <v>850.33</v>
      </c>
      <c r="E47" s="16"/>
      <c r="F47" s="16">
        <f t="shared" si="3"/>
        <v>0</v>
      </c>
    </row>
    <row r="48" spans="1:6">
      <c r="A48" s="10" t="s">
        <v>102</v>
      </c>
      <c r="B48" s="11" t="s">
        <v>103</v>
      </c>
      <c r="C48" s="12"/>
      <c r="D48" s="13"/>
      <c r="E48" s="17"/>
      <c r="F48" s="17"/>
    </row>
    <row r="49" spans="1:6">
      <c r="A49" s="3" t="s">
        <v>104</v>
      </c>
      <c r="B49" s="4" t="s">
        <v>105</v>
      </c>
      <c r="C49" s="2" t="s">
        <v>3</v>
      </c>
      <c r="D49" s="5">
        <v>44</v>
      </c>
      <c r="E49" s="16"/>
      <c r="F49" s="16">
        <f t="shared" ref="F49:F62" si="4">ROUND(E49*D49,0)</f>
        <v>0</v>
      </c>
    </row>
    <row r="50" spans="1:6">
      <c r="A50" s="3" t="s">
        <v>106</v>
      </c>
      <c r="B50" s="4" t="s">
        <v>107</v>
      </c>
      <c r="C50" s="2" t="s">
        <v>3</v>
      </c>
      <c r="D50" s="5">
        <v>68</v>
      </c>
      <c r="E50" s="16"/>
      <c r="F50" s="16">
        <f t="shared" si="4"/>
        <v>0</v>
      </c>
    </row>
    <row r="51" spans="1:6">
      <c r="A51" s="3" t="s">
        <v>108</v>
      </c>
      <c r="B51" s="4" t="s">
        <v>109</v>
      </c>
      <c r="C51" s="2" t="s">
        <v>3</v>
      </c>
      <c r="D51" s="5">
        <v>9</v>
      </c>
      <c r="E51" s="16"/>
      <c r="F51" s="16">
        <f t="shared" si="4"/>
        <v>0</v>
      </c>
    </row>
    <row r="52" spans="1:6">
      <c r="A52" s="3" t="s">
        <v>110</v>
      </c>
      <c r="B52" s="4" t="s">
        <v>111</v>
      </c>
      <c r="C52" s="2" t="s">
        <v>3</v>
      </c>
      <c r="D52" s="5">
        <v>45</v>
      </c>
      <c r="E52" s="16"/>
      <c r="F52" s="16">
        <f t="shared" si="4"/>
        <v>0</v>
      </c>
    </row>
    <row r="53" spans="1:6" ht="24">
      <c r="A53" s="3" t="s">
        <v>112</v>
      </c>
      <c r="B53" s="4" t="s">
        <v>113</v>
      </c>
      <c r="C53" s="2" t="s">
        <v>3</v>
      </c>
      <c r="D53" s="5">
        <v>34</v>
      </c>
      <c r="E53" s="16"/>
      <c r="F53" s="16">
        <f t="shared" si="4"/>
        <v>0</v>
      </c>
    </row>
    <row r="54" spans="1:6">
      <c r="A54" s="3" t="s">
        <v>114</v>
      </c>
      <c r="B54" s="4" t="s">
        <v>115</v>
      </c>
      <c r="C54" s="2" t="s">
        <v>3</v>
      </c>
      <c r="D54" s="5">
        <v>16</v>
      </c>
      <c r="E54" s="16"/>
      <c r="F54" s="16">
        <f t="shared" si="4"/>
        <v>0</v>
      </c>
    </row>
    <row r="55" spans="1:6">
      <c r="A55" s="3" t="s">
        <v>116</v>
      </c>
      <c r="B55" s="4" t="s">
        <v>117</v>
      </c>
      <c r="C55" s="2" t="s">
        <v>3</v>
      </c>
      <c r="D55" s="5">
        <v>4</v>
      </c>
      <c r="E55" s="16"/>
      <c r="F55" s="16">
        <f t="shared" si="4"/>
        <v>0</v>
      </c>
    </row>
    <row r="56" spans="1:6" ht="24">
      <c r="A56" s="3" t="s">
        <v>118</v>
      </c>
      <c r="B56" s="4" t="s">
        <v>119</v>
      </c>
      <c r="C56" s="2" t="s">
        <v>14</v>
      </c>
      <c r="D56" s="5">
        <v>6.5</v>
      </c>
      <c r="E56" s="16"/>
      <c r="F56" s="16">
        <f t="shared" si="4"/>
        <v>0</v>
      </c>
    </row>
    <row r="57" spans="1:6" ht="36">
      <c r="A57" s="3" t="s">
        <v>120</v>
      </c>
      <c r="B57" s="4" t="s">
        <v>121</v>
      </c>
      <c r="C57" s="2" t="s">
        <v>14</v>
      </c>
      <c r="D57" s="5">
        <v>2.99</v>
      </c>
      <c r="E57" s="16"/>
      <c r="F57" s="16">
        <f t="shared" si="4"/>
        <v>0</v>
      </c>
    </row>
    <row r="58" spans="1:6" ht="24">
      <c r="A58" s="3" t="s">
        <v>122</v>
      </c>
      <c r="B58" s="4" t="s">
        <v>123</v>
      </c>
      <c r="C58" s="2" t="s">
        <v>14</v>
      </c>
      <c r="D58" s="5">
        <v>13.56</v>
      </c>
      <c r="E58" s="16"/>
      <c r="F58" s="16">
        <f t="shared" si="4"/>
        <v>0</v>
      </c>
    </row>
    <row r="59" spans="1:6">
      <c r="A59" s="3" t="s">
        <v>124</v>
      </c>
      <c r="B59" s="4" t="s">
        <v>125</v>
      </c>
      <c r="C59" s="2" t="s">
        <v>3</v>
      </c>
      <c r="D59" s="5">
        <v>1</v>
      </c>
      <c r="E59" s="16"/>
      <c r="F59" s="16">
        <f t="shared" si="4"/>
        <v>0</v>
      </c>
    </row>
    <row r="60" spans="1:6">
      <c r="A60" s="3" t="s">
        <v>126</v>
      </c>
      <c r="B60" s="4" t="s">
        <v>127</v>
      </c>
      <c r="C60" s="2" t="s">
        <v>14</v>
      </c>
      <c r="D60" s="5">
        <v>112.6</v>
      </c>
      <c r="E60" s="16"/>
      <c r="F60" s="16">
        <f t="shared" si="4"/>
        <v>0</v>
      </c>
    </row>
    <row r="61" spans="1:6">
      <c r="A61" s="3" t="s">
        <v>128</v>
      </c>
      <c r="B61" s="4" t="s">
        <v>129</v>
      </c>
      <c r="C61" s="2" t="s">
        <v>3</v>
      </c>
      <c r="D61" s="5">
        <v>12</v>
      </c>
      <c r="E61" s="16"/>
      <c r="F61" s="16">
        <f t="shared" si="4"/>
        <v>0</v>
      </c>
    </row>
    <row r="62" spans="1:6">
      <c r="A62" s="3" t="s">
        <v>130</v>
      </c>
      <c r="B62" s="4" t="s">
        <v>131</v>
      </c>
      <c r="C62" s="2" t="s">
        <v>3</v>
      </c>
      <c r="D62" s="5">
        <v>87</v>
      </c>
      <c r="E62" s="16"/>
      <c r="F62" s="16">
        <f t="shared" si="4"/>
        <v>0</v>
      </c>
    </row>
    <row r="63" spans="1:6">
      <c r="A63" s="10" t="s">
        <v>132</v>
      </c>
      <c r="B63" s="11" t="s">
        <v>133</v>
      </c>
      <c r="C63" s="12"/>
      <c r="D63" s="13"/>
      <c r="E63" s="17"/>
      <c r="F63" s="17"/>
    </row>
    <row r="64" spans="1:6">
      <c r="A64" s="3" t="s">
        <v>134</v>
      </c>
      <c r="B64" s="4" t="s">
        <v>135</v>
      </c>
      <c r="C64" s="2" t="s">
        <v>11</v>
      </c>
      <c r="D64" s="5">
        <v>2955.66</v>
      </c>
      <c r="E64" s="16"/>
      <c r="F64" s="16">
        <f t="shared" ref="F64:F66" si="5">ROUND(E64*D64,0)</f>
        <v>0</v>
      </c>
    </row>
    <row r="65" spans="1:6">
      <c r="A65" s="3" t="s">
        <v>136</v>
      </c>
      <c r="B65" s="4" t="s">
        <v>137</v>
      </c>
      <c r="C65" s="2" t="s">
        <v>11</v>
      </c>
      <c r="D65" s="5">
        <v>2342.69</v>
      </c>
      <c r="E65" s="16"/>
      <c r="F65" s="16">
        <f t="shared" si="5"/>
        <v>0</v>
      </c>
    </row>
    <row r="66" spans="1:6">
      <c r="A66" s="3" t="s">
        <v>138</v>
      </c>
      <c r="B66" s="4" t="s">
        <v>139</v>
      </c>
      <c r="C66" s="2" t="s">
        <v>11</v>
      </c>
      <c r="D66" s="5">
        <v>2845.69</v>
      </c>
      <c r="E66" s="16"/>
      <c r="F66" s="16">
        <f t="shared" si="5"/>
        <v>0</v>
      </c>
    </row>
    <row r="67" spans="1:6">
      <c r="A67" s="10" t="s">
        <v>140</v>
      </c>
      <c r="B67" s="11" t="s">
        <v>141</v>
      </c>
      <c r="C67" s="12"/>
      <c r="D67" s="13"/>
      <c r="E67" s="17"/>
      <c r="F67" s="17"/>
    </row>
    <row r="68" spans="1:6">
      <c r="A68" s="3" t="s">
        <v>142</v>
      </c>
      <c r="B68" s="4" t="s">
        <v>143</v>
      </c>
      <c r="C68" s="2" t="s">
        <v>11</v>
      </c>
      <c r="D68" s="5">
        <v>627.39</v>
      </c>
      <c r="E68" s="16"/>
      <c r="F68" s="16">
        <f t="shared" ref="F68:F69" si="6">ROUND(E68*D68,0)</f>
        <v>0</v>
      </c>
    </row>
    <row r="69" spans="1:6" ht="24">
      <c r="A69" s="3" t="s">
        <v>144</v>
      </c>
      <c r="B69" s="4" t="s">
        <v>145</v>
      </c>
      <c r="C69" s="2" t="s">
        <v>11</v>
      </c>
      <c r="D69" s="5">
        <v>230.4</v>
      </c>
      <c r="E69" s="16"/>
      <c r="F69" s="16">
        <f t="shared" si="6"/>
        <v>0</v>
      </c>
    </row>
    <row r="70" spans="1:6">
      <c r="A70" s="10" t="s">
        <v>146</v>
      </c>
      <c r="B70" s="11" t="s">
        <v>147</v>
      </c>
      <c r="C70" s="12"/>
      <c r="D70" s="13"/>
      <c r="E70" s="17"/>
      <c r="F70" s="17"/>
    </row>
    <row r="71" spans="1:6">
      <c r="A71" s="3" t="s">
        <v>148</v>
      </c>
      <c r="B71" s="4" t="s">
        <v>149</v>
      </c>
      <c r="C71" s="2" t="s">
        <v>11</v>
      </c>
      <c r="D71" s="5">
        <v>908.62</v>
      </c>
      <c r="E71" s="16"/>
      <c r="F71" s="16">
        <f t="shared" ref="F71:F84" si="7">ROUND(E71*D71,0)</f>
        <v>0</v>
      </c>
    </row>
    <row r="72" spans="1:6">
      <c r="A72" s="3" t="s">
        <v>150</v>
      </c>
      <c r="B72" s="4" t="s">
        <v>151</v>
      </c>
      <c r="C72" s="2" t="s">
        <v>11</v>
      </c>
      <c r="D72" s="5">
        <v>46.73</v>
      </c>
      <c r="E72" s="16"/>
      <c r="F72" s="16">
        <f t="shared" si="7"/>
        <v>0</v>
      </c>
    </row>
    <row r="73" spans="1:6">
      <c r="A73" s="3" t="s">
        <v>152</v>
      </c>
      <c r="B73" s="4" t="s">
        <v>153</v>
      </c>
      <c r="C73" s="2" t="s">
        <v>14</v>
      </c>
      <c r="D73" s="5">
        <v>26.26</v>
      </c>
      <c r="E73" s="16"/>
      <c r="F73" s="16">
        <f t="shared" si="7"/>
        <v>0</v>
      </c>
    </row>
    <row r="74" spans="1:6">
      <c r="A74" s="3" t="s">
        <v>154</v>
      </c>
      <c r="B74" s="4" t="s">
        <v>155</v>
      </c>
      <c r="C74" s="2" t="s">
        <v>11</v>
      </c>
      <c r="D74" s="5">
        <v>326.01</v>
      </c>
      <c r="E74" s="16"/>
      <c r="F74" s="16">
        <f t="shared" si="7"/>
        <v>0</v>
      </c>
    </row>
    <row r="75" spans="1:6">
      <c r="A75" s="3" t="s">
        <v>156</v>
      </c>
      <c r="B75" s="4" t="s">
        <v>157</v>
      </c>
      <c r="C75" s="2" t="s">
        <v>11</v>
      </c>
      <c r="D75" s="5">
        <v>17.89</v>
      </c>
      <c r="E75" s="16"/>
      <c r="F75" s="16">
        <f t="shared" si="7"/>
        <v>0</v>
      </c>
    </row>
    <row r="76" spans="1:6">
      <c r="A76" s="3" t="s">
        <v>158</v>
      </c>
      <c r="B76" s="4" t="s">
        <v>159</v>
      </c>
      <c r="C76" s="2" t="s">
        <v>11</v>
      </c>
      <c r="D76" s="5">
        <v>1525.94</v>
      </c>
      <c r="E76" s="16"/>
      <c r="F76" s="16">
        <f t="shared" si="7"/>
        <v>0</v>
      </c>
    </row>
    <row r="77" spans="1:6">
      <c r="A77" s="3" t="s">
        <v>160</v>
      </c>
      <c r="B77" s="4" t="s">
        <v>161</v>
      </c>
      <c r="C77" s="2" t="s">
        <v>14</v>
      </c>
      <c r="D77" s="5">
        <v>109.3</v>
      </c>
      <c r="E77" s="16"/>
      <c r="F77" s="16">
        <f t="shared" si="7"/>
        <v>0</v>
      </c>
    </row>
    <row r="78" spans="1:6">
      <c r="A78" s="3" t="s">
        <v>162</v>
      </c>
      <c r="B78" s="4" t="s">
        <v>163</v>
      </c>
      <c r="C78" s="2" t="s">
        <v>14</v>
      </c>
      <c r="D78" s="5">
        <v>1137.33</v>
      </c>
      <c r="E78" s="16"/>
      <c r="F78" s="16">
        <f t="shared" si="7"/>
        <v>0</v>
      </c>
    </row>
    <row r="79" spans="1:6">
      <c r="A79" s="3" t="s">
        <v>164</v>
      </c>
      <c r="B79" s="4" t="s">
        <v>165</v>
      </c>
      <c r="C79" s="2" t="s">
        <v>14</v>
      </c>
      <c r="D79" s="5">
        <v>517.23</v>
      </c>
      <c r="E79" s="16"/>
      <c r="F79" s="16">
        <f t="shared" si="7"/>
        <v>0</v>
      </c>
    </row>
    <row r="80" spans="1:6">
      <c r="A80" s="3" t="s">
        <v>166</v>
      </c>
      <c r="B80" s="4" t="s">
        <v>167</v>
      </c>
      <c r="C80" s="2" t="s">
        <v>14</v>
      </c>
      <c r="D80" s="5">
        <v>447.98</v>
      </c>
      <c r="E80" s="16"/>
      <c r="F80" s="16">
        <f t="shared" si="7"/>
        <v>0</v>
      </c>
    </row>
    <row r="81" spans="1:6">
      <c r="A81" s="3" t="s">
        <v>168</v>
      </c>
      <c r="B81" s="4" t="s">
        <v>169</v>
      </c>
      <c r="C81" s="2" t="s">
        <v>11</v>
      </c>
      <c r="D81" s="5">
        <v>7.68</v>
      </c>
      <c r="E81" s="16"/>
      <c r="F81" s="16">
        <f t="shared" si="7"/>
        <v>0</v>
      </c>
    </row>
    <row r="82" spans="1:6" ht="24">
      <c r="A82" s="3" t="s">
        <v>170</v>
      </c>
      <c r="B82" s="4" t="s">
        <v>171</v>
      </c>
      <c r="C82" s="2" t="s">
        <v>11</v>
      </c>
      <c r="D82" s="5">
        <v>141.65</v>
      </c>
      <c r="E82" s="16"/>
      <c r="F82" s="16">
        <f t="shared" si="7"/>
        <v>0</v>
      </c>
    </row>
    <row r="83" spans="1:6">
      <c r="A83" s="3" t="s">
        <v>172</v>
      </c>
      <c r="B83" s="4" t="s">
        <v>173</v>
      </c>
      <c r="C83" s="2" t="s">
        <v>14</v>
      </c>
      <c r="D83" s="5">
        <v>95.12</v>
      </c>
      <c r="E83" s="16"/>
      <c r="F83" s="16">
        <f t="shared" si="7"/>
        <v>0</v>
      </c>
    </row>
    <row r="84" spans="1:6">
      <c r="A84" s="3" t="s">
        <v>174</v>
      </c>
      <c r="B84" s="4" t="s">
        <v>175</v>
      </c>
      <c r="C84" s="2" t="s">
        <v>3</v>
      </c>
      <c r="D84" s="5">
        <v>54</v>
      </c>
      <c r="E84" s="16"/>
      <c r="F84" s="16">
        <f t="shared" si="7"/>
        <v>0</v>
      </c>
    </row>
    <row r="85" spans="1:6">
      <c r="A85" s="10" t="s">
        <v>176</v>
      </c>
      <c r="B85" s="11" t="s">
        <v>177</v>
      </c>
      <c r="C85" s="12"/>
      <c r="D85" s="13"/>
      <c r="E85" s="17"/>
      <c r="F85" s="17"/>
    </row>
    <row r="86" spans="1:6">
      <c r="A86" s="3" t="s">
        <v>178</v>
      </c>
      <c r="B86" s="4" t="s">
        <v>179</v>
      </c>
      <c r="C86" s="2" t="s">
        <v>11</v>
      </c>
      <c r="D86" s="5">
        <v>1675.13</v>
      </c>
      <c r="E86" s="16"/>
      <c r="F86" s="16">
        <f t="shared" ref="F86:F89" si="8">ROUND(E86*D86,0)</f>
        <v>0</v>
      </c>
    </row>
    <row r="87" spans="1:6">
      <c r="A87" s="3" t="s">
        <v>180</v>
      </c>
      <c r="B87" s="4" t="s">
        <v>181</v>
      </c>
      <c r="C87" s="2" t="s">
        <v>14</v>
      </c>
      <c r="D87" s="5">
        <v>1021.32</v>
      </c>
      <c r="E87" s="16"/>
      <c r="F87" s="16">
        <f t="shared" si="8"/>
        <v>0</v>
      </c>
    </row>
    <row r="88" spans="1:6">
      <c r="A88" s="3" t="s">
        <v>182</v>
      </c>
      <c r="B88" s="4" t="s">
        <v>183</v>
      </c>
      <c r="C88" s="2" t="s">
        <v>11</v>
      </c>
      <c r="D88" s="5">
        <v>299.01</v>
      </c>
      <c r="E88" s="16"/>
      <c r="F88" s="16">
        <f t="shared" si="8"/>
        <v>0</v>
      </c>
    </row>
    <row r="89" spans="1:6">
      <c r="A89" s="3" t="s">
        <v>184</v>
      </c>
      <c r="B89" s="4" t="s">
        <v>185</v>
      </c>
      <c r="C89" s="2" t="s">
        <v>11</v>
      </c>
      <c r="D89" s="5">
        <v>376.06</v>
      </c>
      <c r="E89" s="16"/>
      <c r="F89" s="16">
        <f t="shared" si="8"/>
        <v>0</v>
      </c>
    </row>
    <row r="90" spans="1:6">
      <c r="A90" s="10" t="s">
        <v>186</v>
      </c>
      <c r="B90" s="11" t="s">
        <v>187</v>
      </c>
      <c r="C90" s="12"/>
      <c r="D90" s="13"/>
      <c r="E90" s="17"/>
      <c r="F90" s="17"/>
    </row>
    <row r="91" spans="1:6" ht="24">
      <c r="A91" s="3" t="s">
        <v>188</v>
      </c>
      <c r="B91" s="4" t="s">
        <v>189</v>
      </c>
      <c r="C91" s="2" t="s">
        <v>3</v>
      </c>
      <c r="D91" s="5">
        <v>142</v>
      </c>
      <c r="E91" s="16"/>
      <c r="F91" s="16">
        <f t="shared" ref="F91:F99" si="9">ROUND(E91*D91,0)</f>
        <v>0</v>
      </c>
    </row>
    <row r="92" spans="1:6" ht="24">
      <c r="A92" s="3" t="s">
        <v>190</v>
      </c>
      <c r="B92" s="4" t="s">
        <v>191</v>
      </c>
      <c r="C92" s="2" t="s">
        <v>3</v>
      </c>
      <c r="D92" s="5">
        <v>27</v>
      </c>
      <c r="E92" s="16"/>
      <c r="F92" s="16">
        <f t="shared" si="9"/>
        <v>0</v>
      </c>
    </row>
    <row r="93" spans="1:6">
      <c r="A93" s="3" t="s">
        <v>192</v>
      </c>
      <c r="B93" s="4" t="s">
        <v>193</v>
      </c>
      <c r="C93" s="2" t="s">
        <v>3</v>
      </c>
      <c r="D93" s="5">
        <v>10</v>
      </c>
      <c r="E93" s="16"/>
      <c r="F93" s="16">
        <f t="shared" si="9"/>
        <v>0</v>
      </c>
    </row>
    <row r="94" spans="1:6">
      <c r="A94" s="3" t="s">
        <v>194</v>
      </c>
      <c r="B94" s="4" t="s">
        <v>195</v>
      </c>
      <c r="C94" s="2" t="s">
        <v>3</v>
      </c>
      <c r="D94" s="5">
        <v>13</v>
      </c>
      <c r="E94" s="16"/>
      <c r="F94" s="16">
        <f t="shared" si="9"/>
        <v>0</v>
      </c>
    </row>
    <row r="95" spans="1:6" ht="24">
      <c r="A95" s="3" t="s">
        <v>196</v>
      </c>
      <c r="B95" s="4" t="s">
        <v>197</v>
      </c>
      <c r="C95" s="2" t="s">
        <v>3</v>
      </c>
      <c r="D95" s="5">
        <v>24</v>
      </c>
      <c r="E95" s="16"/>
      <c r="F95" s="16">
        <f t="shared" si="9"/>
        <v>0</v>
      </c>
    </row>
    <row r="96" spans="1:6">
      <c r="A96" s="3" t="s">
        <v>198</v>
      </c>
      <c r="B96" s="4" t="s">
        <v>199</v>
      </c>
      <c r="C96" s="2" t="s">
        <v>3</v>
      </c>
      <c r="D96" s="5">
        <v>2</v>
      </c>
      <c r="E96" s="16"/>
      <c r="F96" s="16">
        <f t="shared" si="9"/>
        <v>0</v>
      </c>
    </row>
    <row r="97" spans="1:6">
      <c r="A97" s="3" t="s">
        <v>200</v>
      </c>
      <c r="B97" s="4" t="s">
        <v>201</v>
      </c>
      <c r="C97" s="2" t="s">
        <v>3</v>
      </c>
      <c r="D97" s="5">
        <v>2</v>
      </c>
      <c r="E97" s="16"/>
      <c r="F97" s="16">
        <f t="shared" si="9"/>
        <v>0</v>
      </c>
    </row>
    <row r="98" spans="1:6">
      <c r="A98" s="3" t="s">
        <v>202</v>
      </c>
      <c r="B98" s="4" t="s">
        <v>203</v>
      </c>
      <c r="C98" s="2" t="s">
        <v>3</v>
      </c>
      <c r="D98" s="5">
        <v>2</v>
      </c>
      <c r="E98" s="16"/>
      <c r="F98" s="16">
        <f t="shared" si="9"/>
        <v>0</v>
      </c>
    </row>
    <row r="99" spans="1:6" ht="24">
      <c r="A99" s="3" t="s">
        <v>204</v>
      </c>
      <c r="B99" s="4" t="s">
        <v>205</v>
      </c>
      <c r="C99" s="2" t="s">
        <v>3</v>
      </c>
      <c r="D99" s="5">
        <v>2</v>
      </c>
      <c r="E99" s="16"/>
      <c r="F99" s="16">
        <f t="shared" si="9"/>
        <v>0</v>
      </c>
    </row>
    <row r="100" spans="1:6">
      <c r="A100" s="10" t="s">
        <v>206</v>
      </c>
      <c r="B100" s="11" t="s">
        <v>207</v>
      </c>
      <c r="C100" s="12"/>
      <c r="D100" s="13"/>
      <c r="E100" s="17"/>
      <c r="F100" s="17"/>
    </row>
    <row r="101" spans="1:6">
      <c r="A101" s="3" t="s">
        <v>208</v>
      </c>
      <c r="B101" s="4" t="s">
        <v>209</v>
      </c>
      <c r="C101" s="2" t="s">
        <v>3</v>
      </c>
      <c r="D101" s="5">
        <v>5</v>
      </c>
      <c r="E101" s="16"/>
      <c r="F101" s="16">
        <f t="shared" ref="F101:F126" si="10">ROUND(E101*D101,0)</f>
        <v>0</v>
      </c>
    </row>
    <row r="102" spans="1:6">
      <c r="A102" s="3" t="s">
        <v>210</v>
      </c>
      <c r="B102" s="4" t="s">
        <v>211</v>
      </c>
      <c r="C102" s="2" t="s">
        <v>3</v>
      </c>
      <c r="D102" s="5">
        <v>6</v>
      </c>
      <c r="E102" s="16"/>
      <c r="F102" s="16">
        <f t="shared" si="10"/>
        <v>0</v>
      </c>
    </row>
    <row r="103" spans="1:6">
      <c r="A103" s="3" t="s">
        <v>212</v>
      </c>
      <c r="B103" s="4" t="s">
        <v>213</v>
      </c>
      <c r="C103" s="2" t="s">
        <v>3</v>
      </c>
      <c r="D103" s="5">
        <v>3</v>
      </c>
      <c r="E103" s="16"/>
      <c r="F103" s="16">
        <f t="shared" si="10"/>
        <v>0</v>
      </c>
    </row>
    <row r="104" spans="1:6">
      <c r="A104" s="3" t="s">
        <v>214</v>
      </c>
      <c r="B104" s="4" t="s">
        <v>215</v>
      </c>
      <c r="C104" s="2" t="s">
        <v>3</v>
      </c>
      <c r="D104" s="5">
        <v>4</v>
      </c>
      <c r="E104" s="16"/>
      <c r="F104" s="16">
        <f t="shared" si="10"/>
        <v>0</v>
      </c>
    </row>
    <row r="105" spans="1:6">
      <c r="A105" s="3" t="s">
        <v>216</v>
      </c>
      <c r="B105" s="4" t="s">
        <v>217</v>
      </c>
      <c r="C105" s="2" t="s">
        <v>3</v>
      </c>
      <c r="D105" s="5">
        <v>1</v>
      </c>
      <c r="E105" s="16"/>
      <c r="F105" s="16">
        <f t="shared" si="10"/>
        <v>0</v>
      </c>
    </row>
    <row r="106" spans="1:6">
      <c r="A106" s="3" t="s">
        <v>218</v>
      </c>
      <c r="B106" s="4" t="s">
        <v>219</v>
      </c>
      <c r="C106" s="2" t="s">
        <v>3</v>
      </c>
      <c r="D106" s="5">
        <v>65</v>
      </c>
      <c r="E106" s="16"/>
      <c r="F106" s="16">
        <f t="shared" si="10"/>
        <v>0</v>
      </c>
    </row>
    <row r="107" spans="1:6">
      <c r="A107" s="3" t="s">
        <v>220</v>
      </c>
      <c r="B107" s="4" t="s">
        <v>221</v>
      </c>
      <c r="C107" s="2" t="s">
        <v>3</v>
      </c>
      <c r="D107" s="5">
        <v>8</v>
      </c>
      <c r="E107" s="16"/>
      <c r="F107" s="16">
        <f t="shared" si="10"/>
        <v>0</v>
      </c>
    </row>
    <row r="108" spans="1:6">
      <c r="A108" s="3" t="s">
        <v>222</v>
      </c>
      <c r="B108" s="4" t="s">
        <v>223</v>
      </c>
      <c r="C108" s="2" t="s">
        <v>3</v>
      </c>
      <c r="D108" s="5">
        <v>3</v>
      </c>
      <c r="E108" s="16"/>
      <c r="F108" s="16">
        <f t="shared" si="10"/>
        <v>0</v>
      </c>
    </row>
    <row r="109" spans="1:6">
      <c r="A109" s="3" t="s">
        <v>224</v>
      </c>
      <c r="B109" s="4" t="s">
        <v>225</v>
      </c>
      <c r="C109" s="2" t="s">
        <v>3</v>
      </c>
      <c r="D109" s="5">
        <v>3</v>
      </c>
      <c r="E109" s="16"/>
      <c r="F109" s="16">
        <f t="shared" si="10"/>
        <v>0</v>
      </c>
    </row>
    <row r="110" spans="1:6">
      <c r="A110" s="3" t="s">
        <v>226</v>
      </c>
      <c r="B110" s="4" t="s">
        <v>227</v>
      </c>
      <c r="C110" s="2" t="s">
        <v>3</v>
      </c>
      <c r="D110" s="5">
        <v>4</v>
      </c>
      <c r="E110" s="16"/>
      <c r="F110" s="16">
        <f t="shared" si="10"/>
        <v>0</v>
      </c>
    </row>
    <row r="111" spans="1:6">
      <c r="A111" s="3" t="s">
        <v>228</v>
      </c>
      <c r="B111" s="4" t="s">
        <v>229</v>
      </c>
      <c r="C111" s="2" t="s">
        <v>3</v>
      </c>
      <c r="D111" s="5">
        <v>4</v>
      </c>
      <c r="E111" s="16"/>
      <c r="F111" s="16">
        <f t="shared" si="10"/>
        <v>0</v>
      </c>
    </row>
    <row r="112" spans="1:6">
      <c r="A112" s="3" t="s">
        <v>230</v>
      </c>
      <c r="B112" s="4" t="s">
        <v>231</v>
      </c>
      <c r="C112" s="2" t="s">
        <v>3</v>
      </c>
      <c r="D112" s="5">
        <v>3</v>
      </c>
      <c r="E112" s="16"/>
      <c r="F112" s="16">
        <f t="shared" si="10"/>
        <v>0</v>
      </c>
    </row>
    <row r="113" spans="1:6">
      <c r="A113" s="3" t="s">
        <v>232</v>
      </c>
      <c r="B113" s="4" t="s">
        <v>233</v>
      </c>
      <c r="C113" s="2" t="s">
        <v>3</v>
      </c>
      <c r="D113" s="5">
        <v>1</v>
      </c>
      <c r="E113" s="16"/>
      <c r="F113" s="16">
        <f t="shared" si="10"/>
        <v>0</v>
      </c>
    </row>
    <row r="114" spans="1:6">
      <c r="A114" s="3" t="s">
        <v>234</v>
      </c>
      <c r="B114" s="4" t="s">
        <v>235</v>
      </c>
      <c r="C114" s="2" t="s">
        <v>3</v>
      </c>
      <c r="D114" s="5">
        <v>5</v>
      </c>
      <c r="E114" s="16"/>
      <c r="F114" s="16">
        <f t="shared" si="10"/>
        <v>0</v>
      </c>
    </row>
    <row r="115" spans="1:6">
      <c r="A115" s="3" t="s">
        <v>236</v>
      </c>
      <c r="B115" s="4" t="s">
        <v>237</v>
      </c>
      <c r="C115" s="2" t="s">
        <v>3</v>
      </c>
      <c r="D115" s="5">
        <v>4</v>
      </c>
      <c r="E115" s="16"/>
      <c r="F115" s="16">
        <f t="shared" si="10"/>
        <v>0</v>
      </c>
    </row>
    <row r="116" spans="1:6">
      <c r="A116" s="3" t="s">
        <v>238</v>
      </c>
      <c r="B116" s="4" t="s">
        <v>239</v>
      </c>
      <c r="C116" s="2" t="s">
        <v>3</v>
      </c>
      <c r="D116" s="5">
        <v>1</v>
      </c>
      <c r="E116" s="16"/>
      <c r="F116" s="16">
        <f t="shared" si="10"/>
        <v>0</v>
      </c>
    </row>
    <row r="117" spans="1:6">
      <c r="A117" s="3" t="s">
        <v>240</v>
      </c>
      <c r="B117" s="4" t="s">
        <v>241</v>
      </c>
      <c r="C117" s="2" t="s">
        <v>3</v>
      </c>
      <c r="D117" s="5">
        <v>1</v>
      </c>
      <c r="E117" s="16"/>
      <c r="F117" s="16">
        <f t="shared" si="10"/>
        <v>0</v>
      </c>
    </row>
    <row r="118" spans="1:6">
      <c r="A118" s="3" t="s">
        <v>242</v>
      </c>
      <c r="B118" s="4" t="s">
        <v>243</v>
      </c>
      <c r="C118" s="2" t="s">
        <v>3</v>
      </c>
      <c r="D118" s="5">
        <v>1</v>
      </c>
      <c r="E118" s="16"/>
      <c r="F118" s="16">
        <f t="shared" si="10"/>
        <v>0</v>
      </c>
    </row>
    <row r="119" spans="1:6">
      <c r="A119" s="3" t="s">
        <v>244</v>
      </c>
      <c r="B119" s="4" t="s">
        <v>245</v>
      </c>
      <c r="C119" s="2" t="s">
        <v>3</v>
      </c>
      <c r="D119" s="5">
        <v>1</v>
      </c>
      <c r="E119" s="16"/>
      <c r="F119" s="16">
        <f t="shared" si="10"/>
        <v>0</v>
      </c>
    </row>
    <row r="120" spans="1:6">
      <c r="A120" s="3" t="s">
        <v>246</v>
      </c>
      <c r="B120" s="4" t="s">
        <v>247</v>
      </c>
      <c r="C120" s="2" t="s">
        <v>3</v>
      </c>
      <c r="D120" s="5">
        <v>9</v>
      </c>
      <c r="E120" s="16"/>
      <c r="F120" s="16">
        <f t="shared" si="10"/>
        <v>0</v>
      </c>
    </row>
    <row r="121" spans="1:6">
      <c r="A121" s="3" t="s">
        <v>248</v>
      </c>
      <c r="B121" s="4" t="s">
        <v>249</v>
      </c>
      <c r="C121" s="2" t="s">
        <v>3</v>
      </c>
      <c r="D121" s="5">
        <v>2</v>
      </c>
      <c r="E121" s="16"/>
      <c r="F121" s="16">
        <f t="shared" si="10"/>
        <v>0</v>
      </c>
    </row>
    <row r="122" spans="1:6">
      <c r="A122" s="3" t="s">
        <v>250</v>
      </c>
      <c r="B122" s="4" t="s">
        <v>251</v>
      </c>
      <c r="C122" s="2" t="s">
        <v>3</v>
      </c>
      <c r="D122" s="5">
        <v>1</v>
      </c>
      <c r="E122" s="16"/>
      <c r="F122" s="16">
        <f t="shared" si="10"/>
        <v>0</v>
      </c>
    </row>
    <row r="123" spans="1:6">
      <c r="A123" s="3" t="s">
        <v>252</v>
      </c>
      <c r="B123" s="4" t="s">
        <v>253</v>
      </c>
      <c r="C123" s="2" t="s">
        <v>3</v>
      </c>
      <c r="D123" s="5">
        <v>1</v>
      </c>
      <c r="E123" s="16"/>
      <c r="F123" s="16">
        <f t="shared" si="10"/>
        <v>0</v>
      </c>
    </row>
    <row r="124" spans="1:6">
      <c r="A124" s="3" t="s">
        <v>254</v>
      </c>
      <c r="B124" s="4" t="s">
        <v>255</v>
      </c>
      <c r="C124" s="2" t="s">
        <v>3</v>
      </c>
      <c r="D124" s="5">
        <v>1</v>
      </c>
      <c r="E124" s="16"/>
      <c r="F124" s="16">
        <f t="shared" si="10"/>
        <v>0</v>
      </c>
    </row>
    <row r="125" spans="1:6">
      <c r="A125" s="3" t="s">
        <v>256</v>
      </c>
      <c r="B125" s="4" t="s">
        <v>257</v>
      </c>
      <c r="C125" s="2" t="s">
        <v>3</v>
      </c>
      <c r="D125" s="5">
        <v>1</v>
      </c>
      <c r="E125" s="16"/>
      <c r="F125" s="16">
        <f t="shared" si="10"/>
        <v>0</v>
      </c>
    </row>
    <row r="126" spans="1:6">
      <c r="A126" s="3" t="s">
        <v>258</v>
      </c>
      <c r="B126" s="4" t="s">
        <v>259</v>
      </c>
      <c r="C126" s="2" t="s">
        <v>3</v>
      </c>
      <c r="D126" s="5">
        <v>4</v>
      </c>
      <c r="E126" s="16"/>
      <c r="F126" s="16">
        <f t="shared" si="10"/>
        <v>0</v>
      </c>
    </row>
    <row r="127" spans="1:6">
      <c r="A127" s="6" t="s">
        <v>260</v>
      </c>
      <c r="B127" s="9" t="s">
        <v>261</v>
      </c>
      <c r="C127" s="7"/>
      <c r="D127" s="8"/>
      <c r="E127" s="15"/>
      <c r="F127" s="15">
        <f>SUM(F128:F252)</f>
        <v>0</v>
      </c>
    </row>
    <row r="128" spans="1:6">
      <c r="A128" s="10"/>
      <c r="B128" s="11" t="s">
        <v>262</v>
      </c>
      <c r="C128" s="12"/>
      <c r="D128" s="13"/>
      <c r="E128" s="17"/>
      <c r="F128" s="17"/>
    </row>
    <row r="129" spans="1:6">
      <c r="A129" s="3" t="s">
        <v>263</v>
      </c>
      <c r="B129" s="4" t="s">
        <v>264</v>
      </c>
      <c r="C129" s="2" t="s">
        <v>14</v>
      </c>
      <c r="D129" s="5">
        <v>2165.8666221574563</v>
      </c>
      <c r="E129" s="16"/>
      <c r="F129" s="16">
        <f t="shared" ref="F129:F160" si="11">ROUND(E129*D129,0)</f>
        <v>0</v>
      </c>
    </row>
    <row r="130" spans="1:6">
      <c r="A130" s="3" t="s">
        <v>265</v>
      </c>
      <c r="B130" s="4" t="s">
        <v>266</v>
      </c>
      <c r="C130" s="2" t="s">
        <v>14</v>
      </c>
      <c r="D130" s="5">
        <v>711</v>
      </c>
      <c r="E130" s="16"/>
      <c r="F130" s="16">
        <f t="shared" si="11"/>
        <v>0</v>
      </c>
    </row>
    <row r="131" spans="1:6">
      <c r="A131" s="3" t="s">
        <v>267</v>
      </c>
      <c r="B131" s="4" t="s">
        <v>268</v>
      </c>
      <c r="C131" s="2" t="s">
        <v>14</v>
      </c>
      <c r="D131" s="5">
        <v>304</v>
      </c>
      <c r="E131" s="16"/>
      <c r="F131" s="16">
        <f t="shared" si="11"/>
        <v>0</v>
      </c>
    </row>
    <row r="132" spans="1:6">
      <c r="A132" s="3" t="s">
        <v>269</v>
      </c>
      <c r="B132" s="4" t="s">
        <v>270</v>
      </c>
      <c r="C132" s="2" t="s">
        <v>14</v>
      </c>
      <c r="D132" s="5">
        <v>305</v>
      </c>
      <c r="E132" s="16"/>
      <c r="F132" s="16">
        <f t="shared" si="11"/>
        <v>0</v>
      </c>
    </row>
    <row r="133" spans="1:6">
      <c r="A133" s="3" t="s">
        <v>271</v>
      </c>
      <c r="B133" s="4" t="s">
        <v>272</v>
      </c>
      <c r="C133" s="2" t="s">
        <v>14</v>
      </c>
      <c r="D133" s="5">
        <v>680</v>
      </c>
      <c r="E133" s="16"/>
      <c r="F133" s="16">
        <f t="shared" si="11"/>
        <v>0</v>
      </c>
    </row>
    <row r="134" spans="1:6">
      <c r="A134" s="3" t="s">
        <v>273</v>
      </c>
      <c r="B134" s="4" t="s">
        <v>274</v>
      </c>
      <c r="C134" s="2" t="s">
        <v>14</v>
      </c>
      <c r="D134" s="5">
        <v>98</v>
      </c>
      <c r="E134" s="16"/>
      <c r="F134" s="16">
        <f t="shared" si="11"/>
        <v>0</v>
      </c>
    </row>
    <row r="135" spans="1:6">
      <c r="A135" s="3" t="s">
        <v>275</v>
      </c>
      <c r="B135" s="4" t="s">
        <v>276</v>
      </c>
      <c r="C135" s="2" t="s">
        <v>14</v>
      </c>
      <c r="D135" s="5">
        <v>60</v>
      </c>
      <c r="E135" s="16"/>
      <c r="F135" s="16">
        <f t="shared" si="11"/>
        <v>0</v>
      </c>
    </row>
    <row r="136" spans="1:6">
      <c r="A136" s="3" t="s">
        <v>277</v>
      </c>
      <c r="B136" s="4" t="s">
        <v>278</v>
      </c>
      <c r="C136" s="2" t="s">
        <v>14</v>
      </c>
      <c r="D136" s="5">
        <v>172</v>
      </c>
      <c r="E136" s="16"/>
      <c r="F136" s="16">
        <f t="shared" si="11"/>
        <v>0</v>
      </c>
    </row>
    <row r="137" spans="1:6">
      <c r="A137" s="3" t="s">
        <v>279</v>
      </c>
      <c r="B137" s="4" t="s">
        <v>280</v>
      </c>
      <c r="C137" s="2" t="s">
        <v>14</v>
      </c>
      <c r="D137" s="5">
        <v>317.74</v>
      </c>
      <c r="E137" s="16"/>
      <c r="F137" s="16">
        <f t="shared" si="11"/>
        <v>0</v>
      </c>
    </row>
    <row r="138" spans="1:6">
      <c r="A138" s="3" t="s">
        <v>281</v>
      </c>
      <c r="B138" s="4" t="s">
        <v>282</v>
      </c>
      <c r="C138" s="2" t="s">
        <v>63</v>
      </c>
      <c r="D138" s="5">
        <v>831</v>
      </c>
      <c r="E138" s="16"/>
      <c r="F138" s="16">
        <f t="shared" si="11"/>
        <v>0</v>
      </c>
    </row>
    <row r="139" spans="1:6">
      <c r="A139" s="3" t="s">
        <v>283</v>
      </c>
      <c r="B139" s="4" t="s">
        <v>284</v>
      </c>
      <c r="C139" s="2" t="s">
        <v>63</v>
      </c>
      <c r="D139" s="5">
        <v>152</v>
      </c>
      <c r="E139" s="16"/>
      <c r="F139" s="16">
        <f t="shared" si="11"/>
        <v>0</v>
      </c>
    </row>
    <row r="140" spans="1:6">
      <c r="A140" s="3" t="s">
        <v>285</v>
      </c>
      <c r="B140" s="4" t="s">
        <v>286</v>
      </c>
      <c r="C140" s="2" t="s">
        <v>63</v>
      </c>
      <c r="D140" s="5">
        <v>34</v>
      </c>
      <c r="E140" s="16"/>
      <c r="F140" s="16">
        <f t="shared" si="11"/>
        <v>0</v>
      </c>
    </row>
    <row r="141" spans="1:6">
      <c r="A141" s="3" t="s">
        <v>287</v>
      </c>
      <c r="B141" s="4" t="s">
        <v>288</v>
      </c>
      <c r="C141" s="2" t="s">
        <v>63</v>
      </c>
      <c r="D141" s="5">
        <v>514</v>
      </c>
      <c r="E141" s="16"/>
      <c r="F141" s="16">
        <f t="shared" si="11"/>
        <v>0</v>
      </c>
    </row>
    <row r="142" spans="1:6">
      <c r="A142" s="3" t="s">
        <v>289</v>
      </c>
      <c r="B142" s="4" t="s">
        <v>290</v>
      </c>
      <c r="C142" s="2" t="s">
        <v>63</v>
      </c>
      <c r="D142" s="5">
        <v>14</v>
      </c>
      <c r="E142" s="16"/>
      <c r="F142" s="16">
        <f t="shared" si="11"/>
        <v>0</v>
      </c>
    </row>
    <row r="143" spans="1:6">
      <c r="A143" s="3" t="s">
        <v>291</v>
      </c>
      <c r="B143" s="4" t="s">
        <v>292</v>
      </c>
      <c r="C143" s="2" t="s">
        <v>63</v>
      </c>
      <c r="D143" s="5">
        <v>26</v>
      </c>
      <c r="E143" s="16"/>
      <c r="F143" s="16">
        <f t="shared" si="11"/>
        <v>0</v>
      </c>
    </row>
    <row r="144" spans="1:6">
      <c r="A144" s="3" t="s">
        <v>293</v>
      </c>
      <c r="B144" s="4" t="s">
        <v>294</v>
      </c>
      <c r="C144" s="2" t="s">
        <v>63</v>
      </c>
      <c r="D144" s="5">
        <v>20</v>
      </c>
      <c r="E144" s="16"/>
      <c r="F144" s="16">
        <f t="shared" si="11"/>
        <v>0</v>
      </c>
    </row>
    <row r="145" spans="1:6">
      <c r="A145" s="3" t="s">
        <v>295</v>
      </c>
      <c r="B145" s="4" t="s">
        <v>296</v>
      </c>
      <c r="C145" s="2" t="s">
        <v>63</v>
      </c>
      <c r="D145" s="5">
        <v>103</v>
      </c>
      <c r="E145" s="16"/>
      <c r="F145" s="16">
        <f t="shared" si="11"/>
        <v>0</v>
      </c>
    </row>
    <row r="146" spans="1:6">
      <c r="A146" s="3" t="s">
        <v>297</v>
      </c>
      <c r="B146" s="4" t="s">
        <v>298</v>
      </c>
      <c r="C146" s="2" t="s">
        <v>63</v>
      </c>
      <c r="D146" s="5">
        <v>3</v>
      </c>
      <c r="E146" s="16"/>
      <c r="F146" s="16">
        <f t="shared" si="11"/>
        <v>0</v>
      </c>
    </row>
    <row r="147" spans="1:6">
      <c r="A147" s="3" t="s">
        <v>299</v>
      </c>
      <c r="B147" s="4" t="s">
        <v>300</v>
      </c>
      <c r="C147" s="2" t="s">
        <v>63</v>
      </c>
      <c r="D147" s="5">
        <v>2</v>
      </c>
      <c r="E147" s="16"/>
      <c r="F147" s="16">
        <f t="shared" si="11"/>
        <v>0</v>
      </c>
    </row>
    <row r="148" spans="1:6">
      <c r="A148" s="3" t="s">
        <v>301</v>
      </c>
      <c r="B148" s="4" t="s">
        <v>302</v>
      </c>
      <c r="C148" s="2" t="s">
        <v>63</v>
      </c>
      <c r="D148" s="5">
        <v>1</v>
      </c>
      <c r="E148" s="16"/>
      <c r="F148" s="16">
        <f t="shared" si="11"/>
        <v>0</v>
      </c>
    </row>
    <row r="149" spans="1:6">
      <c r="A149" s="3" t="s">
        <v>303</v>
      </c>
      <c r="B149" s="4" t="s">
        <v>304</v>
      </c>
      <c r="C149" s="2" t="s">
        <v>63</v>
      </c>
      <c r="D149" s="5">
        <v>1</v>
      </c>
      <c r="E149" s="16"/>
      <c r="F149" s="16">
        <f t="shared" si="11"/>
        <v>0</v>
      </c>
    </row>
    <row r="150" spans="1:6">
      <c r="A150" s="3" t="s">
        <v>305</v>
      </c>
      <c r="B150" s="4" t="s">
        <v>306</v>
      </c>
      <c r="C150" s="2" t="s">
        <v>63</v>
      </c>
      <c r="D150" s="5">
        <v>1</v>
      </c>
      <c r="E150" s="16"/>
      <c r="F150" s="16">
        <f t="shared" si="11"/>
        <v>0</v>
      </c>
    </row>
    <row r="151" spans="1:6">
      <c r="A151" s="3" t="s">
        <v>307</v>
      </c>
      <c r="B151" s="4" t="s">
        <v>308</v>
      </c>
      <c r="C151" s="2" t="s">
        <v>63</v>
      </c>
      <c r="D151" s="5">
        <v>2</v>
      </c>
      <c r="E151" s="16"/>
      <c r="F151" s="16">
        <f t="shared" si="11"/>
        <v>0</v>
      </c>
    </row>
    <row r="152" spans="1:6">
      <c r="A152" s="3" t="s">
        <v>309</v>
      </c>
      <c r="B152" s="4" t="s">
        <v>310</v>
      </c>
      <c r="C152" s="2" t="s">
        <v>63</v>
      </c>
      <c r="D152" s="5">
        <v>136</v>
      </c>
      <c r="E152" s="16"/>
      <c r="F152" s="16">
        <f t="shared" si="11"/>
        <v>0</v>
      </c>
    </row>
    <row r="153" spans="1:6">
      <c r="A153" s="3" t="s">
        <v>311</v>
      </c>
      <c r="B153" s="4" t="s">
        <v>312</v>
      </c>
      <c r="C153" s="2" t="s">
        <v>63</v>
      </c>
      <c r="D153" s="5">
        <v>44</v>
      </c>
      <c r="E153" s="16"/>
      <c r="F153" s="16">
        <f t="shared" si="11"/>
        <v>0</v>
      </c>
    </row>
    <row r="154" spans="1:6">
      <c r="A154" s="3" t="s">
        <v>313</v>
      </c>
      <c r="B154" s="4" t="s">
        <v>314</v>
      </c>
      <c r="C154" s="2" t="s">
        <v>63</v>
      </c>
      <c r="D154" s="5">
        <v>57</v>
      </c>
      <c r="E154" s="16"/>
      <c r="F154" s="16">
        <f t="shared" si="11"/>
        <v>0</v>
      </c>
    </row>
    <row r="155" spans="1:6">
      <c r="A155" s="3" t="s">
        <v>315</v>
      </c>
      <c r="B155" s="4" t="s">
        <v>316</v>
      </c>
      <c r="C155" s="2" t="s">
        <v>63</v>
      </c>
      <c r="D155" s="5">
        <v>1</v>
      </c>
      <c r="E155" s="16"/>
      <c r="F155" s="16">
        <f t="shared" si="11"/>
        <v>0</v>
      </c>
    </row>
    <row r="156" spans="1:6">
      <c r="A156" s="3" t="s">
        <v>317</v>
      </c>
      <c r="B156" s="4" t="s">
        <v>318</v>
      </c>
      <c r="C156" s="2" t="s">
        <v>63</v>
      </c>
      <c r="D156" s="5">
        <v>1</v>
      </c>
      <c r="E156" s="16"/>
      <c r="F156" s="16">
        <f t="shared" si="11"/>
        <v>0</v>
      </c>
    </row>
    <row r="157" spans="1:6">
      <c r="A157" s="3" t="s">
        <v>319</v>
      </c>
      <c r="B157" s="4" t="s">
        <v>320</v>
      </c>
      <c r="C157" s="2" t="s">
        <v>63</v>
      </c>
      <c r="D157" s="5">
        <v>1063</v>
      </c>
      <c r="E157" s="16"/>
      <c r="F157" s="16">
        <f t="shared" si="11"/>
        <v>0</v>
      </c>
    </row>
    <row r="158" spans="1:6">
      <c r="A158" s="3" t="s">
        <v>321</v>
      </c>
      <c r="B158" s="4" t="s">
        <v>322</v>
      </c>
      <c r="C158" s="2" t="s">
        <v>14</v>
      </c>
      <c r="D158" s="5">
        <v>556.9</v>
      </c>
      <c r="E158" s="16"/>
      <c r="F158" s="16">
        <f t="shared" si="11"/>
        <v>0</v>
      </c>
    </row>
    <row r="159" spans="1:6">
      <c r="A159" s="3" t="s">
        <v>323</v>
      </c>
      <c r="B159" s="4" t="s">
        <v>324</v>
      </c>
      <c r="C159" s="2" t="s">
        <v>63</v>
      </c>
      <c r="D159" s="5">
        <v>96</v>
      </c>
      <c r="E159" s="16"/>
      <c r="F159" s="16">
        <f t="shared" si="11"/>
        <v>0</v>
      </c>
    </row>
    <row r="160" spans="1:6">
      <c r="A160" s="3" t="s">
        <v>325</v>
      </c>
      <c r="B160" s="4" t="s">
        <v>326</v>
      </c>
      <c r="C160" s="2" t="s">
        <v>63</v>
      </c>
      <c r="D160" s="5">
        <v>160</v>
      </c>
      <c r="E160" s="16"/>
      <c r="F160" s="16">
        <f t="shared" si="11"/>
        <v>0</v>
      </c>
    </row>
    <row r="161" spans="1:6">
      <c r="A161" s="10"/>
      <c r="B161" s="11" t="s">
        <v>327</v>
      </c>
      <c r="C161" s="12"/>
      <c r="D161" s="13"/>
      <c r="E161" s="17"/>
      <c r="F161" s="17"/>
    </row>
    <row r="162" spans="1:6">
      <c r="A162" s="3" t="s">
        <v>328</v>
      </c>
      <c r="B162" s="4" t="s">
        <v>329</v>
      </c>
      <c r="C162" s="2" t="s">
        <v>17</v>
      </c>
      <c r="D162" s="5">
        <v>300</v>
      </c>
      <c r="E162" s="16"/>
      <c r="F162" s="16">
        <f t="shared" ref="F162:F184" si="12">ROUND(E162*D162,0)</f>
        <v>0</v>
      </c>
    </row>
    <row r="163" spans="1:6">
      <c r="A163" s="3" t="s">
        <v>330</v>
      </c>
      <c r="B163" s="4" t="s">
        <v>331</v>
      </c>
      <c r="C163" s="2" t="s">
        <v>14</v>
      </c>
      <c r="D163" s="5">
        <v>271</v>
      </c>
      <c r="E163" s="16"/>
      <c r="F163" s="16">
        <f t="shared" si="12"/>
        <v>0</v>
      </c>
    </row>
    <row r="164" spans="1:6">
      <c r="A164" s="3" t="s">
        <v>332</v>
      </c>
      <c r="B164" s="4" t="s">
        <v>333</v>
      </c>
      <c r="C164" s="2" t="s">
        <v>14</v>
      </c>
      <c r="D164" s="5">
        <v>85</v>
      </c>
      <c r="E164" s="16"/>
      <c r="F164" s="16">
        <f t="shared" si="12"/>
        <v>0</v>
      </c>
    </row>
    <row r="165" spans="1:6">
      <c r="A165" s="3" t="s">
        <v>334</v>
      </c>
      <c r="B165" s="4" t="s">
        <v>335</v>
      </c>
      <c r="C165" s="2" t="s">
        <v>14</v>
      </c>
      <c r="D165" s="5">
        <v>300</v>
      </c>
      <c r="E165" s="16"/>
      <c r="F165" s="16">
        <f t="shared" si="12"/>
        <v>0</v>
      </c>
    </row>
    <row r="166" spans="1:6">
      <c r="A166" s="3" t="s">
        <v>336</v>
      </c>
      <c r="B166" s="4" t="s">
        <v>337</v>
      </c>
      <c r="C166" s="2" t="s">
        <v>63</v>
      </c>
      <c r="D166" s="5">
        <v>459</v>
      </c>
      <c r="E166" s="16"/>
      <c r="F166" s="16">
        <f t="shared" si="12"/>
        <v>0</v>
      </c>
    </row>
    <row r="167" spans="1:6">
      <c r="A167" s="3" t="s">
        <v>338</v>
      </c>
      <c r="B167" s="4" t="s">
        <v>339</v>
      </c>
      <c r="C167" s="2" t="s">
        <v>63</v>
      </c>
      <c r="D167" s="5">
        <v>51</v>
      </c>
      <c r="E167" s="16"/>
      <c r="F167" s="16">
        <f t="shared" si="12"/>
        <v>0</v>
      </c>
    </row>
    <row r="168" spans="1:6">
      <c r="A168" s="3" t="s">
        <v>340</v>
      </c>
      <c r="B168" s="4" t="s">
        <v>341</v>
      </c>
      <c r="C168" s="2" t="s">
        <v>63</v>
      </c>
      <c r="D168" s="5">
        <v>250</v>
      </c>
      <c r="E168" s="16"/>
      <c r="F168" s="16">
        <f t="shared" si="12"/>
        <v>0</v>
      </c>
    </row>
    <row r="169" spans="1:6">
      <c r="A169" s="3" t="s">
        <v>342</v>
      </c>
      <c r="B169" s="4" t="s">
        <v>343</v>
      </c>
      <c r="C169" s="2" t="s">
        <v>14</v>
      </c>
      <c r="D169" s="5">
        <v>282</v>
      </c>
      <c r="E169" s="16"/>
      <c r="F169" s="16">
        <f t="shared" si="12"/>
        <v>0</v>
      </c>
    </row>
    <row r="170" spans="1:6">
      <c r="A170" s="3" t="s">
        <v>344</v>
      </c>
      <c r="B170" s="4" t="s">
        <v>345</v>
      </c>
      <c r="C170" s="2" t="s">
        <v>14</v>
      </c>
      <c r="D170" s="5">
        <v>191</v>
      </c>
      <c r="E170" s="16"/>
      <c r="F170" s="16">
        <f t="shared" si="12"/>
        <v>0</v>
      </c>
    </row>
    <row r="171" spans="1:6">
      <c r="A171" s="3" t="s">
        <v>346</v>
      </c>
      <c r="B171" s="4" t="s">
        <v>347</v>
      </c>
      <c r="C171" s="2" t="s">
        <v>63</v>
      </c>
      <c r="D171" s="5">
        <v>36</v>
      </c>
      <c r="E171" s="16"/>
      <c r="F171" s="16">
        <f t="shared" si="12"/>
        <v>0</v>
      </c>
    </row>
    <row r="172" spans="1:6">
      <c r="A172" s="3" t="s">
        <v>348</v>
      </c>
      <c r="B172" s="4" t="s">
        <v>349</v>
      </c>
      <c r="C172" s="2" t="s">
        <v>63</v>
      </c>
      <c r="D172" s="5">
        <v>1</v>
      </c>
      <c r="E172" s="16"/>
      <c r="F172" s="16">
        <f t="shared" si="12"/>
        <v>0</v>
      </c>
    </row>
    <row r="173" spans="1:6">
      <c r="A173" s="3" t="s">
        <v>350</v>
      </c>
      <c r="B173" s="4" t="s">
        <v>351</v>
      </c>
      <c r="C173" s="2" t="s">
        <v>63</v>
      </c>
      <c r="D173" s="5">
        <v>170</v>
      </c>
      <c r="E173" s="16"/>
      <c r="F173" s="16">
        <f t="shared" si="12"/>
        <v>0</v>
      </c>
    </row>
    <row r="174" spans="1:6">
      <c r="A174" s="3" t="s">
        <v>352</v>
      </c>
      <c r="B174" s="4" t="s">
        <v>353</v>
      </c>
      <c r="C174" s="2" t="s">
        <v>63</v>
      </c>
      <c r="D174" s="5">
        <v>1</v>
      </c>
      <c r="E174" s="16"/>
      <c r="F174" s="16">
        <f t="shared" si="12"/>
        <v>0</v>
      </c>
    </row>
    <row r="175" spans="1:6">
      <c r="A175" s="3" t="s">
        <v>354</v>
      </c>
      <c r="B175" s="4" t="s">
        <v>355</v>
      </c>
      <c r="C175" s="2" t="s">
        <v>63</v>
      </c>
      <c r="D175" s="5">
        <v>45</v>
      </c>
      <c r="E175" s="16"/>
      <c r="F175" s="16">
        <f t="shared" si="12"/>
        <v>0</v>
      </c>
    </row>
    <row r="176" spans="1:6">
      <c r="A176" s="3" t="s">
        <v>356</v>
      </c>
      <c r="B176" s="4" t="s">
        <v>357</v>
      </c>
      <c r="C176" s="2" t="s">
        <v>63</v>
      </c>
      <c r="D176" s="5">
        <v>3</v>
      </c>
      <c r="E176" s="16"/>
      <c r="F176" s="16">
        <f t="shared" si="12"/>
        <v>0</v>
      </c>
    </row>
    <row r="177" spans="1:6">
      <c r="A177" s="3" t="s">
        <v>358</v>
      </c>
      <c r="B177" s="4" t="s">
        <v>359</v>
      </c>
      <c r="C177" s="2" t="s">
        <v>63</v>
      </c>
      <c r="D177" s="5">
        <v>66</v>
      </c>
      <c r="E177" s="16"/>
      <c r="F177" s="16">
        <f t="shared" si="12"/>
        <v>0</v>
      </c>
    </row>
    <row r="178" spans="1:6">
      <c r="A178" s="3" t="s">
        <v>360</v>
      </c>
      <c r="B178" s="4" t="s">
        <v>361</v>
      </c>
      <c r="C178" s="2" t="s">
        <v>63</v>
      </c>
      <c r="D178" s="5">
        <v>30</v>
      </c>
      <c r="E178" s="16"/>
      <c r="F178" s="16">
        <f t="shared" si="12"/>
        <v>0</v>
      </c>
    </row>
    <row r="179" spans="1:6">
      <c r="A179" s="3" t="s">
        <v>362</v>
      </c>
      <c r="B179" s="4" t="s">
        <v>363</v>
      </c>
      <c r="C179" s="2" t="s">
        <v>14</v>
      </c>
      <c r="D179" s="5">
        <v>417</v>
      </c>
      <c r="E179" s="16"/>
      <c r="F179" s="16">
        <f t="shared" si="12"/>
        <v>0</v>
      </c>
    </row>
    <row r="180" spans="1:6">
      <c r="A180" s="3" t="s">
        <v>364</v>
      </c>
      <c r="B180" s="4" t="s">
        <v>365</v>
      </c>
      <c r="C180" s="2" t="s">
        <v>17</v>
      </c>
      <c r="D180" s="5">
        <v>570.37</v>
      </c>
      <c r="E180" s="16"/>
      <c r="F180" s="16">
        <f t="shared" si="12"/>
        <v>0</v>
      </c>
    </row>
    <row r="181" spans="1:6">
      <c r="A181" s="3" t="s">
        <v>366</v>
      </c>
      <c r="B181" s="4" t="s">
        <v>367</v>
      </c>
      <c r="C181" s="2" t="s">
        <v>14</v>
      </c>
      <c r="D181" s="5">
        <v>417</v>
      </c>
      <c r="E181" s="16"/>
      <c r="F181" s="16">
        <f t="shared" si="12"/>
        <v>0</v>
      </c>
    </row>
    <row r="182" spans="1:6">
      <c r="A182" s="3" t="s">
        <v>368</v>
      </c>
      <c r="B182" s="4" t="s">
        <v>369</v>
      </c>
      <c r="C182" s="2" t="s">
        <v>63</v>
      </c>
      <c r="D182" s="5">
        <v>45</v>
      </c>
      <c r="E182" s="16"/>
      <c r="F182" s="16">
        <f t="shared" si="12"/>
        <v>0</v>
      </c>
    </row>
    <row r="183" spans="1:6">
      <c r="A183" s="3" t="s">
        <v>370</v>
      </c>
      <c r="B183" s="4" t="s">
        <v>371</v>
      </c>
      <c r="C183" s="2" t="s">
        <v>63</v>
      </c>
      <c r="D183" s="5">
        <v>1</v>
      </c>
      <c r="E183" s="16"/>
      <c r="F183" s="16">
        <f t="shared" si="12"/>
        <v>0</v>
      </c>
    </row>
    <row r="184" spans="1:6">
      <c r="A184" s="3" t="s">
        <v>372</v>
      </c>
      <c r="B184" s="4" t="s">
        <v>373</v>
      </c>
      <c r="C184" s="2" t="s">
        <v>63</v>
      </c>
      <c r="D184" s="5">
        <v>216</v>
      </c>
      <c r="E184" s="16"/>
      <c r="F184" s="16">
        <f t="shared" si="12"/>
        <v>0</v>
      </c>
    </row>
    <row r="185" spans="1:6">
      <c r="A185" s="10"/>
      <c r="B185" s="11" t="s">
        <v>374</v>
      </c>
      <c r="C185" s="12"/>
      <c r="D185" s="13"/>
      <c r="E185" s="17"/>
      <c r="F185" s="17"/>
    </row>
    <row r="186" spans="1:6">
      <c r="A186" s="3" t="s">
        <v>375</v>
      </c>
      <c r="B186" s="4" t="s">
        <v>376</v>
      </c>
      <c r="C186" s="2" t="s">
        <v>63</v>
      </c>
      <c r="D186" s="5">
        <v>10</v>
      </c>
      <c r="E186" s="16"/>
      <c r="F186" s="16">
        <f t="shared" ref="F186:F190" si="13">ROUND(E186*D186,0)</f>
        <v>0</v>
      </c>
    </row>
    <row r="187" spans="1:6">
      <c r="A187" s="3" t="s">
        <v>377</v>
      </c>
      <c r="B187" s="4" t="s">
        <v>378</v>
      </c>
      <c r="C187" s="2" t="s">
        <v>63</v>
      </c>
      <c r="D187" s="5">
        <v>97</v>
      </c>
      <c r="E187" s="16"/>
      <c r="F187" s="16">
        <f t="shared" si="13"/>
        <v>0</v>
      </c>
    </row>
    <row r="188" spans="1:6">
      <c r="A188" s="3" t="s">
        <v>379</v>
      </c>
      <c r="B188" s="4" t="s">
        <v>380</v>
      </c>
      <c r="C188" s="2" t="s">
        <v>63</v>
      </c>
      <c r="D188" s="5">
        <v>36</v>
      </c>
      <c r="E188" s="16"/>
      <c r="F188" s="16">
        <f t="shared" si="13"/>
        <v>0</v>
      </c>
    </row>
    <row r="189" spans="1:6">
      <c r="A189" s="3" t="s">
        <v>381</v>
      </c>
      <c r="B189" s="4" t="s">
        <v>382</v>
      </c>
      <c r="C189" s="2" t="s">
        <v>63</v>
      </c>
      <c r="D189" s="5">
        <v>1</v>
      </c>
      <c r="E189" s="16"/>
      <c r="F189" s="16">
        <f t="shared" si="13"/>
        <v>0</v>
      </c>
    </row>
    <row r="190" spans="1:6">
      <c r="A190" s="3" t="s">
        <v>383</v>
      </c>
      <c r="B190" s="4" t="s">
        <v>384</v>
      </c>
      <c r="C190" s="2" t="s">
        <v>63</v>
      </c>
      <c r="D190" s="5">
        <v>44</v>
      </c>
      <c r="E190" s="16"/>
      <c r="F190" s="16">
        <f t="shared" si="13"/>
        <v>0</v>
      </c>
    </row>
    <row r="191" spans="1:6">
      <c r="A191" s="10"/>
      <c r="B191" s="11" t="s">
        <v>385</v>
      </c>
      <c r="C191" s="12"/>
      <c r="D191" s="13"/>
      <c r="E191" s="17"/>
      <c r="F191" s="17"/>
    </row>
    <row r="192" spans="1:6">
      <c r="A192" s="3" t="s">
        <v>386</v>
      </c>
      <c r="B192" s="4" t="s">
        <v>387</v>
      </c>
      <c r="C192" s="2" t="s">
        <v>14</v>
      </c>
      <c r="D192" s="5">
        <v>254</v>
      </c>
      <c r="E192" s="16"/>
      <c r="F192" s="16">
        <f t="shared" ref="F192" si="14">ROUND(E192*D192,0)</f>
        <v>0</v>
      </c>
    </row>
    <row r="193" spans="1:6">
      <c r="A193" s="10"/>
      <c r="B193" s="11" t="s">
        <v>388</v>
      </c>
      <c r="C193" s="12"/>
      <c r="D193" s="13"/>
      <c r="E193" s="17"/>
      <c r="F193" s="17"/>
    </row>
    <row r="194" spans="1:6">
      <c r="A194" s="3" t="s">
        <v>389</v>
      </c>
      <c r="B194" s="4" t="s">
        <v>390</v>
      </c>
      <c r="C194" s="2" t="s">
        <v>63</v>
      </c>
      <c r="D194" s="5">
        <v>2</v>
      </c>
      <c r="E194" s="16"/>
      <c r="F194" s="16">
        <f t="shared" ref="F194:F257" si="15">ROUND(E194*D194,0)</f>
        <v>0</v>
      </c>
    </row>
    <row r="195" spans="1:6">
      <c r="A195" s="3" t="s">
        <v>391</v>
      </c>
      <c r="B195" s="4" t="s">
        <v>392</v>
      </c>
      <c r="C195" s="2" t="s">
        <v>63</v>
      </c>
      <c r="D195" s="5">
        <v>2</v>
      </c>
      <c r="E195" s="16"/>
      <c r="F195" s="16">
        <f t="shared" si="15"/>
        <v>0</v>
      </c>
    </row>
    <row r="196" spans="1:6">
      <c r="A196" s="3" t="s">
        <v>393</v>
      </c>
      <c r="B196" s="4" t="s">
        <v>394</v>
      </c>
      <c r="C196" s="2" t="s">
        <v>63</v>
      </c>
      <c r="D196" s="5">
        <v>2</v>
      </c>
      <c r="E196" s="16"/>
      <c r="F196" s="16">
        <f t="shared" si="15"/>
        <v>0</v>
      </c>
    </row>
    <row r="197" spans="1:6">
      <c r="A197" s="3" t="s">
        <v>395</v>
      </c>
      <c r="B197" s="4" t="s">
        <v>396</v>
      </c>
      <c r="C197" s="2" t="s">
        <v>63</v>
      </c>
      <c r="D197" s="5">
        <v>5</v>
      </c>
      <c r="E197" s="16"/>
      <c r="F197" s="16">
        <f t="shared" si="15"/>
        <v>0</v>
      </c>
    </row>
    <row r="198" spans="1:6">
      <c r="A198" s="3" t="s">
        <v>397</v>
      </c>
      <c r="B198" s="4" t="s">
        <v>398</v>
      </c>
      <c r="C198" s="2" t="s">
        <v>63</v>
      </c>
      <c r="D198" s="5">
        <v>4</v>
      </c>
      <c r="E198" s="16"/>
      <c r="F198" s="16">
        <f t="shared" si="15"/>
        <v>0</v>
      </c>
    </row>
    <row r="199" spans="1:6">
      <c r="A199" s="3" t="s">
        <v>399</v>
      </c>
      <c r="B199" s="4" t="s">
        <v>400</v>
      </c>
      <c r="C199" s="2" t="s">
        <v>63</v>
      </c>
      <c r="D199" s="5">
        <v>110</v>
      </c>
      <c r="E199" s="16"/>
      <c r="F199" s="16">
        <f t="shared" si="15"/>
        <v>0</v>
      </c>
    </row>
    <row r="200" spans="1:6">
      <c r="A200" s="3" t="s">
        <v>401</v>
      </c>
      <c r="B200" s="4" t="s">
        <v>402</v>
      </c>
      <c r="C200" s="2" t="s">
        <v>63</v>
      </c>
      <c r="D200" s="5">
        <v>34</v>
      </c>
      <c r="E200" s="16"/>
      <c r="F200" s="16">
        <f t="shared" si="15"/>
        <v>0</v>
      </c>
    </row>
    <row r="201" spans="1:6">
      <c r="A201" s="3" t="s">
        <v>403</v>
      </c>
      <c r="B201" s="4" t="s">
        <v>404</v>
      </c>
      <c r="C201" s="2" t="s">
        <v>63</v>
      </c>
      <c r="D201" s="5">
        <v>26</v>
      </c>
      <c r="E201" s="16"/>
      <c r="F201" s="16">
        <f t="shared" si="15"/>
        <v>0</v>
      </c>
    </row>
    <row r="202" spans="1:6">
      <c r="A202" s="3" t="s">
        <v>405</v>
      </c>
      <c r="B202" s="4" t="s">
        <v>406</v>
      </c>
      <c r="C202" s="2" t="s">
        <v>63</v>
      </c>
      <c r="D202" s="5">
        <v>53</v>
      </c>
      <c r="E202" s="16"/>
      <c r="F202" s="16">
        <f t="shared" si="15"/>
        <v>0</v>
      </c>
    </row>
    <row r="203" spans="1:6">
      <c r="A203" s="3" t="s">
        <v>407</v>
      </c>
      <c r="B203" s="4" t="s">
        <v>408</v>
      </c>
      <c r="C203" s="2" t="s">
        <v>63</v>
      </c>
      <c r="D203" s="5">
        <v>5</v>
      </c>
      <c r="E203" s="16"/>
      <c r="F203" s="16">
        <f t="shared" si="15"/>
        <v>0</v>
      </c>
    </row>
    <row r="204" spans="1:6">
      <c r="A204" s="3" t="s">
        <v>409</v>
      </c>
      <c r="B204" s="4" t="s">
        <v>410</v>
      </c>
      <c r="C204" s="2" t="s">
        <v>63</v>
      </c>
      <c r="D204" s="5">
        <v>116</v>
      </c>
      <c r="E204" s="16"/>
      <c r="F204" s="16">
        <f t="shared" si="15"/>
        <v>0</v>
      </c>
    </row>
    <row r="205" spans="1:6">
      <c r="A205" s="3" t="s">
        <v>411</v>
      </c>
      <c r="B205" s="4" t="s">
        <v>412</v>
      </c>
      <c r="C205" s="2" t="s">
        <v>63</v>
      </c>
      <c r="D205" s="5">
        <v>167</v>
      </c>
      <c r="E205" s="16"/>
      <c r="F205" s="16">
        <f t="shared" si="15"/>
        <v>0</v>
      </c>
    </row>
    <row r="206" spans="1:6">
      <c r="A206" s="3" t="s">
        <v>413</v>
      </c>
      <c r="B206" s="4" t="s">
        <v>414</v>
      </c>
      <c r="C206" s="2" t="s">
        <v>63</v>
      </c>
      <c r="D206" s="5">
        <v>45</v>
      </c>
      <c r="E206" s="16"/>
      <c r="F206" s="16">
        <f t="shared" si="15"/>
        <v>0</v>
      </c>
    </row>
    <row r="207" spans="1:6">
      <c r="A207" s="3" t="s">
        <v>415</v>
      </c>
      <c r="B207" s="4" t="s">
        <v>416</v>
      </c>
      <c r="C207" s="2" t="s">
        <v>63</v>
      </c>
      <c r="D207" s="5">
        <v>40</v>
      </c>
      <c r="E207" s="16"/>
      <c r="F207" s="16">
        <f t="shared" si="15"/>
        <v>0</v>
      </c>
    </row>
    <row r="208" spans="1:6">
      <c r="A208" s="3" t="s">
        <v>417</v>
      </c>
      <c r="B208" s="4" t="s">
        <v>418</v>
      </c>
      <c r="C208" s="2" t="s">
        <v>63</v>
      </c>
      <c r="D208" s="5">
        <v>123</v>
      </c>
      <c r="E208" s="16"/>
      <c r="F208" s="16">
        <f t="shared" si="15"/>
        <v>0</v>
      </c>
    </row>
    <row r="209" spans="1:6">
      <c r="A209" s="3" t="s">
        <v>419</v>
      </c>
      <c r="B209" s="4" t="s">
        <v>420</v>
      </c>
      <c r="C209" s="2" t="s">
        <v>63</v>
      </c>
      <c r="D209" s="5">
        <v>6</v>
      </c>
      <c r="E209" s="16"/>
      <c r="F209" s="16">
        <f t="shared" si="15"/>
        <v>0</v>
      </c>
    </row>
    <row r="210" spans="1:6">
      <c r="A210" s="3" t="s">
        <v>421</v>
      </c>
      <c r="B210" s="4" t="s">
        <v>422</v>
      </c>
      <c r="C210" s="2" t="s">
        <v>63</v>
      </c>
      <c r="D210" s="5">
        <v>120</v>
      </c>
      <c r="E210" s="16"/>
      <c r="F210" s="16">
        <f t="shared" si="15"/>
        <v>0</v>
      </c>
    </row>
    <row r="211" spans="1:6">
      <c r="A211" s="3" t="s">
        <v>423</v>
      </c>
      <c r="B211" s="4" t="s">
        <v>424</v>
      </c>
      <c r="C211" s="2" t="s">
        <v>63</v>
      </c>
      <c r="D211" s="5">
        <v>2</v>
      </c>
      <c r="E211" s="16"/>
      <c r="F211" s="16">
        <f t="shared" si="15"/>
        <v>0</v>
      </c>
    </row>
    <row r="212" spans="1:6">
      <c r="A212" s="3" t="s">
        <v>425</v>
      </c>
      <c r="B212" s="4" t="s">
        <v>426</v>
      </c>
      <c r="C212" s="2" t="s">
        <v>63</v>
      </c>
      <c r="D212" s="5">
        <v>2</v>
      </c>
      <c r="E212" s="16"/>
      <c r="F212" s="16">
        <f t="shared" si="15"/>
        <v>0</v>
      </c>
    </row>
    <row r="213" spans="1:6">
      <c r="A213" s="3" t="s">
        <v>427</v>
      </c>
      <c r="B213" s="4" t="s">
        <v>428</v>
      </c>
      <c r="C213" s="2" t="s">
        <v>63</v>
      </c>
      <c r="D213" s="5">
        <v>4</v>
      </c>
      <c r="E213" s="16"/>
      <c r="F213" s="16">
        <f t="shared" si="15"/>
        <v>0</v>
      </c>
    </row>
    <row r="214" spans="1:6">
      <c r="A214" s="3" t="s">
        <v>429</v>
      </c>
      <c r="B214" s="4" t="s">
        <v>430</v>
      </c>
      <c r="C214" s="2" t="s">
        <v>63</v>
      </c>
      <c r="D214" s="5">
        <v>4</v>
      </c>
      <c r="E214" s="16"/>
      <c r="F214" s="16">
        <f t="shared" si="15"/>
        <v>0</v>
      </c>
    </row>
    <row r="215" spans="1:6">
      <c r="A215" s="3" t="s">
        <v>431</v>
      </c>
      <c r="B215" s="4" t="s">
        <v>432</v>
      </c>
      <c r="C215" s="2" t="s">
        <v>63</v>
      </c>
      <c r="D215" s="5">
        <v>1</v>
      </c>
      <c r="E215" s="16"/>
      <c r="F215" s="16">
        <f t="shared" si="15"/>
        <v>0</v>
      </c>
    </row>
    <row r="216" spans="1:6">
      <c r="A216" s="3" t="s">
        <v>433</v>
      </c>
      <c r="B216" s="4" t="s">
        <v>434</v>
      </c>
      <c r="C216" s="2" t="s">
        <v>63</v>
      </c>
      <c r="D216" s="5">
        <v>1</v>
      </c>
      <c r="E216" s="16"/>
      <c r="F216" s="16">
        <f t="shared" si="15"/>
        <v>0</v>
      </c>
    </row>
    <row r="217" spans="1:6">
      <c r="A217" s="3" t="s">
        <v>435</v>
      </c>
      <c r="B217" s="4" t="s">
        <v>436</v>
      </c>
      <c r="C217" s="2" t="s">
        <v>63</v>
      </c>
      <c r="D217" s="5">
        <v>1</v>
      </c>
      <c r="E217" s="16"/>
      <c r="F217" s="16">
        <f t="shared" si="15"/>
        <v>0</v>
      </c>
    </row>
    <row r="218" spans="1:6">
      <c r="A218" s="3" t="s">
        <v>437</v>
      </c>
      <c r="B218" s="4" t="s">
        <v>438</v>
      </c>
      <c r="C218" s="2" t="s">
        <v>63</v>
      </c>
      <c r="D218" s="5">
        <v>2</v>
      </c>
      <c r="E218" s="16"/>
      <c r="F218" s="16">
        <f t="shared" si="15"/>
        <v>0</v>
      </c>
    </row>
    <row r="219" spans="1:6">
      <c r="A219" s="3" t="s">
        <v>439</v>
      </c>
      <c r="B219" s="4" t="s">
        <v>440</v>
      </c>
      <c r="C219" s="2" t="s">
        <v>63</v>
      </c>
      <c r="D219" s="5">
        <v>2</v>
      </c>
      <c r="E219" s="16"/>
      <c r="F219" s="16">
        <f t="shared" si="15"/>
        <v>0</v>
      </c>
    </row>
    <row r="220" spans="1:6">
      <c r="A220" s="3" t="s">
        <v>441</v>
      </c>
      <c r="B220" s="4" t="s">
        <v>442</v>
      </c>
      <c r="C220" s="2" t="s">
        <v>63</v>
      </c>
      <c r="D220" s="5">
        <v>1</v>
      </c>
      <c r="E220" s="16"/>
      <c r="F220" s="16">
        <f t="shared" si="15"/>
        <v>0</v>
      </c>
    </row>
    <row r="221" spans="1:6">
      <c r="A221" s="3" t="s">
        <v>443</v>
      </c>
      <c r="B221" s="4" t="s">
        <v>444</v>
      </c>
      <c r="C221" s="2" t="s">
        <v>63</v>
      </c>
      <c r="D221" s="5">
        <v>210</v>
      </c>
      <c r="E221" s="16"/>
      <c r="F221" s="16">
        <f t="shared" si="15"/>
        <v>0</v>
      </c>
    </row>
    <row r="222" spans="1:6">
      <c r="A222" s="3" t="s">
        <v>445</v>
      </c>
      <c r="B222" s="4" t="s">
        <v>446</v>
      </c>
      <c r="C222" s="2" t="s">
        <v>63</v>
      </c>
      <c r="D222" s="5">
        <v>210</v>
      </c>
      <c r="E222" s="16"/>
      <c r="F222" s="16">
        <f t="shared" si="15"/>
        <v>0</v>
      </c>
    </row>
    <row r="223" spans="1:6">
      <c r="A223" s="3" t="s">
        <v>447</v>
      </c>
      <c r="B223" s="4" t="s">
        <v>448</v>
      </c>
      <c r="C223" s="2" t="s">
        <v>63</v>
      </c>
      <c r="D223" s="5">
        <v>210</v>
      </c>
      <c r="E223" s="16"/>
      <c r="F223" s="16">
        <f t="shared" si="15"/>
        <v>0</v>
      </c>
    </row>
    <row r="224" spans="1:6">
      <c r="A224" s="3" t="s">
        <v>449</v>
      </c>
      <c r="B224" s="4" t="s">
        <v>450</v>
      </c>
      <c r="C224" s="2" t="s">
        <v>63</v>
      </c>
      <c r="D224" s="5">
        <v>1</v>
      </c>
      <c r="E224" s="16"/>
      <c r="F224" s="16">
        <f t="shared" si="15"/>
        <v>0</v>
      </c>
    </row>
    <row r="225" spans="1:6">
      <c r="A225" s="3" t="s">
        <v>451</v>
      </c>
      <c r="B225" s="4" t="s">
        <v>452</v>
      </c>
      <c r="C225" s="2" t="s">
        <v>63</v>
      </c>
      <c r="D225" s="5">
        <v>2</v>
      </c>
      <c r="E225" s="16"/>
      <c r="F225" s="16">
        <f t="shared" si="15"/>
        <v>0</v>
      </c>
    </row>
    <row r="226" spans="1:6">
      <c r="A226" s="3" t="s">
        <v>453</v>
      </c>
      <c r="B226" s="4" t="s">
        <v>454</v>
      </c>
      <c r="C226" s="2" t="s">
        <v>63</v>
      </c>
      <c r="D226" s="5">
        <v>97</v>
      </c>
      <c r="E226" s="16"/>
      <c r="F226" s="16">
        <f t="shared" si="15"/>
        <v>0</v>
      </c>
    </row>
    <row r="227" spans="1:6">
      <c r="A227" s="3" t="s">
        <v>455</v>
      </c>
      <c r="B227" s="4" t="s">
        <v>456</v>
      </c>
      <c r="C227" s="2" t="s">
        <v>63</v>
      </c>
      <c r="D227" s="5">
        <v>64</v>
      </c>
      <c r="E227" s="16"/>
      <c r="F227" s="16">
        <f t="shared" si="15"/>
        <v>0</v>
      </c>
    </row>
    <row r="228" spans="1:6">
      <c r="A228" s="3" t="s">
        <v>457</v>
      </c>
      <c r="B228" s="4" t="s">
        <v>458</v>
      </c>
      <c r="C228" s="2" t="s">
        <v>63</v>
      </c>
      <c r="D228" s="5">
        <v>4</v>
      </c>
      <c r="E228" s="16"/>
      <c r="F228" s="16">
        <f t="shared" si="15"/>
        <v>0</v>
      </c>
    </row>
    <row r="229" spans="1:6">
      <c r="A229" s="3" t="s">
        <v>459</v>
      </c>
      <c r="B229" s="4" t="s">
        <v>460</v>
      </c>
      <c r="C229" s="2" t="s">
        <v>63</v>
      </c>
      <c r="D229" s="5">
        <v>2</v>
      </c>
      <c r="E229" s="16"/>
      <c r="F229" s="16">
        <f t="shared" si="15"/>
        <v>0</v>
      </c>
    </row>
    <row r="230" spans="1:6">
      <c r="A230" s="3" t="s">
        <v>461</v>
      </c>
      <c r="B230" s="4" t="s">
        <v>462</v>
      </c>
      <c r="C230" s="2" t="s">
        <v>63</v>
      </c>
      <c r="D230" s="5">
        <v>3</v>
      </c>
      <c r="E230" s="16"/>
      <c r="F230" s="16">
        <f t="shared" si="15"/>
        <v>0</v>
      </c>
    </row>
    <row r="231" spans="1:6">
      <c r="A231" s="3" t="s">
        <v>463</v>
      </c>
      <c r="B231" s="4" t="s">
        <v>464</v>
      </c>
      <c r="C231" s="2" t="s">
        <v>63</v>
      </c>
      <c r="D231" s="5">
        <v>3</v>
      </c>
      <c r="E231" s="16"/>
      <c r="F231" s="16">
        <f t="shared" si="15"/>
        <v>0</v>
      </c>
    </row>
    <row r="232" spans="1:6">
      <c r="A232" s="3" t="s">
        <v>465</v>
      </c>
      <c r="B232" s="4" t="s">
        <v>466</v>
      </c>
      <c r="C232" s="2" t="s">
        <v>63</v>
      </c>
      <c r="D232" s="5">
        <v>7</v>
      </c>
      <c r="E232" s="16"/>
      <c r="F232" s="16">
        <f t="shared" si="15"/>
        <v>0</v>
      </c>
    </row>
    <row r="233" spans="1:6">
      <c r="A233" s="3" t="s">
        <v>467</v>
      </c>
      <c r="B233" s="4" t="s">
        <v>468</v>
      </c>
      <c r="C233" s="2" t="s">
        <v>63</v>
      </c>
      <c r="D233" s="5">
        <v>1</v>
      </c>
      <c r="E233" s="16"/>
      <c r="F233" s="16">
        <f t="shared" si="15"/>
        <v>0</v>
      </c>
    </row>
    <row r="234" spans="1:6">
      <c r="A234" s="3" t="s">
        <v>469</v>
      </c>
      <c r="B234" s="4" t="s">
        <v>470</v>
      </c>
      <c r="C234" s="2" t="s">
        <v>63</v>
      </c>
      <c r="D234" s="5">
        <v>3</v>
      </c>
      <c r="E234" s="16"/>
      <c r="F234" s="16">
        <f t="shared" si="15"/>
        <v>0</v>
      </c>
    </row>
    <row r="235" spans="1:6">
      <c r="A235" s="3" t="s">
        <v>471</v>
      </c>
      <c r="B235" s="4" t="s">
        <v>472</v>
      </c>
      <c r="C235" s="2" t="s">
        <v>63</v>
      </c>
      <c r="D235" s="5">
        <v>1</v>
      </c>
      <c r="E235" s="16"/>
      <c r="F235" s="16">
        <f t="shared" si="15"/>
        <v>0</v>
      </c>
    </row>
    <row r="236" spans="1:6">
      <c r="A236" s="3" t="s">
        <v>473</v>
      </c>
      <c r="B236" s="4" t="s">
        <v>474</v>
      </c>
      <c r="C236" s="2" t="s">
        <v>63</v>
      </c>
      <c r="D236" s="5">
        <v>1</v>
      </c>
      <c r="E236" s="16"/>
      <c r="F236" s="16">
        <f t="shared" si="15"/>
        <v>0</v>
      </c>
    </row>
    <row r="237" spans="1:6">
      <c r="A237" s="3" t="s">
        <v>475</v>
      </c>
      <c r="B237" s="4" t="s">
        <v>476</v>
      </c>
      <c r="C237" s="2" t="s">
        <v>14</v>
      </c>
      <c r="D237" s="5">
        <v>2</v>
      </c>
      <c r="E237" s="16"/>
      <c r="F237" s="16">
        <f t="shared" si="15"/>
        <v>0</v>
      </c>
    </row>
    <row r="238" spans="1:6">
      <c r="A238" s="3" t="s">
        <v>477</v>
      </c>
      <c r="B238" s="4" t="s">
        <v>478</v>
      </c>
      <c r="C238" s="2" t="s">
        <v>14</v>
      </c>
      <c r="D238" s="5">
        <v>1</v>
      </c>
      <c r="E238" s="16"/>
      <c r="F238" s="16">
        <f t="shared" si="15"/>
        <v>0</v>
      </c>
    </row>
    <row r="239" spans="1:6">
      <c r="A239" s="3" t="s">
        <v>479</v>
      </c>
      <c r="B239" s="4" t="s">
        <v>480</v>
      </c>
      <c r="C239" s="2" t="s">
        <v>14</v>
      </c>
      <c r="D239" s="5">
        <v>4</v>
      </c>
      <c r="E239" s="16"/>
      <c r="F239" s="16">
        <f t="shared" si="15"/>
        <v>0</v>
      </c>
    </row>
    <row r="240" spans="1:6">
      <c r="A240" s="3" t="s">
        <v>481</v>
      </c>
      <c r="B240" s="4" t="s">
        <v>482</v>
      </c>
      <c r="C240" s="2" t="s">
        <v>14</v>
      </c>
      <c r="D240" s="5">
        <v>11</v>
      </c>
      <c r="E240" s="16"/>
      <c r="F240" s="16">
        <f t="shared" si="15"/>
        <v>0</v>
      </c>
    </row>
    <row r="241" spans="1:6">
      <c r="A241" s="3" t="s">
        <v>483</v>
      </c>
      <c r="B241" s="4" t="s">
        <v>484</v>
      </c>
      <c r="C241" s="2" t="s">
        <v>14</v>
      </c>
      <c r="D241" s="5">
        <v>9</v>
      </c>
      <c r="E241" s="16"/>
      <c r="F241" s="16">
        <f t="shared" si="15"/>
        <v>0</v>
      </c>
    </row>
    <row r="242" spans="1:6">
      <c r="A242" s="3" t="s">
        <v>485</v>
      </c>
      <c r="B242" s="4" t="s">
        <v>486</v>
      </c>
      <c r="C242" s="2" t="s">
        <v>14</v>
      </c>
      <c r="D242" s="5">
        <v>334</v>
      </c>
      <c r="E242" s="16"/>
      <c r="F242" s="16">
        <f t="shared" si="15"/>
        <v>0</v>
      </c>
    </row>
    <row r="243" spans="1:6">
      <c r="A243" s="3" t="s">
        <v>487</v>
      </c>
      <c r="B243" s="4" t="s">
        <v>488</v>
      </c>
      <c r="C243" s="2" t="s">
        <v>14</v>
      </c>
      <c r="D243" s="5">
        <v>90</v>
      </c>
      <c r="E243" s="16"/>
      <c r="F243" s="16">
        <f t="shared" si="15"/>
        <v>0</v>
      </c>
    </row>
    <row r="244" spans="1:6">
      <c r="A244" s="3" t="s">
        <v>489</v>
      </c>
      <c r="B244" s="4" t="s">
        <v>490</v>
      </c>
      <c r="C244" s="2" t="s">
        <v>14</v>
      </c>
      <c r="D244" s="5">
        <v>80</v>
      </c>
      <c r="E244" s="16"/>
      <c r="F244" s="16">
        <f t="shared" si="15"/>
        <v>0</v>
      </c>
    </row>
    <row r="245" spans="1:6">
      <c r="A245" s="3" t="s">
        <v>491</v>
      </c>
      <c r="B245" s="4" t="s">
        <v>492</v>
      </c>
      <c r="C245" s="2" t="s">
        <v>14</v>
      </c>
      <c r="D245" s="5">
        <v>245</v>
      </c>
      <c r="E245" s="16"/>
      <c r="F245" s="16">
        <f t="shared" si="15"/>
        <v>0</v>
      </c>
    </row>
    <row r="246" spans="1:6">
      <c r="A246" s="3" t="s">
        <v>493</v>
      </c>
      <c r="B246" s="4" t="s">
        <v>494</v>
      </c>
      <c r="C246" s="2" t="s">
        <v>14</v>
      </c>
      <c r="D246" s="5">
        <v>12</v>
      </c>
      <c r="E246" s="16"/>
      <c r="F246" s="16">
        <f t="shared" si="15"/>
        <v>0</v>
      </c>
    </row>
    <row r="247" spans="1:6">
      <c r="A247" s="3" t="s">
        <v>495</v>
      </c>
      <c r="B247" s="4" t="s">
        <v>496</v>
      </c>
      <c r="C247" s="2" t="s">
        <v>14</v>
      </c>
      <c r="D247" s="5">
        <v>405</v>
      </c>
      <c r="E247" s="16"/>
      <c r="F247" s="16">
        <f t="shared" si="15"/>
        <v>0</v>
      </c>
    </row>
    <row r="248" spans="1:6">
      <c r="A248" s="3" t="s">
        <v>497</v>
      </c>
      <c r="B248" s="4" t="s">
        <v>498</v>
      </c>
      <c r="C248" s="2" t="s">
        <v>63</v>
      </c>
      <c r="D248" s="5">
        <v>2</v>
      </c>
      <c r="E248" s="16"/>
      <c r="F248" s="16">
        <f t="shared" si="15"/>
        <v>0</v>
      </c>
    </row>
    <row r="249" spans="1:6">
      <c r="A249" s="3" t="s">
        <v>499</v>
      </c>
      <c r="B249" s="4" t="s">
        <v>500</v>
      </c>
      <c r="C249" s="2" t="s">
        <v>63</v>
      </c>
      <c r="D249" s="5">
        <v>1</v>
      </c>
      <c r="E249" s="16"/>
      <c r="F249" s="16">
        <f t="shared" si="15"/>
        <v>0</v>
      </c>
    </row>
    <row r="250" spans="1:6">
      <c r="A250" s="3" t="s">
        <v>501</v>
      </c>
      <c r="B250" s="4" t="s">
        <v>502</v>
      </c>
      <c r="C250" s="2" t="s">
        <v>63</v>
      </c>
      <c r="D250" s="5">
        <v>1</v>
      </c>
      <c r="E250" s="16"/>
      <c r="F250" s="16">
        <f t="shared" si="15"/>
        <v>0</v>
      </c>
    </row>
    <row r="251" spans="1:6">
      <c r="A251" s="3" t="s">
        <v>503</v>
      </c>
      <c r="B251" s="4" t="s">
        <v>504</v>
      </c>
      <c r="C251" s="2" t="s">
        <v>63</v>
      </c>
      <c r="D251" s="5">
        <v>2</v>
      </c>
      <c r="E251" s="16"/>
      <c r="F251" s="16">
        <f t="shared" si="15"/>
        <v>0</v>
      </c>
    </row>
    <row r="252" spans="1:6">
      <c r="A252" s="3" t="s">
        <v>505</v>
      </c>
      <c r="B252" s="4" t="s">
        <v>506</v>
      </c>
      <c r="C252" s="2" t="s">
        <v>63</v>
      </c>
      <c r="D252" s="5">
        <v>6</v>
      </c>
      <c r="E252" s="16"/>
      <c r="F252" s="16">
        <f t="shared" si="15"/>
        <v>0</v>
      </c>
    </row>
    <row r="253" spans="1:6">
      <c r="A253" s="6" t="s">
        <v>507</v>
      </c>
      <c r="B253" s="9" t="s">
        <v>508</v>
      </c>
      <c r="C253" s="7"/>
      <c r="D253" s="8"/>
      <c r="E253" s="15"/>
      <c r="F253" s="15">
        <f>SUM(F254:F315)</f>
        <v>0</v>
      </c>
    </row>
    <row r="254" spans="1:6">
      <c r="A254" s="3" t="s">
        <v>509</v>
      </c>
      <c r="B254" s="4" t="s">
        <v>510</v>
      </c>
      <c r="C254" s="2" t="s">
        <v>63</v>
      </c>
      <c r="D254" s="5">
        <v>741</v>
      </c>
      <c r="E254" s="16"/>
      <c r="F254" s="16">
        <f t="shared" si="15"/>
        <v>0</v>
      </c>
    </row>
    <row r="255" spans="1:6">
      <c r="A255" s="3" t="s">
        <v>511</v>
      </c>
      <c r="B255" s="4" t="s">
        <v>512</v>
      </c>
      <c r="C255" s="2" t="s">
        <v>63</v>
      </c>
      <c r="D255" s="5">
        <v>90</v>
      </c>
      <c r="E255" s="16"/>
      <c r="F255" s="16">
        <f t="shared" si="15"/>
        <v>0</v>
      </c>
    </row>
    <row r="256" spans="1:6">
      <c r="A256" s="3" t="s">
        <v>513</v>
      </c>
      <c r="B256" s="4" t="s">
        <v>514</v>
      </c>
      <c r="C256" s="2" t="s">
        <v>63</v>
      </c>
      <c r="D256" s="5">
        <v>39</v>
      </c>
      <c r="E256" s="16"/>
      <c r="F256" s="16">
        <f t="shared" si="15"/>
        <v>0</v>
      </c>
    </row>
    <row r="257" spans="1:6">
      <c r="A257" s="3" t="s">
        <v>515</v>
      </c>
      <c r="B257" s="4" t="s">
        <v>516</v>
      </c>
      <c r="C257" s="2" t="s">
        <v>63</v>
      </c>
      <c r="D257" s="5">
        <v>269</v>
      </c>
      <c r="E257" s="16"/>
      <c r="F257" s="16">
        <f t="shared" si="15"/>
        <v>0</v>
      </c>
    </row>
    <row r="258" spans="1:6">
      <c r="A258" s="3" t="s">
        <v>517</v>
      </c>
      <c r="B258" s="4" t="s">
        <v>518</v>
      </c>
      <c r="C258" s="2" t="s">
        <v>63</v>
      </c>
      <c r="D258" s="5">
        <v>99</v>
      </c>
      <c r="E258" s="16"/>
      <c r="F258" s="16">
        <f t="shared" ref="F258:F321" si="16">ROUND(E258*D258,0)</f>
        <v>0</v>
      </c>
    </row>
    <row r="259" spans="1:6">
      <c r="A259" s="3" t="s">
        <v>519</v>
      </c>
      <c r="B259" s="4" t="s">
        <v>520</v>
      </c>
      <c r="C259" s="2" t="s">
        <v>63</v>
      </c>
      <c r="D259" s="5">
        <v>87</v>
      </c>
      <c r="E259" s="16"/>
      <c r="F259" s="16">
        <f t="shared" si="16"/>
        <v>0</v>
      </c>
    </row>
    <row r="260" spans="1:6">
      <c r="A260" s="3" t="s">
        <v>521</v>
      </c>
      <c r="B260" s="4" t="s">
        <v>522</v>
      </c>
      <c r="C260" s="2" t="s">
        <v>63</v>
      </c>
      <c r="D260" s="5">
        <v>42</v>
      </c>
      <c r="E260" s="16"/>
      <c r="F260" s="16">
        <f t="shared" si="16"/>
        <v>0</v>
      </c>
    </row>
    <row r="261" spans="1:6">
      <c r="A261" s="3" t="s">
        <v>523</v>
      </c>
      <c r="B261" s="4" t="s">
        <v>524</v>
      </c>
      <c r="C261" s="2" t="s">
        <v>63</v>
      </c>
      <c r="D261" s="5">
        <v>20</v>
      </c>
      <c r="E261" s="16"/>
      <c r="F261" s="16">
        <f t="shared" si="16"/>
        <v>0</v>
      </c>
    </row>
    <row r="262" spans="1:6" ht="24">
      <c r="A262" s="3" t="s">
        <v>525</v>
      </c>
      <c r="B262" s="4" t="s">
        <v>526</v>
      </c>
      <c r="C262" s="2" t="s">
        <v>63</v>
      </c>
      <c r="D262" s="5">
        <v>38</v>
      </c>
      <c r="E262" s="16"/>
      <c r="F262" s="16">
        <f t="shared" si="16"/>
        <v>0</v>
      </c>
    </row>
    <row r="263" spans="1:6">
      <c r="A263" s="3" t="s">
        <v>527</v>
      </c>
      <c r="B263" s="4" t="s">
        <v>528</v>
      </c>
      <c r="C263" s="2" t="s">
        <v>63</v>
      </c>
      <c r="D263" s="5">
        <v>115</v>
      </c>
      <c r="E263" s="16"/>
      <c r="F263" s="16">
        <f t="shared" si="16"/>
        <v>0</v>
      </c>
    </row>
    <row r="264" spans="1:6">
      <c r="A264" s="3" t="s">
        <v>529</v>
      </c>
      <c r="B264" s="4" t="s">
        <v>530</v>
      </c>
      <c r="C264" s="2" t="s">
        <v>63</v>
      </c>
      <c r="D264" s="5">
        <v>30</v>
      </c>
      <c r="E264" s="16"/>
      <c r="F264" s="16">
        <f t="shared" si="16"/>
        <v>0</v>
      </c>
    </row>
    <row r="265" spans="1:6">
      <c r="A265" s="3" t="s">
        <v>531</v>
      </c>
      <c r="B265" s="4" t="s">
        <v>532</v>
      </c>
      <c r="C265" s="2" t="s">
        <v>63</v>
      </c>
      <c r="D265" s="5">
        <v>58</v>
      </c>
      <c r="E265" s="16"/>
      <c r="F265" s="16">
        <f t="shared" si="16"/>
        <v>0</v>
      </c>
    </row>
    <row r="266" spans="1:6">
      <c r="A266" s="3" t="s">
        <v>533</v>
      </c>
      <c r="B266" s="4" t="s">
        <v>534</v>
      </c>
      <c r="C266" s="2" t="s">
        <v>63</v>
      </c>
      <c r="D266" s="5">
        <v>829</v>
      </c>
      <c r="E266" s="16"/>
      <c r="F266" s="16">
        <f t="shared" si="16"/>
        <v>0</v>
      </c>
    </row>
    <row r="267" spans="1:6">
      <c r="A267" s="3" t="s">
        <v>535</v>
      </c>
      <c r="B267" s="4" t="s">
        <v>536</v>
      </c>
      <c r="C267" s="2" t="s">
        <v>63</v>
      </c>
      <c r="D267" s="5">
        <v>548</v>
      </c>
      <c r="E267" s="16"/>
      <c r="F267" s="16">
        <f t="shared" si="16"/>
        <v>0</v>
      </c>
    </row>
    <row r="268" spans="1:6">
      <c r="A268" s="3" t="s">
        <v>537</v>
      </c>
      <c r="B268" s="4" t="s">
        <v>538</v>
      </c>
      <c r="C268" s="2" t="s">
        <v>63</v>
      </c>
      <c r="D268" s="5">
        <v>468</v>
      </c>
      <c r="E268" s="16"/>
      <c r="F268" s="16">
        <f t="shared" si="16"/>
        <v>0</v>
      </c>
    </row>
    <row r="269" spans="1:6">
      <c r="A269" s="3" t="s">
        <v>539</v>
      </c>
      <c r="B269" s="4" t="s">
        <v>540</v>
      </c>
      <c r="C269" s="2" t="s">
        <v>63</v>
      </c>
      <c r="D269" s="5">
        <v>223</v>
      </c>
      <c r="E269" s="16"/>
      <c r="F269" s="16">
        <f t="shared" si="16"/>
        <v>0</v>
      </c>
    </row>
    <row r="270" spans="1:6">
      <c r="A270" s="3" t="s">
        <v>541</v>
      </c>
      <c r="B270" s="4" t="s">
        <v>542</v>
      </c>
      <c r="C270" s="2" t="s">
        <v>63</v>
      </c>
      <c r="D270" s="5">
        <v>40</v>
      </c>
      <c r="E270" s="16"/>
      <c r="F270" s="16">
        <f t="shared" si="16"/>
        <v>0</v>
      </c>
    </row>
    <row r="271" spans="1:6">
      <c r="A271" s="3" t="s">
        <v>543</v>
      </c>
      <c r="B271" s="4" t="s">
        <v>544</v>
      </c>
      <c r="C271" s="2" t="s">
        <v>63</v>
      </c>
      <c r="D271" s="5">
        <v>98</v>
      </c>
      <c r="E271" s="16"/>
      <c r="F271" s="16">
        <f t="shared" si="16"/>
        <v>0</v>
      </c>
    </row>
    <row r="272" spans="1:6" ht="24">
      <c r="A272" s="3" t="s">
        <v>545</v>
      </c>
      <c r="B272" s="4" t="s">
        <v>546</v>
      </c>
      <c r="C272" s="2" t="s">
        <v>63</v>
      </c>
      <c r="D272" s="5">
        <v>4</v>
      </c>
      <c r="E272" s="16"/>
      <c r="F272" s="16">
        <f t="shared" si="16"/>
        <v>0</v>
      </c>
    </row>
    <row r="273" spans="1:6" ht="24">
      <c r="A273" s="3" t="s">
        <v>547</v>
      </c>
      <c r="B273" s="4" t="s">
        <v>548</v>
      </c>
      <c r="C273" s="2" t="s">
        <v>63</v>
      </c>
      <c r="D273" s="5">
        <v>1</v>
      </c>
      <c r="E273" s="16"/>
      <c r="F273" s="16">
        <f t="shared" si="16"/>
        <v>0</v>
      </c>
    </row>
    <row r="274" spans="1:6" ht="24">
      <c r="A274" s="3" t="s">
        <v>549</v>
      </c>
      <c r="B274" s="4" t="s">
        <v>550</v>
      </c>
      <c r="C274" s="2" t="s">
        <v>63</v>
      </c>
      <c r="D274" s="5">
        <v>6</v>
      </c>
      <c r="E274" s="16"/>
      <c r="F274" s="16">
        <f t="shared" si="16"/>
        <v>0</v>
      </c>
    </row>
    <row r="275" spans="1:6" ht="24">
      <c r="A275" s="3" t="s">
        <v>551</v>
      </c>
      <c r="B275" s="4" t="s">
        <v>552</v>
      </c>
      <c r="C275" s="2" t="s">
        <v>63</v>
      </c>
      <c r="D275" s="5">
        <v>1</v>
      </c>
      <c r="E275" s="16"/>
      <c r="F275" s="16">
        <f t="shared" si="16"/>
        <v>0</v>
      </c>
    </row>
    <row r="276" spans="1:6">
      <c r="A276" s="3" t="s">
        <v>553</v>
      </c>
      <c r="B276" s="4" t="s">
        <v>554</v>
      </c>
      <c r="C276" s="2" t="s">
        <v>63</v>
      </c>
      <c r="D276" s="5">
        <v>194</v>
      </c>
      <c r="E276" s="16"/>
      <c r="F276" s="16">
        <f t="shared" si="16"/>
        <v>0</v>
      </c>
    </row>
    <row r="277" spans="1:6">
      <c r="A277" s="3" t="s">
        <v>555</v>
      </c>
      <c r="B277" s="4" t="s">
        <v>556</v>
      </c>
      <c r="C277" s="2" t="s">
        <v>63</v>
      </c>
      <c r="D277" s="5">
        <v>7</v>
      </c>
      <c r="E277" s="16"/>
      <c r="F277" s="16">
        <f t="shared" si="16"/>
        <v>0</v>
      </c>
    </row>
    <row r="278" spans="1:6">
      <c r="A278" s="3" t="s">
        <v>557</v>
      </c>
      <c r="B278" s="4" t="s">
        <v>558</v>
      </c>
      <c r="C278" s="2" t="s">
        <v>63</v>
      </c>
      <c r="D278" s="5">
        <v>14</v>
      </c>
      <c r="E278" s="16"/>
      <c r="F278" s="16">
        <f t="shared" si="16"/>
        <v>0</v>
      </c>
    </row>
    <row r="279" spans="1:6">
      <c r="A279" s="3" t="s">
        <v>559</v>
      </c>
      <c r="B279" s="4" t="s">
        <v>560</v>
      </c>
      <c r="C279" s="2" t="s">
        <v>63</v>
      </c>
      <c r="D279" s="5">
        <v>100</v>
      </c>
      <c r="E279" s="16"/>
      <c r="F279" s="16">
        <f t="shared" si="16"/>
        <v>0</v>
      </c>
    </row>
    <row r="280" spans="1:6">
      <c r="A280" s="3" t="s">
        <v>561</v>
      </c>
      <c r="B280" s="4" t="s">
        <v>562</v>
      </c>
      <c r="C280" s="2" t="s">
        <v>63</v>
      </c>
      <c r="D280" s="5">
        <v>9</v>
      </c>
      <c r="E280" s="16"/>
      <c r="F280" s="16">
        <f t="shared" si="16"/>
        <v>0</v>
      </c>
    </row>
    <row r="281" spans="1:6">
      <c r="A281" s="3" t="s">
        <v>563</v>
      </c>
      <c r="B281" s="4" t="s">
        <v>564</v>
      </c>
      <c r="C281" s="2" t="s">
        <v>63</v>
      </c>
      <c r="D281" s="5">
        <v>9</v>
      </c>
      <c r="E281" s="16"/>
      <c r="F281" s="16">
        <f t="shared" si="16"/>
        <v>0</v>
      </c>
    </row>
    <row r="282" spans="1:6">
      <c r="A282" s="3" t="s">
        <v>565</v>
      </c>
      <c r="B282" s="4" t="s">
        <v>566</v>
      </c>
      <c r="C282" s="2" t="s">
        <v>14</v>
      </c>
      <c r="D282" s="5">
        <v>9</v>
      </c>
      <c r="E282" s="16"/>
      <c r="F282" s="16">
        <f t="shared" si="16"/>
        <v>0</v>
      </c>
    </row>
    <row r="283" spans="1:6">
      <c r="A283" s="3" t="s">
        <v>567</v>
      </c>
      <c r="B283" s="4" t="s">
        <v>568</v>
      </c>
      <c r="C283" s="2" t="s">
        <v>63</v>
      </c>
      <c r="D283" s="5">
        <v>190</v>
      </c>
      <c r="E283" s="16"/>
      <c r="F283" s="16">
        <f t="shared" si="16"/>
        <v>0</v>
      </c>
    </row>
    <row r="284" spans="1:6">
      <c r="A284" s="3" t="s">
        <v>569</v>
      </c>
      <c r="B284" s="4" t="s">
        <v>570</v>
      </c>
      <c r="C284" s="2" t="s">
        <v>63</v>
      </c>
      <c r="D284" s="5">
        <v>125</v>
      </c>
      <c r="E284" s="16"/>
      <c r="F284" s="16">
        <f t="shared" si="16"/>
        <v>0</v>
      </c>
    </row>
    <row r="285" spans="1:6">
      <c r="A285" s="3" t="s">
        <v>571</v>
      </c>
      <c r="B285" s="4" t="s">
        <v>572</v>
      </c>
      <c r="C285" s="2" t="s">
        <v>63</v>
      </c>
      <c r="D285" s="5">
        <v>33</v>
      </c>
      <c r="E285" s="16"/>
      <c r="F285" s="16">
        <f t="shared" si="16"/>
        <v>0</v>
      </c>
    </row>
    <row r="286" spans="1:6">
      <c r="A286" s="3" t="s">
        <v>573</v>
      </c>
      <c r="B286" s="4" t="s">
        <v>574</v>
      </c>
      <c r="C286" s="2" t="s">
        <v>63</v>
      </c>
      <c r="D286" s="5">
        <v>23</v>
      </c>
      <c r="E286" s="16"/>
      <c r="F286" s="16">
        <f t="shared" si="16"/>
        <v>0</v>
      </c>
    </row>
    <row r="287" spans="1:6" ht="24">
      <c r="A287" s="3" t="s">
        <v>575</v>
      </c>
      <c r="B287" s="4" t="s">
        <v>576</v>
      </c>
      <c r="C287" s="2" t="s">
        <v>63</v>
      </c>
      <c r="D287" s="5">
        <v>9</v>
      </c>
      <c r="E287" s="16"/>
      <c r="F287" s="16">
        <f t="shared" si="16"/>
        <v>0</v>
      </c>
    </row>
    <row r="288" spans="1:6" ht="24">
      <c r="A288" s="3" t="s">
        <v>577</v>
      </c>
      <c r="B288" s="4" t="s">
        <v>578</v>
      </c>
      <c r="C288" s="2" t="s">
        <v>63</v>
      </c>
      <c r="D288" s="5">
        <v>25</v>
      </c>
      <c r="E288" s="16"/>
      <c r="F288" s="16">
        <f t="shared" si="16"/>
        <v>0</v>
      </c>
    </row>
    <row r="289" spans="1:6" ht="24">
      <c r="A289" s="3" t="s">
        <v>579</v>
      </c>
      <c r="B289" s="4" t="s">
        <v>580</v>
      </c>
      <c r="C289" s="2" t="s">
        <v>63</v>
      </c>
      <c r="D289" s="5">
        <v>8</v>
      </c>
      <c r="E289" s="16"/>
      <c r="F289" s="16">
        <f t="shared" si="16"/>
        <v>0</v>
      </c>
    </row>
    <row r="290" spans="1:6">
      <c r="A290" s="3" t="s">
        <v>581</v>
      </c>
      <c r="B290" s="4" t="s">
        <v>582</v>
      </c>
      <c r="C290" s="2" t="s">
        <v>63</v>
      </c>
      <c r="D290" s="5">
        <v>32</v>
      </c>
      <c r="E290" s="16"/>
      <c r="F290" s="16">
        <f t="shared" si="16"/>
        <v>0</v>
      </c>
    </row>
    <row r="291" spans="1:6" ht="24">
      <c r="A291" s="3" t="s">
        <v>583</v>
      </c>
      <c r="B291" s="4" t="s">
        <v>584</v>
      </c>
      <c r="C291" s="2" t="s">
        <v>63</v>
      </c>
      <c r="D291" s="5">
        <v>7</v>
      </c>
      <c r="E291" s="16"/>
      <c r="F291" s="16">
        <f t="shared" si="16"/>
        <v>0</v>
      </c>
    </row>
    <row r="292" spans="1:6">
      <c r="A292" s="3" t="s">
        <v>585</v>
      </c>
      <c r="B292" s="4" t="s">
        <v>586</v>
      </c>
      <c r="C292" s="2" t="s">
        <v>63</v>
      </c>
      <c r="D292" s="5">
        <v>7</v>
      </c>
      <c r="E292" s="16"/>
      <c r="F292" s="16">
        <f t="shared" si="16"/>
        <v>0</v>
      </c>
    </row>
    <row r="293" spans="1:6" ht="36">
      <c r="A293" s="3" t="s">
        <v>587</v>
      </c>
      <c r="B293" s="4" t="s">
        <v>588</v>
      </c>
      <c r="C293" s="2" t="s">
        <v>63</v>
      </c>
      <c r="D293" s="5">
        <v>22</v>
      </c>
      <c r="E293" s="16"/>
      <c r="F293" s="16">
        <f t="shared" si="16"/>
        <v>0</v>
      </c>
    </row>
    <row r="294" spans="1:6">
      <c r="A294" s="3" t="s">
        <v>589</v>
      </c>
      <c r="B294" s="4" t="s">
        <v>590</v>
      </c>
      <c r="C294" s="2" t="s">
        <v>63</v>
      </c>
      <c r="D294" s="5">
        <v>26</v>
      </c>
      <c r="E294" s="16"/>
      <c r="F294" s="16">
        <f t="shared" si="16"/>
        <v>0</v>
      </c>
    </row>
    <row r="295" spans="1:6">
      <c r="A295" s="3" t="s">
        <v>591</v>
      </c>
      <c r="B295" s="4" t="s">
        <v>592</v>
      </c>
      <c r="C295" s="2" t="s">
        <v>63</v>
      </c>
      <c r="D295" s="5">
        <v>41</v>
      </c>
      <c r="E295" s="16"/>
      <c r="F295" s="16">
        <f t="shared" si="16"/>
        <v>0</v>
      </c>
    </row>
    <row r="296" spans="1:6">
      <c r="A296" s="3" t="s">
        <v>593</v>
      </c>
      <c r="B296" s="4" t="s">
        <v>594</v>
      </c>
      <c r="C296" s="2" t="s">
        <v>63</v>
      </c>
      <c r="D296" s="5">
        <v>5</v>
      </c>
      <c r="E296" s="16"/>
      <c r="F296" s="16">
        <f t="shared" si="16"/>
        <v>0</v>
      </c>
    </row>
    <row r="297" spans="1:6" ht="24">
      <c r="A297" s="3" t="s">
        <v>595</v>
      </c>
      <c r="B297" s="4" t="s">
        <v>596</v>
      </c>
      <c r="C297" s="2" t="s">
        <v>63</v>
      </c>
      <c r="D297" s="5">
        <v>144</v>
      </c>
      <c r="E297" s="16"/>
      <c r="F297" s="16">
        <f t="shared" si="16"/>
        <v>0</v>
      </c>
    </row>
    <row r="298" spans="1:6" ht="24">
      <c r="A298" s="3" t="s">
        <v>597</v>
      </c>
      <c r="B298" s="4" t="s">
        <v>598</v>
      </c>
      <c r="C298" s="2" t="s">
        <v>63</v>
      </c>
      <c r="D298" s="5">
        <v>118</v>
      </c>
      <c r="E298" s="16"/>
      <c r="F298" s="16">
        <f t="shared" si="16"/>
        <v>0</v>
      </c>
    </row>
    <row r="299" spans="1:6" ht="24">
      <c r="A299" s="3" t="s">
        <v>599</v>
      </c>
      <c r="B299" s="4" t="s">
        <v>600</v>
      </c>
      <c r="C299" s="2" t="s">
        <v>63</v>
      </c>
      <c r="D299" s="5">
        <v>48</v>
      </c>
      <c r="E299" s="16"/>
      <c r="F299" s="16">
        <f t="shared" si="16"/>
        <v>0</v>
      </c>
    </row>
    <row r="300" spans="1:6" ht="24">
      <c r="A300" s="3" t="s">
        <v>601</v>
      </c>
      <c r="B300" s="4" t="s">
        <v>602</v>
      </c>
      <c r="C300" s="2" t="s">
        <v>63</v>
      </c>
      <c r="D300" s="5">
        <v>120</v>
      </c>
      <c r="E300" s="16"/>
      <c r="F300" s="16">
        <f t="shared" si="16"/>
        <v>0</v>
      </c>
    </row>
    <row r="301" spans="1:6" ht="24">
      <c r="A301" s="3" t="s">
        <v>603</v>
      </c>
      <c r="B301" s="4" t="s">
        <v>604</v>
      </c>
      <c r="C301" s="2" t="s">
        <v>14</v>
      </c>
      <c r="D301" s="5">
        <v>12</v>
      </c>
      <c r="E301" s="16"/>
      <c r="F301" s="16">
        <f t="shared" si="16"/>
        <v>0</v>
      </c>
    </row>
    <row r="302" spans="1:6">
      <c r="A302" s="3" t="s">
        <v>605</v>
      </c>
      <c r="B302" s="4" t="s">
        <v>606</v>
      </c>
      <c r="C302" s="2" t="s">
        <v>14</v>
      </c>
      <c r="D302" s="5">
        <v>1</v>
      </c>
      <c r="E302" s="16"/>
      <c r="F302" s="16">
        <f t="shared" si="16"/>
        <v>0</v>
      </c>
    </row>
    <row r="303" spans="1:6">
      <c r="A303" s="3" t="s">
        <v>607</v>
      </c>
      <c r="B303" s="4" t="s">
        <v>608</v>
      </c>
      <c r="C303" s="2" t="s">
        <v>14</v>
      </c>
      <c r="D303" s="5">
        <v>1</v>
      </c>
      <c r="E303" s="16"/>
      <c r="F303" s="16">
        <f t="shared" si="16"/>
        <v>0</v>
      </c>
    </row>
    <row r="304" spans="1:6">
      <c r="A304" s="3" t="s">
        <v>609</v>
      </c>
      <c r="B304" s="4" t="s">
        <v>610</v>
      </c>
      <c r="C304" s="2" t="s">
        <v>14</v>
      </c>
      <c r="D304" s="5">
        <v>68.000266601012939</v>
      </c>
      <c r="E304" s="16"/>
      <c r="F304" s="16">
        <f t="shared" si="16"/>
        <v>0</v>
      </c>
    </row>
    <row r="305" spans="1:6">
      <c r="A305" s="3" t="s">
        <v>611</v>
      </c>
      <c r="B305" s="4" t="s">
        <v>612</v>
      </c>
      <c r="C305" s="2" t="s">
        <v>14</v>
      </c>
      <c r="D305" s="5">
        <v>81</v>
      </c>
      <c r="E305" s="16"/>
      <c r="F305" s="16">
        <f t="shared" si="16"/>
        <v>0</v>
      </c>
    </row>
    <row r="306" spans="1:6">
      <c r="A306" s="3" t="s">
        <v>613</v>
      </c>
      <c r="B306" s="4" t="s">
        <v>614</v>
      </c>
      <c r="C306" s="2" t="s">
        <v>63</v>
      </c>
      <c r="D306" s="5">
        <v>82</v>
      </c>
      <c r="E306" s="16"/>
      <c r="F306" s="16">
        <f t="shared" si="16"/>
        <v>0</v>
      </c>
    </row>
    <row r="307" spans="1:6">
      <c r="A307" s="3" t="s">
        <v>615</v>
      </c>
      <c r="B307" s="4" t="s">
        <v>616</v>
      </c>
      <c r="C307" s="2" t="s">
        <v>63</v>
      </c>
      <c r="D307" s="5">
        <v>80</v>
      </c>
      <c r="E307" s="16"/>
      <c r="F307" s="16">
        <f t="shared" si="16"/>
        <v>0</v>
      </c>
    </row>
    <row r="308" spans="1:6">
      <c r="A308" s="3" t="s">
        <v>617</v>
      </c>
      <c r="B308" s="4" t="s">
        <v>618</v>
      </c>
      <c r="C308" s="2" t="s">
        <v>63</v>
      </c>
      <c r="D308" s="5">
        <v>1</v>
      </c>
      <c r="E308" s="16"/>
      <c r="F308" s="16">
        <f t="shared" si="16"/>
        <v>0</v>
      </c>
    </row>
    <row r="309" spans="1:6">
      <c r="A309" s="3" t="s">
        <v>619</v>
      </c>
      <c r="B309" s="4" t="s">
        <v>620</v>
      </c>
      <c r="C309" s="2" t="s">
        <v>14</v>
      </c>
      <c r="D309" s="5">
        <v>1</v>
      </c>
      <c r="E309" s="16"/>
      <c r="F309" s="16">
        <f t="shared" si="16"/>
        <v>0</v>
      </c>
    </row>
    <row r="310" spans="1:6" ht="24">
      <c r="A310" s="3" t="s">
        <v>621</v>
      </c>
      <c r="B310" s="4" t="s">
        <v>622</v>
      </c>
      <c r="C310" s="2" t="s">
        <v>14</v>
      </c>
      <c r="D310" s="5">
        <v>1</v>
      </c>
      <c r="E310" s="16"/>
      <c r="F310" s="16">
        <f t="shared" si="16"/>
        <v>0</v>
      </c>
    </row>
    <row r="311" spans="1:6">
      <c r="A311" s="3" t="s">
        <v>623</v>
      </c>
      <c r="B311" s="4" t="s">
        <v>624</v>
      </c>
      <c r="C311" s="2" t="s">
        <v>14</v>
      </c>
      <c r="D311" s="5">
        <v>1</v>
      </c>
      <c r="E311" s="16"/>
      <c r="F311" s="16">
        <f t="shared" si="16"/>
        <v>0</v>
      </c>
    </row>
    <row r="312" spans="1:6">
      <c r="A312" s="3" t="s">
        <v>625</v>
      </c>
      <c r="B312" s="4" t="s">
        <v>626</v>
      </c>
      <c r="C312" s="2" t="s">
        <v>63</v>
      </c>
      <c r="D312" s="5">
        <v>1</v>
      </c>
      <c r="E312" s="16"/>
      <c r="F312" s="16">
        <f t="shared" si="16"/>
        <v>0</v>
      </c>
    </row>
    <row r="313" spans="1:6">
      <c r="A313" s="3" t="s">
        <v>627</v>
      </c>
      <c r="B313" s="4" t="s">
        <v>628</v>
      </c>
      <c r="C313" s="2" t="s">
        <v>63</v>
      </c>
      <c r="D313" s="5">
        <v>1</v>
      </c>
      <c r="E313" s="16"/>
      <c r="F313" s="16">
        <f t="shared" si="16"/>
        <v>0</v>
      </c>
    </row>
    <row r="314" spans="1:6" ht="24">
      <c r="A314" s="3" t="s">
        <v>629</v>
      </c>
      <c r="B314" s="4" t="s">
        <v>630</v>
      </c>
      <c r="C314" s="2" t="s">
        <v>63</v>
      </c>
      <c r="D314" s="5">
        <v>8</v>
      </c>
      <c r="E314" s="16"/>
      <c r="F314" s="16">
        <f t="shared" si="16"/>
        <v>0</v>
      </c>
    </row>
    <row r="315" spans="1:6">
      <c r="A315" s="3" t="s">
        <v>631</v>
      </c>
      <c r="B315" s="4" t="s">
        <v>632</v>
      </c>
      <c r="C315" s="2" t="s">
        <v>63</v>
      </c>
      <c r="D315" s="5">
        <v>1</v>
      </c>
      <c r="E315" s="16"/>
      <c r="F315" s="16">
        <f t="shared" si="16"/>
        <v>0</v>
      </c>
    </row>
    <row r="316" spans="1:6">
      <c r="A316" s="6" t="s">
        <v>633</v>
      </c>
      <c r="B316" s="9" t="s">
        <v>634</v>
      </c>
      <c r="C316" s="7"/>
      <c r="D316" s="8"/>
      <c r="E316" s="15"/>
      <c r="F316" s="15">
        <f>SUM(F317:F367)</f>
        <v>0</v>
      </c>
    </row>
    <row r="317" spans="1:6" ht="24">
      <c r="A317" s="3" t="s">
        <v>635</v>
      </c>
      <c r="B317" s="4" t="s">
        <v>636</v>
      </c>
      <c r="C317" s="2" t="s">
        <v>14</v>
      </c>
      <c r="D317" s="5">
        <v>349.00305371084988</v>
      </c>
      <c r="E317" s="16"/>
      <c r="F317" s="16">
        <f t="shared" si="16"/>
        <v>0</v>
      </c>
    </row>
    <row r="318" spans="1:6" ht="24">
      <c r="A318" s="3" t="s">
        <v>637</v>
      </c>
      <c r="B318" s="4" t="s">
        <v>638</v>
      </c>
      <c r="C318" s="2" t="s">
        <v>14</v>
      </c>
      <c r="D318" s="5">
        <v>383</v>
      </c>
      <c r="E318" s="16"/>
      <c r="F318" s="16">
        <f t="shared" si="16"/>
        <v>0</v>
      </c>
    </row>
    <row r="319" spans="1:6" ht="24">
      <c r="A319" s="3" t="s">
        <v>639</v>
      </c>
      <c r="B319" s="4" t="s">
        <v>640</v>
      </c>
      <c r="C319" s="2" t="s">
        <v>14</v>
      </c>
      <c r="D319" s="5">
        <v>30</v>
      </c>
      <c r="E319" s="16"/>
      <c r="F319" s="16">
        <f t="shared" si="16"/>
        <v>0</v>
      </c>
    </row>
    <row r="320" spans="1:6" ht="24">
      <c r="A320" s="3" t="s">
        <v>641</v>
      </c>
      <c r="B320" s="4" t="s">
        <v>642</v>
      </c>
      <c r="C320" s="2" t="s">
        <v>14</v>
      </c>
      <c r="D320" s="5">
        <v>10</v>
      </c>
      <c r="E320" s="16"/>
      <c r="F320" s="16">
        <f t="shared" si="16"/>
        <v>0</v>
      </c>
    </row>
    <row r="321" spans="1:6" ht="24">
      <c r="A321" s="3" t="s">
        <v>643</v>
      </c>
      <c r="B321" s="4" t="s">
        <v>644</v>
      </c>
      <c r="C321" s="2" t="s">
        <v>14</v>
      </c>
      <c r="D321" s="5">
        <v>90</v>
      </c>
      <c r="E321" s="16"/>
      <c r="F321" s="16">
        <f t="shared" si="16"/>
        <v>0</v>
      </c>
    </row>
    <row r="322" spans="1:6" ht="24">
      <c r="A322" s="3" t="s">
        <v>645</v>
      </c>
      <c r="B322" s="4" t="s">
        <v>646</v>
      </c>
      <c r="C322" s="2" t="s">
        <v>14</v>
      </c>
      <c r="D322" s="5">
        <v>70</v>
      </c>
      <c r="E322" s="16"/>
      <c r="F322" s="16">
        <f t="shared" ref="F322:F385" si="17">ROUND(E322*D322,0)</f>
        <v>0</v>
      </c>
    </row>
    <row r="323" spans="1:6" ht="24">
      <c r="A323" s="3" t="s">
        <v>647</v>
      </c>
      <c r="B323" s="4" t="s">
        <v>648</v>
      </c>
      <c r="C323" s="2" t="s">
        <v>14</v>
      </c>
      <c r="D323" s="5">
        <v>20</v>
      </c>
      <c r="E323" s="16"/>
      <c r="F323" s="16">
        <f t="shared" si="17"/>
        <v>0</v>
      </c>
    </row>
    <row r="324" spans="1:6" ht="24">
      <c r="A324" s="3" t="s">
        <v>649</v>
      </c>
      <c r="B324" s="4" t="s">
        <v>650</v>
      </c>
      <c r="C324" s="2" t="s">
        <v>14</v>
      </c>
      <c r="D324" s="5">
        <v>349</v>
      </c>
      <c r="E324" s="16"/>
      <c r="F324" s="16">
        <f t="shared" si="17"/>
        <v>0</v>
      </c>
    </row>
    <row r="325" spans="1:6" ht="24">
      <c r="A325" s="3" t="s">
        <v>651</v>
      </c>
      <c r="B325" s="4" t="s">
        <v>652</v>
      </c>
      <c r="C325" s="2" t="s">
        <v>14</v>
      </c>
      <c r="D325" s="5">
        <v>383</v>
      </c>
      <c r="E325" s="16"/>
      <c r="F325" s="16">
        <f t="shared" si="17"/>
        <v>0</v>
      </c>
    </row>
    <row r="326" spans="1:6" ht="24">
      <c r="A326" s="3" t="s">
        <v>653</v>
      </c>
      <c r="B326" s="4" t="s">
        <v>654</v>
      </c>
      <c r="C326" s="2" t="s">
        <v>14</v>
      </c>
      <c r="D326" s="5">
        <v>30</v>
      </c>
      <c r="E326" s="16"/>
      <c r="F326" s="16">
        <f t="shared" si="17"/>
        <v>0</v>
      </c>
    </row>
    <row r="327" spans="1:6" ht="24">
      <c r="A327" s="3" t="s">
        <v>655</v>
      </c>
      <c r="B327" s="4" t="s">
        <v>656</v>
      </c>
      <c r="C327" s="2" t="s">
        <v>14</v>
      </c>
      <c r="D327" s="5">
        <v>10</v>
      </c>
      <c r="E327" s="16"/>
      <c r="F327" s="16">
        <f t="shared" si="17"/>
        <v>0</v>
      </c>
    </row>
    <row r="328" spans="1:6" ht="24">
      <c r="A328" s="3" t="s">
        <v>657</v>
      </c>
      <c r="B328" s="4" t="s">
        <v>658</v>
      </c>
      <c r="C328" s="2" t="s">
        <v>14</v>
      </c>
      <c r="D328" s="5">
        <v>90</v>
      </c>
      <c r="E328" s="16"/>
      <c r="F328" s="16">
        <f t="shared" si="17"/>
        <v>0</v>
      </c>
    </row>
    <row r="329" spans="1:6" ht="24">
      <c r="A329" s="3" t="s">
        <v>659</v>
      </c>
      <c r="B329" s="4" t="s">
        <v>660</v>
      </c>
      <c r="C329" s="2" t="s">
        <v>14</v>
      </c>
      <c r="D329" s="5">
        <v>70</v>
      </c>
      <c r="E329" s="16"/>
      <c r="F329" s="16">
        <f t="shared" si="17"/>
        <v>0</v>
      </c>
    </row>
    <row r="330" spans="1:6" ht="24">
      <c r="A330" s="3" t="s">
        <v>661</v>
      </c>
      <c r="B330" s="4" t="s">
        <v>662</v>
      </c>
      <c r="C330" s="2" t="s">
        <v>14</v>
      </c>
      <c r="D330" s="5">
        <v>20</v>
      </c>
      <c r="E330" s="16"/>
      <c r="F330" s="16">
        <f t="shared" si="17"/>
        <v>0</v>
      </c>
    </row>
    <row r="331" spans="1:6">
      <c r="A331" s="3" t="s">
        <v>663</v>
      </c>
      <c r="B331" s="4" t="s">
        <v>664</v>
      </c>
      <c r="C331" s="2" t="s">
        <v>665</v>
      </c>
      <c r="D331" s="5">
        <v>195</v>
      </c>
      <c r="E331" s="16"/>
      <c r="F331" s="16">
        <f t="shared" si="17"/>
        <v>0</v>
      </c>
    </row>
    <row r="332" spans="1:6" ht="24">
      <c r="A332" s="3" t="s">
        <v>666</v>
      </c>
      <c r="B332" s="4" t="s">
        <v>667</v>
      </c>
      <c r="C332" s="2" t="s">
        <v>11</v>
      </c>
      <c r="D332" s="5">
        <v>465</v>
      </c>
      <c r="E332" s="16"/>
      <c r="F332" s="16">
        <f t="shared" si="17"/>
        <v>0</v>
      </c>
    </row>
    <row r="333" spans="1:6" ht="24">
      <c r="A333" s="3" t="s">
        <v>668</v>
      </c>
      <c r="B333" s="4" t="s">
        <v>669</v>
      </c>
      <c r="C333" s="2" t="s">
        <v>11</v>
      </c>
      <c r="D333" s="5">
        <v>858</v>
      </c>
      <c r="E333" s="16"/>
      <c r="F333" s="16">
        <f t="shared" si="17"/>
        <v>0</v>
      </c>
    </row>
    <row r="334" spans="1:6">
      <c r="A334" s="3" t="s">
        <v>670</v>
      </c>
      <c r="B334" s="4" t="s">
        <v>671</v>
      </c>
      <c r="C334" s="2" t="s">
        <v>3</v>
      </c>
      <c r="D334" s="5">
        <v>33</v>
      </c>
      <c r="E334" s="16"/>
      <c r="F334" s="16">
        <f t="shared" si="17"/>
        <v>0</v>
      </c>
    </row>
    <row r="335" spans="1:6">
      <c r="A335" s="3" t="s">
        <v>672</v>
      </c>
      <c r="B335" s="4" t="s">
        <v>673</v>
      </c>
      <c r="C335" s="2" t="s">
        <v>3</v>
      </c>
      <c r="D335" s="5">
        <v>53</v>
      </c>
      <c r="E335" s="16"/>
      <c r="F335" s="16">
        <f t="shared" si="17"/>
        <v>0</v>
      </c>
    </row>
    <row r="336" spans="1:6">
      <c r="A336" s="3" t="s">
        <v>674</v>
      </c>
      <c r="B336" s="4" t="s">
        <v>675</v>
      </c>
      <c r="C336" s="2" t="s">
        <v>3</v>
      </c>
      <c r="D336" s="5">
        <v>3</v>
      </c>
      <c r="E336" s="16"/>
      <c r="F336" s="16">
        <f t="shared" si="17"/>
        <v>0</v>
      </c>
    </row>
    <row r="337" spans="1:6">
      <c r="A337" s="3" t="s">
        <v>676</v>
      </c>
      <c r="B337" s="4" t="s">
        <v>677</v>
      </c>
      <c r="C337" s="2" t="s">
        <v>3</v>
      </c>
      <c r="D337" s="5">
        <v>13</v>
      </c>
      <c r="E337" s="16"/>
      <c r="F337" s="16">
        <f t="shared" si="17"/>
        <v>0</v>
      </c>
    </row>
    <row r="338" spans="1:6">
      <c r="A338" s="3" t="s">
        <v>678</v>
      </c>
      <c r="B338" s="4" t="s">
        <v>679</v>
      </c>
      <c r="C338" s="2" t="s">
        <v>3</v>
      </c>
      <c r="D338" s="5">
        <v>5</v>
      </c>
      <c r="E338" s="16"/>
      <c r="F338" s="16">
        <f t="shared" si="17"/>
        <v>0</v>
      </c>
    </row>
    <row r="339" spans="1:6">
      <c r="A339" s="3" t="s">
        <v>680</v>
      </c>
      <c r="B339" s="4" t="s">
        <v>681</v>
      </c>
      <c r="C339" s="2" t="s">
        <v>3</v>
      </c>
      <c r="D339" s="5">
        <v>88</v>
      </c>
      <c r="E339" s="16"/>
      <c r="F339" s="16">
        <f t="shared" si="17"/>
        <v>0</v>
      </c>
    </row>
    <row r="340" spans="1:6">
      <c r="A340" s="3" t="s">
        <v>682</v>
      </c>
      <c r="B340" s="4" t="s">
        <v>683</v>
      </c>
      <c r="C340" s="2" t="s">
        <v>3</v>
      </c>
      <c r="D340" s="5">
        <v>28</v>
      </c>
      <c r="E340" s="16"/>
      <c r="F340" s="16">
        <f t="shared" si="17"/>
        <v>0</v>
      </c>
    </row>
    <row r="341" spans="1:6">
      <c r="A341" s="3" t="s">
        <v>684</v>
      </c>
      <c r="B341" s="4" t="s">
        <v>685</v>
      </c>
      <c r="C341" s="2" t="s">
        <v>3</v>
      </c>
      <c r="D341" s="5">
        <v>9</v>
      </c>
      <c r="E341" s="16"/>
      <c r="F341" s="16">
        <f t="shared" si="17"/>
        <v>0</v>
      </c>
    </row>
    <row r="342" spans="1:6">
      <c r="A342" s="3" t="s">
        <v>686</v>
      </c>
      <c r="B342" s="4" t="s">
        <v>687</v>
      </c>
      <c r="C342" s="2" t="s">
        <v>3</v>
      </c>
      <c r="D342" s="5">
        <v>12</v>
      </c>
      <c r="E342" s="16"/>
      <c r="F342" s="16">
        <f t="shared" si="17"/>
        <v>0</v>
      </c>
    </row>
    <row r="343" spans="1:6">
      <c r="A343" s="3" t="s">
        <v>688</v>
      </c>
      <c r="B343" s="4" t="s">
        <v>689</v>
      </c>
      <c r="C343" s="2" t="s">
        <v>3</v>
      </c>
      <c r="D343" s="5">
        <v>6</v>
      </c>
      <c r="E343" s="16"/>
      <c r="F343" s="16">
        <f t="shared" si="17"/>
        <v>0</v>
      </c>
    </row>
    <row r="344" spans="1:6">
      <c r="A344" s="3" t="s">
        <v>690</v>
      </c>
      <c r="B344" s="4" t="s">
        <v>691</v>
      </c>
      <c r="C344" s="2" t="s">
        <v>3</v>
      </c>
      <c r="D344" s="5">
        <v>1</v>
      </c>
      <c r="E344" s="16"/>
      <c r="F344" s="16">
        <f t="shared" si="17"/>
        <v>0</v>
      </c>
    </row>
    <row r="345" spans="1:6">
      <c r="A345" s="3" t="s">
        <v>692</v>
      </c>
      <c r="B345" s="4" t="s">
        <v>693</v>
      </c>
      <c r="C345" s="2" t="s">
        <v>3</v>
      </c>
      <c r="D345" s="5">
        <v>2</v>
      </c>
      <c r="E345" s="16"/>
      <c r="F345" s="16">
        <f t="shared" si="17"/>
        <v>0</v>
      </c>
    </row>
    <row r="346" spans="1:6">
      <c r="A346" s="3" t="s">
        <v>694</v>
      </c>
      <c r="B346" s="4" t="s">
        <v>695</v>
      </c>
      <c r="C346" s="2" t="s">
        <v>3</v>
      </c>
      <c r="D346" s="5">
        <v>20</v>
      </c>
      <c r="E346" s="16"/>
      <c r="F346" s="16">
        <f t="shared" si="17"/>
        <v>0</v>
      </c>
    </row>
    <row r="347" spans="1:6">
      <c r="A347" s="3" t="s">
        <v>696</v>
      </c>
      <c r="B347" s="4" t="s">
        <v>697</v>
      </c>
      <c r="C347" s="2" t="s">
        <v>3</v>
      </c>
      <c r="D347" s="5">
        <v>1</v>
      </c>
      <c r="E347" s="16"/>
      <c r="F347" s="16">
        <f t="shared" si="17"/>
        <v>0</v>
      </c>
    </row>
    <row r="348" spans="1:6">
      <c r="A348" s="3" t="s">
        <v>698</v>
      </c>
      <c r="B348" s="4" t="s">
        <v>699</v>
      </c>
      <c r="C348" s="2" t="s">
        <v>3</v>
      </c>
      <c r="D348" s="5">
        <v>2</v>
      </c>
      <c r="E348" s="16"/>
      <c r="F348" s="16">
        <f t="shared" si="17"/>
        <v>0</v>
      </c>
    </row>
    <row r="349" spans="1:6">
      <c r="A349" s="3" t="s">
        <v>700</v>
      </c>
      <c r="B349" s="4" t="s">
        <v>701</v>
      </c>
      <c r="C349" s="2" t="s">
        <v>3</v>
      </c>
      <c r="D349" s="5">
        <v>3</v>
      </c>
      <c r="E349" s="16"/>
      <c r="F349" s="16">
        <f t="shared" si="17"/>
        <v>0</v>
      </c>
    </row>
    <row r="350" spans="1:6">
      <c r="A350" s="3" t="s">
        <v>702</v>
      </c>
      <c r="B350" s="4" t="s">
        <v>703</v>
      </c>
      <c r="C350" s="2" t="s">
        <v>3</v>
      </c>
      <c r="D350" s="5">
        <v>1</v>
      </c>
      <c r="E350" s="16"/>
      <c r="F350" s="16">
        <f t="shared" si="17"/>
        <v>0</v>
      </c>
    </row>
    <row r="351" spans="1:6">
      <c r="A351" s="3" t="s">
        <v>704</v>
      </c>
      <c r="B351" s="4" t="s">
        <v>705</v>
      </c>
      <c r="C351" s="2" t="s">
        <v>3</v>
      </c>
      <c r="D351" s="5">
        <v>2</v>
      </c>
      <c r="E351" s="16"/>
      <c r="F351" s="16">
        <f t="shared" si="17"/>
        <v>0</v>
      </c>
    </row>
    <row r="352" spans="1:6">
      <c r="A352" s="3" t="s">
        <v>706</v>
      </c>
      <c r="B352" s="4" t="s">
        <v>707</v>
      </c>
      <c r="C352" s="2" t="s">
        <v>3</v>
      </c>
      <c r="D352" s="5">
        <v>5</v>
      </c>
      <c r="E352" s="16"/>
      <c r="F352" s="16">
        <f t="shared" si="17"/>
        <v>0</v>
      </c>
    </row>
    <row r="353" spans="1:6">
      <c r="A353" s="3" t="s">
        <v>708</v>
      </c>
      <c r="B353" s="4" t="s">
        <v>709</v>
      </c>
      <c r="C353" s="2" t="s">
        <v>3</v>
      </c>
      <c r="D353" s="5">
        <v>5</v>
      </c>
      <c r="E353" s="16"/>
      <c r="F353" s="16">
        <f t="shared" si="17"/>
        <v>0</v>
      </c>
    </row>
    <row r="354" spans="1:6">
      <c r="A354" s="3" t="s">
        <v>710</v>
      </c>
      <c r="B354" s="4" t="s">
        <v>711</v>
      </c>
      <c r="C354" s="2" t="s">
        <v>14</v>
      </c>
      <c r="D354" s="5">
        <v>368</v>
      </c>
      <c r="E354" s="16"/>
      <c r="F354" s="16">
        <f t="shared" si="17"/>
        <v>0</v>
      </c>
    </row>
    <row r="355" spans="1:6" ht="24">
      <c r="A355" s="3" t="s">
        <v>712</v>
      </c>
      <c r="B355" s="4" t="s">
        <v>713</v>
      </c>
      <c r="C355" s="2" t="s">
        <v>14</v>
      </c>
      <c r="D355" s="5">
        <v>122</v>
      </c>
      <c r="E355" s="16"/>
      <c r="F355" s="16">
        <f t="shared" si="17"/>
        <v>0</v>
      </c>
    </row>
    <row r="356" spans="1:6" ht="24">
      <c r="A356" s="3" t="s">
        <v>714</v>
      </c>
      <c r="B356" s="4" t="s">
        <v>715</v>
      </c>
      <c r="C356" s="2" t="s">
        <v>3</v>
      </c>
      <c r="D356" s="5">
        <v>1</v>
      </c>
      <c r="E356" s="16"/>
      <c r="F356" s="16">
        <f t="shared" si="17"/>
        <v>0</v>
      </c>
    </row>
    <row r="357" spans="1:6" ht="24">
      <c r="A357" s="3" t="s">
        <v>716</v>
      </c>
      <c r="B357" s="4" t="s">
        <v>717</v>
      </c>
      <c r="C357" s="2" t="s">
        <v>3</v>
      </c>
      <c r="D357" s="5">
        <v>1</v>
      </c>
      <c r="E357" s="16"/>
      <c r="F357" s="16">
        <f t="shared" si="17"/>
        <v>0</v>
      </c>
    </row>
    <row r="358" spans="1:6" ht="24">
      <c r="A358" s="3" t="s">
        <v>718</v>
      </c>
      <c r="B358" s="4" t="s">
        <v>719</v>
      </c>
      <c r="C358" s="2" t="s">
        <v>3</v>
      </c>
      <c r="D358" s="5">
        <v>1</v>
      </c>
      <c r="E358" s="16"/>
      <c r="F358" s="16">
        <f t="shared" si="17"/>
        <v>0</v>
      </c>
    </row>
    <row r="359" spans="1:6" ht="24">
      <c r="A359" s="3" t="s">
        <v>720</v>
      </c>
      <c r="B359" s="4" t="s">
        <v>721</v>
      </c>
      <c r="C359" s="2" t="s">
        <v>3</v>
      </c>
      <c r="D359" s="5">
        <v>2</v>
      </c>
      <c r="E359" s="16"/>
      <c r="F359" s="16">
        <f t="shared" si="17"/>
        <v>0</v>
      </c>
    </row>
    <row r="360" spans="1:6" ht="24">
      <c r="A360" s="3" t="s">
        <v>722</v>
      </c>
      <c r="B360" s="4" t="s">
        <v>723</v>
      </c>
      <c r="C360" s="2" t="s">
        <v>3</v>
      </c>
      <c r="D360" s="5">
        <v>1</v>
      </c>
      <c r="E360" s="16"/>
      <c r="F360" s="16">
        <f t="shared" si="17"/>
        <v>0</v>
      </c>
    </row>
    <row r="361" spans="1:6" ht="24">
      <c r="A361" s="3" t="s">
        <v>724</v>
      </c>
      <c r="B361" s="4" t="s">
        <v>725</v>
      </c>
      <c r="C361" s="2" t="s">
        <v>3</v>
      </c>
      <c r="D361" s="5">
        <v>1</v>
      </c>
      <c r="E361" s="16"/>
      <c r="F361" s="16">
        <f t="shared" si="17"/>
        <v>0</v>
      </c>
    </row>
    <row r="362" spans="1:6" ht="24">
      <c r="A362" s="3" t="s">
        <v>726</v>
      </c>
      <c r="B362" s="4" t="s">
        <v>727</v>
      </c>
      <c r="C362" s="2" t="s">
        <v>3</v>
      </c>
      <c r="D362" s="5">
        <v>2</v>
      </c>
      <c r="E362" s="16"/>
      <c r="F362" s="16">
        <f t="shared" si="17"/>
        <v>0</v>
      </c>
    </row>
    <row r="363" spans="1:6" ht="24">
      <c r="A363" s="3" t="s">
        <v>728</v>
      </c>
      <c r="B363" s="4" t="s">
        <v>729</v>
      </c>
      <c r="C363" s="2" t="s">
        <v>3</v>
      </c>
      <c r="D363" s="5">
        <v>1</v>
      </c>
      <c r="E363" s="16"/>
      <c r="F363" s="16">
        <f t="shared" si="17"/>
        <v>0</v>
      </c>
    </row>
    <row r="364" spans="1:6" ht="24">
      <c r="A364" s="3" t="s">
        <v>730</v>
      </c>
      <c r="B364" s="4" t="s">
        <v>731</v>
      </c>
      <c r="C364" s="2" t="s">
        <v>3</v>
      </c>
      <c r="D364" s="5">
        <v>1</v>
      </c>
      <c r="E364" s="16"/>
      <c r="F364" s="16">
        <f t="shared" si="17"/>
        <v>0</v>
      </c>
    </row>
    <row r="365" spans="1:6" ht="24">
      <c r="A365" s="3" t="s">
        <v>732</v>
      </c>
      <c r="B365" s="4" t="s">
        <v>733</v>
      </c>
      <c r="C365" s="2" t="s">
        <v>3</v>
      </c>
      <c r="D365" s="5">
        <v>1</v>
      </c>
      <c r="E365" s="16"/>
      <c r="F365" s="16">
        <f t="shared" si="17"/>
        <v>0</v>
      </c>
    </row>
    <row r="366" spans="1:6" ht="24">
      <c r="A366" s="3" t="s">
        <v>734</v>
      </c>
      <c r="B366" s="4" t="s">
        <v>735</v>
      </c>
      <c r="C366" s="2" t="s">
        <v>3</v>
      </c>
      <c r="D366" s="5">
        <v>1</v>
      </c>
      <c r="E366" s="16"/>
      <c r="F366" s="16">
        <f t="shared" si="17"/>
        <v>0</v>
      </c>
    </row>
    <row r="367" spans="1:6" ht="24">
      <c r="A367" s="3" t="s">
        <v>736</v>
      </c>
      <c r="B367" s="4" t="s">
        <v>737</v>
      </c>
      <c r="C367" s="2" t="s">
        <v>3</v>
      </c>
      <c r="D367" s="5">
        <v>1</v>
      </c>
      <c r="E367" s="16"/>
      <c r="F367" s="16">
        <f t="shared" si="17"/>
        <v>0</v>
      </c>
    </row>
    <row r="368" spans="1:6">
      <c r="A368" s="6" t="s">
        <v>738</v>
      </c>
      <c r="B368" s="9" t="s">
        <v>739</v>
      </c>
      <c r="C368" s="7"/>
      <c r="D368" s="8"/>
      <c r="E368" s="15"/>
      <c r="F368" s="15">
        <f>SUM(F369:F379)</f>
        <v>0</v>
      </c>
    </row>
    <row r="369" spans="1:6">
      <c r="A369" s="3" t="s">
        <v>740</v>
      </c>
      <c r="B369" s="4" t="s">
        <v>741</v>
      </c>
      <c r="C369" s="2" t="s">
        <v>14</v>
      </c>
      <c r="D369" s="5">
        <v>280.80861440069265</v>
      </c>
      <c r="E369" s="16"/>
      <c r="F369" s="16">
        <f t="shared" si="17"/>
        <v>0</v>
      </c>
    </row>
    <row r="370" spans="1:6">
      <c r="A370" s="3" t="s">
        <v>742</v>
      </c>
      <c r="B370" s="4" t="s">
        <v>743</v>
      </c>
      <c r="C370" s="2" t="s">
        <v>14</v>
      </c>
      <c r="D370" s="5">
        <v>132.03</v>
      </c>
      <c r="E370" s="16"/>
      <c r="F370" s="16">
        <f t="shared" si="17"/>
        <v>0</v>
      </c>
    </row>
    <row r="371" spans="1:6">
      <c r="A371" s="3" t="s">
        <v>744</v>
      </c>
      <c r="B371" s="4" t="s">
        <v>745</v>
      </c>
      <c r="C371" s="2" t="s">
        <v>14</v>
      </c>
      <c r="D371" s="5">
        <v>61.49</v>
      </c>
      <c r="E371" s="16"/>
      <c r="F371" s="16">
        <f t="shared" si="17"/>
        <v>0</v>
      </c>
    </row>
    <row r="372" spans="1:6">
      <c r="A372" s="3" t="s">
        <v>746</v>
      </c>
      <c r="B372" s="4" t="s">
        <v>747</v>
      </c>
      <c r="C372" s="2" t="s">
        <v>14</v>
      </c>
      <c r="D372" s="5">
        <v>73.34</v>
      </c>
      <c r="E372" s="16"/>
      <c r="F372" s="16">
        <f t="shared" si="17"/>
        <v>0</v>
      </c>
    </row>
    <row r="373" spans="1:6">
      <c r="A373" s="3" t="s">
        <v>748</v>
      </c>
      <c r="B373" s="4" t="s">
        <v>749</v>
      </c>
      <c r="C373" s="2" t="s">
        <v>63</v>
      </c>
      <c r="D373" s="5">
        <v>21</v>
      </c>
      <c r="E373" s="16"/>
      <c r="F373" s="16">
        <f t="shared" si="17"/>
        <v>0</v>
      </c>
    </row>
    <row r="374" spans="1:6">
      <c r="A374" s="3" t="s">
        <v>750</v>
      </c>
      <c r="B374" s="4" t="s">
        <v>751</v>
      </c>
      <c r="C374" s="2" t="s">
        <v>63</v>
      </c>
      <c r="D374" s="5">
        <v>20</v>
      </c>
      <c r="E374" s="16"/>
      <c r="F374" s="16">
        <f t="shared" si="17"/>
        <v>0</v>
      </c>
    </row>
    <row r="375" spans="1:6">
      <c r="A375" s="3" t="s">
        <v>752</v>
      </c>
      <c r="B375" s="4" t="s">
        <v>753</v>
      </c>
      <c r="C375" s="2" t="s">
        <v>63</v>
      </c>
      <c r="D375" s="5">
        <v>7</v>
      </c>
      <c r="E375" s="16"/>
      <c r="F375" s="16">
        <f t="shared" si="17"/>
        <v>0</v>
      </c>
    </row>
    <row r="376" spans="1:6">
      <c r="A376" s="3" t="s">
        <v>754</v>
      </c>
      <c r="B376" s="4" t="s">
        <v>755</v>
      </c>
      <c r="C376" s="2" t="s">
        <v>63</v>
      </c>
      <c r="D376" s="5">
        <v>1</v>
      </c>
      <c r="E376" s="16"/>
      <c r="F376" s="16">
        <f t="shared" si="17"/>
        <v>0</v>
      </c>
    </row>
    <row r="377" spans="1:6">
      <c r="A377" s="3" t="s">
        <v>756</v>
      </c>
      <c r="B377" s="4" t="s">
        <v>757</v>
      </c>
      <c r="C377" s="2" t="s">
        <v>63</v>
      </c>
      <c r="D377" s="5">
        <v>3</v>
      </c>
      <c r="E377" s="16"/>
      <c r="F377" s="16">
        <f t="shared" si="17"/>
        <v>0</v>
      </c>
    </row>
    <row r="378" spans="1:6">
      <c r="A378" s="3" t="s">
        <v>758</v>
      </c>
      <c r="B378" s="4" t="s">
        <v>759</v>
      </c>
      <c r="C378" s="2" t="s">
        <v>63</v>
      </c>
      <c r="D378" s="5">
        <v>1</v>
      </c>
      <c r="E378" s="16"/>
      <c r="F378" s="16">
        <f t="shared" si="17"/>
        <v>0</v>
      </c>
    </row>
    <row r="379" spans="1:6">
      <c r="A379" s="3" t="s">
        <v>760</v>
      </c>
      <c r="B379" s="4" t="s">
        <v>761</v>
      </c>
      <c r="C379" s="2" t="s">
        <v>63</v>
      </c>
      <c r="D379" s="5">
        <v>3</v>
      </c>
      <c r="E379" s="16"/>
      <c r="F379" s="16">
        <f t="shared" si="17"/>
        <v>0</v>
      </c>
    </row>
    <row r="380" spans="1:6">
      <c r="A380" s="6" t="s">
        <v>762</v>
      </c>
      <c r="B380" s="9" t="s">
        <v>763</v>
      </c>
      <c r="C380" s="7"/>
      <c r="D380" s="8"/>
      <c r="E380" s="15"/>
      <c r="F380" s="15">
        <f>SUM(F381:F387)</f>
        <v>0</v>
      </c>
    </row>
    <row r="381" spans="1:6">
      <c r="A381" s="3" t="s">
        <v>764</v>
      </c>
      <c r="B381" s="4" t="s">
        <v>765</v>
      </c>
      <c r="C381" s="2" t="s">
        <v>11</v>
      </c>
      <c r="D381" s="5">
        <v>896.04175785835855</v>
      </c>
      <c r="E381" s="16"/>
      <c r="F381" s="16">
        <f t="shared" si="17"/>
        <v>0</v>
      </c>
    </row>
    <row r="382" spans="1:6">
      <c r="A382" s="3" t="s">
        <v>766</v>
      </c>
      <c r="B382" s="4" t="s">
        <v>767</v>
      </c>
      <c r="C382" s="2" t="s">
        <v>17</v>
      </c>
      <c r="D382" s="5">
        <v>197.14</v>
      </c>
      <c r="E382" s="16"/>
      <c r="F382" s="16">
        <f t="shared" si="17"/>
        <v>0</v>
      </c>
    </row>
    <row r="383" spans="1:6">
      <c r="A383" s="3" t="s">
        <v>768</v>
      </c>
      <c r="B383" s="4" t="s">
        <v>769</v>
      </c>
      <c r="C383" s="2" t="s">
        <v>17</v>
      </c>
      <c r="D383" s="5">
        <v>197.14</v>
      </c>
      <c r="E383" s="16"/>
      <c r="F383" s="16">
        <f t="shared" si="17"/>
        <v>0</v>
      </c>
    </row>
    <row r="384" spans="1:6" ht="24">
      <c r="A384" s="3" t="s">
        <v>770</v>
      </c>
      <c r="B384" s="4" t="s">
        <v>771</v>
      </c>
      <c r="C384" s="2" t="s">
        <v>17</v>
      </c>
      <c r="D384" s="5">
        <v>197.14</v>
      </c>
      <c r="E384" s="16"/>
      <c r="F384" s="16">
        <f t="shared" si="17"/>
        <v>0</v>
      </c>
    </row>
    <row r="385" spans="1:6" ht="24">
      <c r="A385" s="3" t="s">
        <v>772</v>
      </c>
      <c r="B385" s="4" t="s">
        <v>773</v>
      </c>
      <c r="C385" s="2" t="s">
        <v>52</v>
      </c>
      <c r="D385" s="5">
        <v>90.68</v>
      </c>
      <c r="E385" s="16"/>
      <c r="F385" s="16">
        <f t="shared" si="17"/>
        <v>0</v>
      </c>
    </row>
    <row r="386" spans="1:6">
      <c r="A386" s="3" t="s">
        <v>774</v>
      </c>
      <c r="B386" s="4" t="s">
        <v>775</v>
      </c>
      <c r="C386" s="2" t="s">
        <v>52</v>
      </c>
      <c r="D386" s="5">
        <v>388.37</v>
      </c>
      <c r="E386" s="16"/>
      <c r="F386" s="16">
        <f t="shared" ref="F386:F411" si="18">ROUND(E386*D386,0)</f>
        <v>0</v>
      </c>
    </row>
    <row r="387" spans="1:6" ht="24">
      <c r="A387" s="3" t="s">
        <v>776</v>
      </c>
      <c r="B387" s="4" t="s">
        <v>777</v>
      </c>
      <c r="C387" s="2" t="s">
        <v>11</v>
      </c>
      <c r="D387" s="5">
        <v>896.09</v>
      </c>
      <c r="E387" s="16"/>
      <c r="F387" s="16">
        <f t="shared" si="18"/>
        <v>0</v>
      </c>
    </row>
    <row r="388" spans="1:6">
      <c r="A388" s="6" t="s">
        <v>778</v>
      </c>
      <c r="B388" s="9" t="s">
        <v>779</v>
      </c>
      <c r="C388" s="7"/>
      <c r="D388" s="8"/>
      <c r="E388" s="15"/>
      <c r="F388" s="15">
        <f>SUM(F389:F411)</f>
        <v>0</v>
      </c>
    </row>
    <row r="389" spans="1:6">
      <c r="A389" s="3" t="s">
        <v>780</v>
      </c>
      <c r="B389" s="4" t="s">
        <v>781</v>
      </c>
      <c r="C389" s="2" t="s">
        <v>11</v>
      </c>
      <c r="D389" s="5">
        <v>138.22</v>
      </c>
      <c r="E389" s="16"/>
      <c r="F389" s="16">
        <f t="shared" si="18"/>
        <v>0</v>
      </c>
    </row>
    <row r="390" spans="1:6">
      <c r="A390" s="3" t="s">
        <v>782</v>
      </c>
      <c r="B390" s="4" t="s">
        <v>783</v>
      </c>
      <c r="C390" s="2" t="s">
        <v>11</v>
      </c>
      <c r="D390" s="5">
        <v>482.15306278232634</v>
      </c>
      <c r="E390" s="16"/>
      <c r="F390" s="16">
        <f t="shared" si="18"/>
        <v>0</v>
      </c>
    </row>
    <row r="391" spans="1:6">
      <c r="A391" s="3" t="s">
        <v>784</v>
      </c>
      <c r="B391" s="4" t="s">
        <v>785</v>
      </c>
      <c r="C391" s="2" t="s">
        <v>11</v>
      </c>
      <c r="D391" s="5">
        <v>35.72</v>
      </c>
      <c r="E391" s="16"/>
      <c r="F391" s="16">
        <f t="shared" si="18"/>
        <v>0</v>
      </c>
    </row>
    <row r="392" spans="1:6">
      <c r="A392" s="3" t="s">
        <v>786</v>
      </c>
      <c r="B392" s="4" t="s">
        <v>787</v>
      </c>
      <c r="C392" s="2" t="s">
        <v>11</v>
      </c>
      <c r="D392" s="5">
        <v>201.32</v>
      </c>
      <c r="E392" s="16"/>
      <c r="F392" s="16">
        <f t="shared" si="18"/>
        <v>0</v>
      </c>
    </row>
    <row r="393" spans="1:6">
      <c r="A393" s="3" t="s">
        <v>788</v>
      </c>
      <c r="B393" s="4" t="s">
        <v>789</v>
      </c>
      <c r="C393" s="2" t="s">
        <v>63</v>
      </c>
      <c r="D393" s="5">
        <v>217.59</v>
      </c>
      <c r="E393" s="16"/>
      <c r="F393" s="16">
        <f t="shared" si="18"/>
        <v>0</v>
      </c>
    </row>
    <row r="394" spans="1:6" ht="24">
      <c r="A394" s="3" t="s">
        <v>790</v>
      </c>
      <c r="B394" s="4" t="s">
        <v>791</v>
      </c>
      <c r="C394" s="2" t="s">
        <v>14</v>
      </c>
      <c r="D394" s="5">
        <v>10.97</v>
      </c>
      <c r="E394" s="16"/>
      <c r="F394" s="16">
        <f t="shared" si="18"/>
        <v>0</v>
      </c>
    </row>
    <row r="395" spans="1:6" ht="24">
      <c r="A395" s="3" t="s">
        <v>792</v>
      </c>
      <c r="B395" s="4" t="s">
        <v>793</v>
      </c>
      <c r="C395" s="2" t="s">
        <v>63</v>
      </c>
      <c r="D395" s="5">
        <v>10.97</v>
      </c>
      <c r="E395" s="16"/>
      <c r="F395" s="16">
        <f t="shared" si="18"/>
        <v>0</v>
      </c>
    </row>
    <row r="396" spans="1:6">
      <c r="A396" s="3" t="s">
        <v>794</v>
      </c>
      <c r="B396" s="4" t="s">
        <v>795</v>
      </c>
      <c r="C396" s="2" t="s">
        <v>14</v>
      </c>
      <c r="D396" s="5">
        <v>293.04000000000002</v>
      </c>
      <c r="E396" s="16"/>
      <c r="F396" s="16">
        <f t="shared" si="18"/>
        <v>0</v>
      </c>
    </row>
    <row r="397" spans="1:6">
      <c r="A397" s="3" t="s">
        <v>796</v>
      </c>
      <c r="B397" s="4" t="s">
        <v>797</v>
      </c>
      <c r="C397" s="2" t="s">
        <v>11</v>
      </c>
      <c r="D397" s="5">
        <v>147.41999999999999</v>
      </c>
      <c r="E397" s="16"/>
      <c r="F397" s="16">
        <f t="shared" si="18"/>
        <v>0</v>
      </c>
    </row>
    <row r="398" spans="1:6" ht="24">
      <c r="A398" s="3" t="s">
        <v>798</v>
      </c>
      <c r="B398" s="4" t="s">
        <v>799</v>
      </c>
      <c r="C398" s="2" t="s">
        <v>11</v>
      </c>
      <c r="D398" s="5">
        <v>232.72</v>
      </c>
      <c r="E398" s="16"/>
      <c r="F398" s="16">
        <f t="shared" si="18"/>
        <v>0</v>
      </c>
    </row>
    <row r="399" spans="1:6">
      <c r="A399" s="3" t="s">
        <v>800</v>
      </c>
      <c r="B399" s="4" t="s">
        <v>801</v>
      </c>
      <c r="C399" s="2" t="s">
        <v>11</v>
      </c>
      <c r="D399" s="5">
        <v>428.93</v>
      </c>
      <c r="E399" s="16"/>
      <c r="F399" s="16">
        <f t="shared" si="18"/>
        <v>0</v>
      </c>
    </row>
    <row r="400" spans="1:6">
      <c r="A400" s="3" t="s">
        <v>802</v>
      </c>
      <c r="B400" s="4" t="s">
        <v>803</v>
      </c>
      <c r="C400" s="2" t="s">
        <v>11</v>
      </c>
      <c r="D400" s="5">
        <v>911.95</v>
      </c>
      <c r="E400" s="16"/>
      <c r="F400" s="16">
        <f t="shared" si="18"/>
        <v>0</v>
      </c>
    </row>
    <row r="401" spans="1:6" ht="24">
      <c r="A401" s="3" t="s">
        <v>804</v>
      </c>
      <c r="B401" s="4" t="s">
        <v>805</v>
      </c>
      <c r="C401" s="2" t="s">
        <v>63</v>
      </c>
      <c r="D401" s="5">
        <v>2</v>
      </c>
      <c r="E401" s="16"/>
      <c r="F401" s="16">
        <f t="shared" si="18"/>
        <v>0</v>
      </c>
    </row>
    <row r="402" spans="1:6" ht="24">
      <c r="A402" s="3" t="s">
        <v>806</v>
      </c>
      <c r="B402" s="4" t="s">
        <v>807</v>
      </c>
      <c r="C402" s="2" t="s">
        <v>63</v>
      </c>
      <c r="D402" s="5">
        <v>6</v>
      </c>
      <c r="E402" s="16"/>
      <c r="F402" s="16">
        <f t="shared" si="18"/>
        <v>0</v>
      </c>
    </row>
    <row r="403" spans="1:6" ht="24">
      <c r="A403" s="3" t="s">
        <v>808</v>
      </c>
      <c r="B403" s="4" t="s">
        <v>809</v>
      </c>
      <c r="C403" s="2" t="s">
        <v>63</v>
      </c>
      <c r="D403" s="5">
        <v>4</v>
      </c>
      <c r="E403" s="16"/>
      <c r="F403" s="16">
        <f t="shared" si="18"/>
        <v>0</v>
      </c>
    </row>
    <row r="404" spans="1:6">
      <c r="A404" s="3" t="s">
        <v>810</v>
      </c>
      <c r="B404" s="4" t="s">
        <v>811</v>
      </c>
      <c r="C404" s="2" t="s">
        <v>63</v>
      </c>
      <c r="D404" s="5">
        <v>17</v>
      </c>
      <c r="E404" s="16"/>
      <c r="F404" s="16">
        <f t="shared" si="18"/>
        <v>0</v>
      </c>
    </row>
    <row r="405" spans="1:6">
      <c r="A405" s="3" t="s">
        <v>812</v>
      </c>
      <c r="B405" s="4" t="s">
        <v>813</v>
      </c>
      <c r="C405" s="2" t="s">
        <v>63</v>
      </c>
      <c r="D405" s="5">
        <v>14</v>
      </c>
      <c r="E405" s="16"/>
      <c r="F405" s="16">
        <f t="shared" si="18"/>
        <v>0</v>
      </c>
    </row>
    <row r="406" spans="1:6">
      <c r="A406" s="3" t="s">
        <v>814</v>
      </c>
      <c r="B406" s="4" t="s">
        <v>815</v>
      </c>
      <c r="C406" s="2" t="s">
        <v>63</v>
      </c>
      <c r="D406" s="5">
        <v>10</v>
      </c>
      <c r="E406" s="16"/>
      <c r="F406" s="16">
        <f t="shared" si="18"/>
        <v>0</v>
      </c>
    </row>
    <row r="407" spans="1:6">
      <c r="A407" s="3" t="s">
        <v>816</v>
      </c>
      <c r="B407" s="4" t="s">
        <v>817</v>
      </c>
      <c r="C407" s="2" t="s">
        <v>14</v>
      </c>
      <c r="D407" s="5">
        <v>489.95</v>
      </c>
      <c r="E407" s="16"/>
      <c r="F407" s="16">
        <f t="shared" si="18"/>
        <v>0</v>
      </c>
    </row>
    <row r="408" spans="1:6">
      <c r="A408" s="3" t="s">
        <v>818</v>
      </c>
      <c r="B408" s="4" t="s">
        <v>819</v>
      </c>
      <c r="C408" s="2" t="s">
        <v>11</v>
      </c>
      <c r="D408" s="5">
        <v>4.8</v>
      </c>
      <c r="E408" s="16"/>
      <c r="F408" s="16">
        <f t="shared" si="18"/>
        <v>0</v>
      </c>
    </row>
    <row r="409" spans="1:6">
      <c r="A409" s="3" t="s">
        <v>820</v>
      </c>
      <c r="B409" s="4" t="s">
        <v>821</v>
      </c>
      <c r="C409" s="2" t="s">
        <v>63</v>
      </c>
      <c r="D409" s="5">
        <v>1</v>
      </c>
      <c r="E409" s="16"/>
      <c r="F409" s="16">
        <f t="shared" si="18"/>
        <v>0</v>
      </c>
    </row>
    <row r="410" spans="1:6" ht="24">
      <c r="A410" s="3" t="s">
        <v>822</v>
      </c>
      <c r="B410" s="4" t="s">
        <v>823</v>
      </c>
      <c r="C410" s="2" t="s">
        <v>63</v>
      </c>
      <c r="D410" s="5">
        <v>8</v>
      </c>
      <c r="E410" s="16"/>
      <c r="F410" s="16">
        <f t="shared" si="18"/>
        <v>0</v>
      </c>
    </row>
    <row r="411" spans="1:6">
      <c r="A411" s="3" t="s">
        <v>824</v>
      </c>
      <c r="B411" s="4" t="s">
        <v>825</v>
      </c>
      <c r="C411" s="2" t="s">
        <v>63</v>
      </c>
      <c r="D411" s="5">
        <v>6</v>
      </c>
      <c r="E411" s="16"/>
      <c r="F411" s="16">
        <f t="shared" si="18"/>
        <v>0</v>
      </c>
    </row>
    <row r="412" spans="1:6">
      <c r="A412" s="6" t="s">
        <v>826</v>
      </c>
      <c r="B412" s="9" t="s">
        <v>827</v>
      </c>
      <c r="C412" s="7"/>
      <c r="D412" s="8"/>
      <c r="E412" s="15"/>
      <c r="F412" s="15">
        <f>SUM(F414:F453)</f>
        <v>0</v>
      </c>
    </row>
    <row r="413" spans="1:6">
      <c r="A413" s="10"/>
      <c r="B413" s="11" t="s">
        <v>828</v>
      </c>
      <c r="C413" s="12"/>
      <c r="D413" s="13"/>
      <c r="E413" s="17"/>
      <c r="F413" s="17"/>
    </row>
    <row r="414" spans="1:6" ht="24">
      <c r="A414" s="3" t="s">
        <v>829</v>
      </c>
      <c r="B414" s="4" t="s">
        <v>830</v>
      </c>
      <c r="C414" s="2" t="s">
        <v>63</v>
      </c>
      <c r="D414" s="5">
        <v>1</v>
      </c>
      <c r="E414" s="16"/>
      <c r="F414" s="16">
        <f t="shared" ref="F414:F417" si="19">ROUND(E414*D414,0)</f>
        <v>0</v>
      </c>
    </row>
    <row r="415" spans="1:6" ht="24">
      <c r="A415" s="3" t="s">
        <v>831</v>
      </c>
      <c r="B415" s="4" t="s">
        <v>832</v>
      </c>
      <c r="C415" s="2" t="s">
        <v>63</v>
      </c>
      <c r="D415" s="5">
        <v>1</v>
      </c>
      <c r="E415" s="16"/>
      <c r="F415" s="16">
        <f t="shared" si="19"/>
        <v>0</v>
      </c>
    </row>
    <row r="416" spans="1:6">
      <c r="A416" s="3" t="s">
        <v>833</v>
      </c>
      <c r="B416" s="4" t="s">
        <v>834</v>
      </c>
      <c r="C416" s="2" t="s">
        <v>63</v>
      </c>
      <c r="D416" s="5">
        <v>1</v>
      </c>
      <c r="E416" s="16"/>
      <c r="F416" s="16">
        <f t="shared" si="19"/>
        <v>0</v>
      </c>
    </row>
    <row r="417" spans="1:6">
      <c r="A417" s="3" t="s">
        <v>835</v>
      </c>
      <c r="B417" s="4" t="s">
        <v>836</v>
      </c>
      <c r="C417" s="2" t="s">
        <v>63</v>
      </c>
      <c r="D417" s="5">
        <v>1</v>
      </c>
      <c r="E417" s="16"/>
      <c r="F417" s="16">
        <f t="shared" si="19"/>
        <v>0</v>
      </c>
    </row>
    <row r="418" spans="1:6">
      <c r="A418" s="10"/>
      <c r="B418" s="11" t="s">
        <v>837</v>
      </c>
      <c r="C418" s="12"/>
      <c r="D418" s="13"/>
      <c r="E418" s="17"/>
      <c r="F418" s="17"/>
    </row>
    <row r="419" spans="1:6" ht="24">
      <c r="A419" s="3" t="s">
        <v>838</v>
      </c>
      <c r="B419" s="4" t="s">
        <v>839</v>
      </c>
      <c r="C419" s="2" t="s">
        <v>63</v>
      </c>
      <c r="D419" s="5">
        <v>1</v>
      </c>
      <c r="E419" s="16"/>
      <c r="F419" s="16">
        <f t="shared" ref="F419:F420" si="20">ROUND(E419*D419,0)</f>
        <v>0</v>
      </c>
    </row>
    <row r="420" spans="1:6" ht="48">
      <c r="A420" s="3" t="s">
        <v>840</v>
      </c>
      <c r="B420" s="4" t="s">
        <v>841</v>
      </c>
      <c r="C420" s="2" t="s">
        <v>63</v>
      </c>
      <c r="D420" s="5">
        <v>1</v>
      </c>
      <c r="E420" s="16"/>
      <c r="F420" s="16">
        <f t="shared" si="20"/>
        <v>0</v>
      </c>
    </row>
    <row r="421" spans="1:6">
      <c r="A421" s="10"/>
      <c r="B421" s="11" t="s">
        <v>842</v>
      </c>
      <c r="C421" s="12"/>
      <c r="D421" s="13"/>
      <c r="E421" s="17"/>
      <c r="F421" s="17"/>
    </row>
    <row r="422" spans="1:6" ht="24">
      <c r="A422" s="3" t="s">
        <v>843</v>
      </c>
      <c r="B422" s="4" t="s">
        <v>844</v>
      </c>
      <c r="C422" s="2" t="s">
        <v>63</v>
      </c>
      <c r="D422" s="5">
        <v>1</v>
      </c>
      <c r="E422" s="16"/>
      <c r="F422" s="16">
        <f t="shared" ref="F422:F425" si="21">ROUND(E422*D422,0)</f>
        <v>0</v>
      </c>
    </row>
    <row r="423" spans="1:6">
      <c r="A423" s="3" t="s">
        <v>845</v>
      </c>
      <c r="B423" s="4" t="s">
        <v>846</v>
      </c>
      <c r="C423" s="2" t="s">
        <v>63</v>
      </c>
      <c r="D423" s="5">
        <v>3</v>
      </c>
      <c r="E423" s="16"/>
      <c r="F423" s="16">
        <f t="shared" si="21"/>
        <v>0</v>
      </c>
    </row>
    <row r="424" spans="1:6">
      <c r="A424" s="3" t="s">
        <v>847</v>
      </c>
      <c r="B424" s="4" t="s">
        <v>848</v>
      </c>
      <c r="C424" s="2" t="s">
        <v>63</v>
      </c>
      <c r="D424" s="5">
        <v>1</v>
      </c>
      <c r="E424" s="16"/>
      <c r="F424" s="16">
        <f t="shared" si="21"/>
        <v>0</v>
      </c>
    </row>
    <row r="425" spans="1:6">
      <c r="A425" s="3" t="s">
        <v>849</v>
      </c>
      <c r="B425" s="4" t="s">
        <v>850</v>
      </c>
      <c r="C425" s="2" t="s">
        <v>63</v>
      </c>
      <c r="D425" s="5">
        <v>1</v>
      </c>
      <c r="E425" s="16"/>
      <c r="F425" s="16">
        <f t="shared" si="21"/>
        <v>0</v>
      </c>
    </row>
    <row r="426" spans="1:6">
      <c r="A426" s="10"/>
      <c r="B426" s="11" t="s">
        <v>851</v>
      </c>
      <c r="C426" s="12"/>
      <c r="D426" s="13"/>
      <c r="E426" s="17"/>
      <c r="F426" s="17"/>
    </row>
    <row r="427" spans="1:6">
      <c r="A427" s="3" t="s">
        <v>852</v>
      </c>
      <c r="B427" s="4" t="s">
        <v>853</v>
      </c>
      <c r="C427" s="2" t="s">
        <v>63</v>
      </c>
      <c r="D427" s="5">
        <v>1</v>
      </c>
      <c r="E427" s="16"/>
      <c r="F427" s="16">
        <f t="shared" ref="F427:F428" si="22">ROUND(E427*D427,0)</f>
        <v>0</v>
      </c>
    </row>
    <row r="428" spans="1:6">
      <c r="A428" s="3" t="s">
        <v>854</v>
      </c>
      <c r="B428" s="4" t="s">
        <v>855</v>
      </c>
      <c r="C428" s="2" t="s">
        <v>63</v>
      </c>
      <c r="D428" s="5">
        <v>1</v>
      </c>
      <c r="E428" s="16"/>
      <c r="F428" s="16">
        <f t="shared" si="22"/>
        <v>0</v>
      </c>
    </row>
    <row r="429" spans="1:6">
      <c r="A429" s="10"/>
      <c r="B429" s="11" t="s">
        <v>856</v>
      </c>
      <c r="C429" s="12"/>
      <c r="D429" s="13"/>
      <c r="E429" s="17"/>
      <c r="F429" s="17"/>
    </row>
    <row r="430" spans="1:6" ht="24">
      <c r="A430" s="3" t="s">
        <v>857</v>
      </c>
      <c r="B430" s="4" t="s">
        <v>858</v>
      </c>
      <c r="C430" s="2" t="s">
        <v>3</v>
      </c>
      <c r="D430" s="5">
        <v>1</v>
      </c>
      <c r="E430" s="16"/>
      <c r="F430" s="16">
        <f t="shared" ref="F430:F443" si="23">ROUND(E430*D430,0)</f>
        <v>0</v>
      </c>
    </row>
    <row r="431" spans="1:6" ht="24">
      <c r="A431" s="3" t="s">
        <v>859</v>
      </c>
      <c r="B431" s="4" t="s">
        <v>860</v>
      </c>
      <c r="C431" s="2" t="s">
        <v>3</v>
      </c>
      <c r="D431" s="5">
        <v>2</v>
      </c>
      <c r="E431" s="16"/>
      <c r="F431" s="16">
        <f t="shared" si="23"/>
        <v>0</v>
      </c>
    </row>
    <row r="432" spans="1:6" ht="24">
      <c r="A432" s="3" t="s">
        <v>861</v>
      </c>
      <c r="B432" s="4" t="s">
        <v>862</v>
      </c>
      <c r="C432" s="2" t="s">
        <v>3</v>
      </c>
      <c r="D432" s="5">
        <v>3</v>
      </c>
      <c r="E432" s="16"/>
      <c r="F432" s="16">
        <f t="shared" si="23"/>
        <v>0</v>
      </c>
    </row>
    <row r="433" spans="1:6" ht="24">
      <c r="A433" s="3" t="s">
        <v>863</v>
      </c>
      <c r="B433" s="4" t="s">
        <v>864</v>
      </c>
      <c r="C433" s="2" t="s">
        <v>3</v>
      </c>
      <c r="D433" s="5">
        <v>3</v>
      </c>
      <c r="E433" s="16"/>
      <c r="F433" s="16">
        <f t="shared" si="23"/>
        <v>0</v>
      </c>
    </row>
    <row r="434" spans="1:6" ht="24">
      <c r="A434" s="3" t="s">
        <v>865</v>
      </c>
      <c r="B434" s="4" t="s">
        <v>866</v>
      </c>
      <c r="C434" s="2" t="s">
        <v>3</v>
      </c>
      <c r="D434" s="5">
        <v>1</v>
      </c>
      <c r="E434" s="16"/>
      <c r="F434" s="16">
        <f t="shared" si="23"/>
        <v>0</v>
      </c>
    </row>
    <row r="435" spans="1:6" ht="36">
      <c r="A435" s="3" t="s">
        <v>867</v>
      </c>
      <c r="B435" s="4" t="s">
        <v>868</v>
      </c>
      <c r="C435" s="2" t="s">
        <v>3</v>
      </c>
      <c r="D435" s="5">
        <v>1</v>
      </c>
      <c r="E435" s="16"/>
      <c r="F435" s="16">
        <f t="shared" si="23"/>
        <v>0</v>
      </c>
    </row>
    <row r="436" spans="1:6" ht="36">
      <c r="A436" s="3" t="s">
        <v>869</v>
      </c>
      <c r="B436" s="4" t="s">
        <v>870</v>
      </c>
      <c r="C436" s="2" t="s">
        <v>3</v>
      </c>
      <c r="D436" s="5">
        <v>1</v>
      </c>
      <c r="E436" s="16"/>
      <c r="F436" s="16">
        <f t="shared" si="23"/>
        <v>0</v>
      </c>
    </row>
    <row r="437" spans="1:6" ht="36">
      <c r="A437" s="3" t="s">
        <v>871</v>
      </c>
      <c r="B437" s="4" t="s">
        <v>872</v>
      </c>
      <c r="C437" s="2" t="s">
        <v>3</v>
      </c>
      <c r="D437" s="5">
        <v>1</v>
      </c>
      <c r="E437" s="16"/>
      <c r="F437" s="16">
        <f t="shared" si="23"/>
        <v>0</v>
      </c>
    </row>
    <row r="438" spans="1:6" ht="36">
      <c r="A438" s="3" t="s">
        <v>873</v>
      </c>
      <c r="B438" s="4" t="s">
        <v>874</v>
      </c>
      <c r="C438" s="2" t="s">
        <v>3</v>
      </c>
      <c r="D438" s="5">
        <v>9</v>
      </c>
      <c r="E438" s="16"/>
      <c r="F438" s="16">
        <f t="shared" si="23"/>
        <v>0</v>
      </c>
    </row>
    <row r="439" spans="1:6" ht="24">
      <c r="A439" s="3" t="s">
        <v>875</v>
      </c>
      <c r="B439" s="4" t="s">
        <v>876</v>
      </c>
      <c r="C439" s="2" t="s">
        <v>3</v>
      </c>
      <c r="D439" s="5">
        <v>20</v>
      </c>
      <c r="E439" s="16"/>
      <c r="F439" s="16">
        <f t="shared" si="23"/>
        <v>0</v>
      </c>
    </row>
    <row r="440" spans="1:6" ht="24">
      <c r="A440" s="3" t="s">
        <v>877</v>
      </c>
      <c r="B440" s="4" t="s">
        <v>878</v>
      </c>
      <c r="C440" s="2" t="s">
        <v>3</v>
      </c>
      <c r="D440" s="5">
        <v>19</v>
      </c>
      <c r="E440" s="16"/>
      <c r="F440" s="16">
        <f t="shared" si="23"/>
        <v>0</v>
      </c>
    </row>
    <row r="441" spans="1:6" ht="24">
      <c r="A441" s="3" t="s">
        <v>879</v>
      </c>
      <c r="B441" s="4" t="s">
        <v>880</v>
      </c>
      <c r="C441" s="2" t="s">
        <v>3</v>
      </c>
      <c r="D441" s="5">
        <v>7</v>
      </c>
      <c r="E441" s="16"/>
      <c r="F441" s="16">
        <f t="shared" si="23"/>
        <v>0</v>
      </c>
    </row>
    <row r="442" spans="1:6" ht="24">
      <c r="A442" s="3" t="s">
        <v>881</v>
      </c>
      <c r="B442" s="4" t="s">
        <v>882</v>
      </c>
      <c r="C442" s="2" t="s">
        <v>3</v>
      </c>
      <c r="D442" s="5">
        <v>2</v>
      </c>
      <c r="E442" s="16"/>
      <c r="F442" s="16">
        <f t="shared" si="23"/>
        <v>0</v>
      </c>
    </row>
    <row r="443" spans="1:6" ht="24">
      <c r="A443" s="3" t="s">
        <v>883</v>
      </c>
      <c r="B443" s="4" t="s">
        <v>884</v>
      </c>
      <c r="C443" s="2" t="s">
        <v>3</v>
      </c>
      <c r="D443" s="5">
        <v>2</v>
      </c>
      <c r="E443" s="16"/>
      <c r="F443" s="16">
        <f t="shared" si="23"/>
        <v>0</v>
      </c>
    </row>
    <row r="444" spans="1:6">
      <c r="A444" s="10"/>
      <c r="B444" s="11" t="s">
        <v>885</v>
      </c>
      <c r="C444" s="12"/>
      <c r="D444" s="13"/>
      <c r="E444" s="17"/>
      <c r="F444" s="17"/>
    </row>
    <row r="445" spans="1:6">
      <c r="A445" s="3" t="s">
        <v>886</v>
      </c>
      <c r="B445" s="4" t="s">
        <v>887</v>
      </c>
      <c r="C445" s="2" t="s">
        <v>888</v>
      </c>
      <c r="D445" s="5">
        <v>1</v>
      </c>
      <c r="E445" s="16"/>
      <c r="F445" s="16">
        <f t="shared" ref="F445:F453" si="24">ROUND(E445*D445,0)</f>
        <v>0</v>
      </c>
    </row>
    <row r="446" spans="1:6">
      <c r="A446" s="3" t="s">
        <v>889</v>
      </c>
      <c r="B446" s="4" t="s">
        <v>890</v>
      </c>
      <c r="C446" s="2" t="s">
        <v>63</v>
      </c>
      <c r="D446" s="5">
        <v>1</v>
      </c>
      <c r="E446" s="16"/>
      <c r="F446" s="16">
        <f t="shared" si="24"/>
        <v>0</v>
      </c>
    </row>
    <row r="447" spans="1:6">
      <c r="A447" s="3" t="s">
        <v>891</v>
      </c>
      <c r="B447" s="4" t="s">
        <v>892</v>
      </c>
      <c r="C447" s="2" t="s">
        <v>63</v>
      </c>
      <c r="D447" s="5">
        <v>1</v>
      </c>
      <c r="E447" s="16"/>
      <c r="F447" s="16">
        <f t="shared" si="24"/>
        <v>0</v>
      </c>
    </row>
    <row r="448" spans="1:6">
      <c r="A448" s="3" t="s">
        <v>893</v>
      </c>
      <c r="B448" s="4" t="s">
        <v>894</v>
      </c>
      <c r="C448" s="2" t="s">
        <v>63</v>
      </c>
      <c r="D448" s="5">
        <v>1</v>
      </c>
      <c r="E448" s="16"/>
      <c r="F448" s="16">
        <f t="shared" si="24"/>
        <v>0</v>
      </c>
    </row>
    <row r="449" spans="1:6">
      <c r="A449" s="3" t="s">
        <v>895</v>
      </c>
      <c r="B449" s="4" t="s">
        <v>896</v>
      </c>
      <c r="C449" s="2" t="s">
        <v>63</v>
      </c>
      <c r="D449" s="5">
        <v>1</v>
      </c>
      <c r="E449" s="16"/>
      <c r="F449" s="16">
        <f t="shared" si="24"/>
        <v>0</v>
      </c>
    </row>
    <row r="450" spans="1:6">
      <c r="A450" s="3" t="s">
        <v>897</v>
      </c>
      <c r="B450" s="4" t="s">
        <v>898</v>
      </c>
      <c r="C450" s="2" t="s">
        <v>63</v>
      </c>
      <c r="D450" s="5">
        <v>1</v>
      </c>
      <c r="E450" s="16"/>
      <c r="F450" s="16">
        <f t="shared" si="24"/>
        <v>0</v>
      </c>
    </row>
    <row r="451" spans="1:6">
      <c r="A451" s="3" t="s">
        <v>899</v>
      </c>
      <c r="B451" s="4" t="s">
        <v>900</v>
      </c>
      <c r="C451" s="2" t="s">
        <v>63</v>
      </c>
      <c r="D451" s="5">
        <v>1</v>
      </c>
      <c r="E451" s="16"/>
      <c r="F451" s="16">
        <f t="shared" si="24"/>
        <v>0</v>
      </c>
    </row>
    <row r="452" spans="1:6" ht="24">
      <c r="A452" s="3" t="s">
        <v>901</v>
      </c>
      <c r="B452" s="4" t="s">
        <v>902</v>
      </c>
      <c r="C452" s="2" t="s">
        <v>63</v>
      </c>
      <c r="D452" s="5">
        <v>4</v>
      </c>
      <c r="E452" s="16"/>
      <c r="F452" s="16">
        <f t="shared" si="24"/>
        <v>0</v>
      </c>
    </row>
    <row r="453" spans="1:6" ht="24">
      <c r="A453" s="3" t="s">
        <v>903</v>
      </c>
      <c r="B453" s="4" t="s">
        <v>904</v>
      </c>
      <c r="C453" s="2" t="s">
        <v>63</v>
      </c>
      <c r="D453" s="5">
        <v>3</v>
      </c>
      <c r="E453" s="16"/>
      <c r="F453" s="16">
        <f t="shared" si="24"/>
        <v>0</v>
      </c>
    </row>
    <row r="454" spans="1:6">
      <c r="E454" s="18"/>
      <c r="F454" s="18"/>
    </row>
    <row r="455" spans="1:6">
      <c r="A455" s="30" t="s">
        <v>905</v>
      </c>
      <c r="B455" s="30"/>
      <c r="C455" s="30"/>
      <c r="D455" s="30"/>
      <c r="E455" s="19"/>
      <c r="F455" s="19">
        <f>SUM(F3,F9,F29,F127,F253,F316,F368,F380,F388)</f>
        <v>0</v>
      </c>
    </row>
    <row r="456" spans="1:6">
      <c r="A456" s="28" t="s">
        <v>906</v>
      </c>
      <c r="B456" s="28"/>
      <c r="C456" s="28"/>
      <c r="D456" s="28"/>
      <c r="E456" s="22">
        <v>0.245</v>
      </c>
      <c r="F456" s="20">
        <f>ROUND(F455*E456,0)</f>
        <v>0</v>
      </c>
    </row>
    <row r="457" spans="1:6">
      <c r="A457" s="28" t="s">
        <v>907</v>
      </c>
      <c r="B457" s="28"/>
      <c r="C457" s="28"/>
      <c r="D457" s="28"/>
      <c r="E457" s="22">
        <v>0.01</v>
      </c>
      <c r="F457" s="20">
        <f>ROUND(F455*E457,0)</f>
        <v>0</v>
      </c>
    </row>
    <row r="458" spans="1:6">
      <c r="A458" s="28" t="s">
        <v>908</v>
      </c>
      <c r="B458" s="28"/>
      <c r="C458" s="28"/>
      <c r="D458" s="28"/>
      <c r="E458" s="22">
        <v>0.05</v>
      </c>
      <c r="F458" s="20">
        <f>ROUND(F455*E458,0)</f>
        <v>0</v>
      </c>
    </row>
    <row r="459" spans="1:6">
      <c r="A459" s="30" t="s">
        <v>909</v>
      </c>
      <c r="B459" s="30"/>
      <c r="C459" s="30"/>
      <c r="D459" s="30"/>
      <c r="E459" s="19"/>
      <c r="F459" s="19">
        <f>SUM(F455:F458)</f>
        <v>0</v>
      </c>
    </row>
    <row r="460" spans="1:6">
      <c r="A460" s="14"/>
      <c r="B460" s="14"/>
      <c r="C460" s="14"/>
      <c r="D460" s="14"/>
      <c r="E460" s="20"/>
      <c r="F460" s="20"/>
    </row>
    <row r="461" spans="1:6">
      <c r="A461" s="30" t="s">
        <v>910</v>
      </c>
      <c r="B461" s="30"/>
      <c r="C461" s="30"/>
      <c r="D461" s="30"/>
      <c r="E461" s="19"/>
      <c r="F461" s="19">
        <f>F412</f>
        <v>0</v>
      </c>
    </row>
    <row r="462" spans="1:6">
      <c r="A462" s="28" t="s">
        <v>911</v>
      </c>
      <c r="B462" s="28"/>
      <c r="C462" s="28"/>
      <c r="D462" s="28"/>
      <c r="E462" s="22">
        <v>0.23399999432848953</v>
      </c>
      <c r="F462" s="20">
        <f>ROUND(F461*E462,0)</f>
        <v>0</v>
      </c>
    </row>
    <row r="463" spans="1:6">
      <c r="A463" s="30" t="s">
        <v>912</v>
      </c>
      <c r="B463" s="30"/>
      <c r="C463" s="30"/>
      <c r="D463" s="30"/>
      <c r="E463" s="19"/>
      <c r="F463" s="19">
        <f>SUM(F461,F462)</f>
        <v>0</v>
      </c>
    </row>
    <row r="464" spans="1:6">
      <c r="A464" s="14"/>
      <c r="B464" s="14"/>
      <c r="C464" s="14"/>
      <c r="D464" s="14"/>
      <c r="E464" s="20"/>
      <c r="F464" s="20"/>
    </row>
    <row r="465" spans="1:8">
      <c r="A465" s="31" t="s">
        <v>913</v>
      </c>
      <c r="B465" s="31"/>
      <c r="C465" s="31"/>
      <c r="D465" s="31"/>
      <c r="E465" s="21"/>
      <c r="F465" s="21">
        <f>SUM(F459,F463)</f>
        <v>0</v>
      </c>
      <c r="G465" s="23"/>
      <c r="H465" s="24"/>
    </row>
    <row r="466" spans="1:8">
      <c r="A466" s="28" t="s">
        <v>914</v>
      </c>
      <c r="B466" s="28"/>
      <c r="C466" s="28"/>
      <c r="D466" s="28"/>
      <c r="E466" s="20"/>
      <c r="F466" s="20"/>
    </row>
    <row r="467" spans="1:8">
      <c r="A467" s="28" t="s">
        <v>915</v>
      </c>
      <c r="B467" s="28"/>
      <c r="C467" s="28"/>
      <c r="D467" s="28"/>
      <c r="E467" s="20"/>
      <c r="F467" s="20"/>
    </row>
    <row r="468" spans="1:8">
      <c r="A468" s="28" t="s">
        <v>916</v>
      </c>
      <c r="B468" s="28"/>
      <c r="C468" s="28"/>
      <c r="D468" s="28"/>
      <c r="E468" s="20"/>
      <c r="F468" s="20"/>
    </row>
    <row r="469" spans="1:8">
      <c r="A469" s="28" t="s">
        <v>917</v>
      </c>
      <c r="B469" s="28"/>
      <c r="C469" s="28"/>
      <c r="D469" s="28"/>
      <c r="E469" s="20"/>
      <c r="F469" s="20"/>
    </row>
    <row r="470" spans="1:8">
      <c r="A470" s="28" t="s">
        <v>918</v>
      </c>
      <c r="B470" s="28"/>
      <c r="C470" s="28"/>
      <c r="D470" s="28"/>
      <c r="E470" s="20"/>
      <c r="F470" s="20"/>
    </row>
    <row r="471" spans="1:8">
      <c r="A471" s="25" t="s">
        <v>919</v>
      </c>
      <c r="B471" s="26"/>
      <c r="C471" s="26"/>
      <c r="D471" s="27"/>
      <c r="E471" s="21"/>
      <c r="F471" s="21">
        <f>SUM(F465:F470)</f>
        <v>0</v>
      </c>
      <c r="G471" s="18"/>
    </row>
  </sheetData>
  <mergeCells count="16">
    <mergeCell ref="A1:F1"/>
    <mergeCell ref="A455:D455"/>
    <mergeCell ref="A462:D462"/>
    <mergeCell ref="A463:D463"/>
    <mergeCell ref="A465:D465"/>
    <mergeCell ref="A456:D456"/>
    <mergeCell ref="A457:D457"/>
    <mergeCell ref="A458:D458"/>
    <mergeCell ref="A459:D459"/>
    <mergeCell ref="A461:D461"/>
    <mergeCell ref="A471:D471"/>
    <mergeCell ref="A466:D466"/>
    <mergeCell ref="A467:D467"/>
    <mergeCell ref="A468:D468"/>
    <mergeCell ref="A469:D469"/>
    <mergeCell ref="A470:D47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2026-09-18T02:32:41Z</dcterms:modified>
</cp:coreProperties>
</file>