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comments4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ana.osorio\Documents\ANA LUCIA O\2021\BLINDADOS\"/>
    </mc:Choice>
  </mc:AlternateContent>
  <xr:revisionPtr revIDLastSave="0" documentId="13_ncr:1_{5B490114-BACF-414F-A485-0C133ED1C848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NIVEL IIIA" sheetId="1" r:id="rId1"/>
    <sheet name="NIVEL III" sheetId="2" r:id="rId2"/>
    <sheet name="ADICIONAL " sheetId="3" r:id="rId3"/>
    <sheet name="ESPECIAL" sheetId="4" r:id="rId4"/>
    <sheet name="CONSOLIDADO VH OPERATIVOS" sheetId="7" state="hidden" r:id="rId5"/>
    <sheet name="CONSOLIDADO IIIA G4" sheetId="8" state="hidden" r:id="rId6"/>
    <sheet name="CONSOLIDADO III G4" sheetId="9" state="hidden" r:id="rId7"/>
  </sheets>
  <externalReferences>
    <externalReference r:id="rId8"/>
  </externalReferences>
  <definedNames>
    <definedName name="_xlnm._FilterDatabase" localSheetId="5" hidden="1">'CONSOLIDADO IIIA G4'!$A$1:$B$267</definedName>
    <definedName name="_xlnm._FilterDatabase" localSheetId="4" hidden="1">'CONSOLIDADO VH OPERATIVOS'!$B$1:$E$425</definedName>
    <definedName name="_xlnm._FilterDatabase" localSheetId="0" hidden="1">'NIVEL IIIA'!$A$1:$N$252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52" i="1" l="1"/>
  <c r="F252" i="1"/>
  <c r="E252" i="1"/>
  <c r="D252" i="1"/>
  <c r="C252" i="1"/>
  <c r="K251" i="1"/>
  <c r="F251" i="1"/>
  <c r="E251" i="1"/>
  <c r="D251" i="1"/>
  <c r="C251" i="1"/>
  <c r="K250" i="1"/>
  <c r="F250" i="1"/>
  <c r="E250" i="1"/>
  <c r="D250" i="1"/>
  <c r="C250" i="1"/>
  <c r="K249" i="1"/>
  <c r="F249" i="1"/>
  <c r="E249" i="1"/>
  <c r="D249" i="1"/>
  <c r="C249" i="1"/>
  <c r="K227" i="1"/>
  <c r="F227" i="1"/>
  <c r="E227" i="1"/>
  <c r="D227" i="1"/>
  <c r="C227" i="1"/>
  <c r="K226" i="1"/>
  <c r="F226" i="1"/>
  <c r="E226" i="1"/>
  <c r="D226" i="1"/>
  <c r="C226" i="1"/>
  <c r="K225" i="1"/>
  <c r="F225" i="1"/>
  <c r="E225" i="1"/>
  <c r="D225" i="1"/>
  <c r="C225" i="1"/>
  <c r="K224" i="1"/>
  <c r="F224" i="1"/>
  <c r="E224" i="1"/>
  <c r="D224" i="1"/>
  <c r="C224" i="1"/>
  <c r="K223" i="1"/>
  <c r="F223" i="1"/>
  <c r="E223" i="1"/>
  <c r="D223" i="1"/>
  <c r="C223" i="1"/>
  <c r="K222" i="1"/>
  <c r="F222" i="1"/>
  <c r="E222" i="1"/>
  <c r="D222" i="1"/>
  <c r="C222" i="1"/>
  <c r="K221" i="1"/>
  <c r="F221" i="1"/>
  <c r="E221" i="1"/>
  <c r="D221" i="1"/>
  <c r="C221" i="1"/>
  <c r="K220" i="1"/>
  <c r="F220" i="1"/>
  <c r="E220" i="1"/>
  <c r="D220" i="1"/>
  <c r="C220" i="1"/>
  <c r="K219" i="1"/>
  <c r="F219" i="1"/>
  <c r="E219" i="1"/>
  <c r="D219" i="1"/>
  <c r="C219" i="1"/>
  <c r="K218" i="1"/>
  <c r="F218" i="1"/>
  <c r="E218" i="1"/>
  <c r="D218" i="1"/>
  <c r="C218" i="1"/>
  <c r="K217" i="1"/>
  <c r="F217" i="1"/>
  <c r="E217" i="1"/>
  <c r="D217" i="1"/>
  <c r="C217" i="1"/>
  <c r="K216" i="1"/>
  <c r="F216" i="1"/>
  <c r="E216" i="1"/>
  <c r="D216" i="1"/>
  <c r="C216" i="1"/>
  <c r="K215" i="1"/>
  <c r="F215" i="1"/>
  <c r="E215" i="1"/>
  <c r="D215" i="1"/>
  <c r="C215" i="1"/>
  <c r="K214" i="1"/>
  <c r="F214" i="1"/>
  <c r="E214" i="1"/>
  <c r="D214" i="1"/>
  <c r="C214" i="1"/>
  <c r="K195" i="1"/>
  <c r="F195" i="1"/>
  <c r="E195" i="1"/>
  <c r="D195" i="1"/>
  <c r="C195" i="1"/>
  <c r="K194" i="1"/>
  <c r="F194" i="1"/>
  <c r="E194" i="1"/>
  <c r="D194" i="1"/>
  <c r="C194" i="1"/>
  <c r="K193" i="1"/>
  <c r="F193" i="1"/>
  <c r="E193" i="1"/>
  <c r="D193" i="1"/>
  <c r="C193" i="1"/>
  <c r="K192" i="1"/>
  <c r="F192" i="1"/>
  <c r="E192" i="1"/>
  <c r="D192" i="1"/>
  <c r="C192" i="1"/>
  <c r="K191" i="1"/>
  <c r="F191" i="1"/>
  <c r="E191" i="1"/>
  <c r="D191" i="1"/>
  <c r="C191" i="1"/>
  <c r="K190" i="1"/>
  <c r="F190" i="1"/>
  <c r="E190" i="1"/>
  <c r="D190" i="1"/>
  <c r="C190" i="1"/>
  <c r="K189" i="1"/>
  <c r="F189" i="1"/>
  <c r="E189" i="1"/>
  <c r="D189" i="1"/>
  <c r="C189" i="1"/>
  <c r="K188" i="1"/>
  <c r="F188" i="1"/>
  <c r="E188" i="1"/>
  <c r="D188" i="1"/>
  <c r="C188" i="1"/>
  <c r="K187" i="1"/>
  <c r="F187" i="1"/>
  <c r="E187" i="1"/>
  <c r="D187" i="1"/>
  <c r="C187" i="1"/>
  <c r="K186" i="1"/>
  <c r="F186" i="1"/>
  <c r="E186" i="1"/>
  <c r="D186" i="1"/>
  <c r="C186" i="1"/>
  <c r="K185" i="1"/>
  <c r="F185" i="1"/>
  <c r="E185" i="1"/>
  <c r="D185" i="1"/>
  <c r="C185" i="1"/>
  <c r="K184" i="1"/>
  <c r="F184" i="1"/>
  <c r="E184" i="1"/>
  <c r="D184" i="1"/>
  <c r="C184" i="1"/>
  <c r="K183" i="1"/>
  <c r="F183" i="1"/>
  <c r="E183" i="1"/>
  <c r="D183" i="1"/>
  <c r="C183" i="1"/>
  <c r="K182" i="1"/>
  <c r="F182" i="1"/>
  <c r="E182" i="1"/>
  <c r="D182" i="1"/>
  <c r="C182" i="1"/>
  <c r="K181" i="1"/>
  <c r="F181" i="1"/>
  <c r="E181" i="1"/>
  <c r="D181" i="1"/>
  <c r="C181" i="1"/>
  <c r="K180" i="1"/>
  <c r="F180" i="1"/>
  <c r="E180" i="1"/>
  <c r="D180" i="1"/>
  <c r="C180" i="1"/>
  <c r="K179" i="1"/>
  <c r="F179" i="1"/>
  <c r="E179" i="1"/>
  <c r="D179" i="1"/>
  <c r="C179" i="1"/>
  <c r="K178" i="1"/>
  <c r="F178" i="1"/>
  <c r="E178" i="1"/>
  <c r="D178" i="1"/>
  <c r="C178" i="1"/>
  <c r="K177" i="1"/>
  <c r="F177" i="1"/>
  <c r="E177" i="1"/>
  <c r="D177" i="1"/>
  <c r="C177" i="1"/>
  <c r="K176" i="1"/>
  <c r="F176" i="1"/>
  <c r="E176" i="1"/>
  <c r="D176" i="1"/>
  <c r="C176" i="1"/>
  <c r="K175" i="1"/>
  <c r="F175" i="1"/>
  <c r="E175" i="1"/>
  <c r="D175" i="1"/>
  <c r="C175" i="1"/>
  <c r="K174" i="1"/>
  <c r="F174" i="1"/>
  <c r="E174" i="1"/>
  <c r="D174" i="1"/>
  <c r="C174" i="1"/>
  <c r="K173" i="1"/>
  <c r="F173" i="1"/>
  <c r="E173" i="1"/>
  <c r="D173" i="1"/>
  <c r="C173" i="1"/>
  <c r="K172" i="1"/>
  <c r="F172" i="1"/>
  <c r="E172" i="1"/>
  <c r="D172" i="1"/>
  <c r="C172" i="1"/>
  <c r="K171" i="1"/>
  <c r="F171" i="1"/>
  <c r="E171" i="1"/>
  <c r="D171" i="1"/>
  <c r="C171" i="1"/>
  <c r="K170" i="1"/>
  <c r="F170" i="1"/>
  <c r="E170" i="1"/>
  <c r="D170" i="1"/>
  <c r="C170" i="1"/>
  <c r="K169" i="1"/>
  <c r="F169" i="1"/>
  <c r="E169" i="1"/>
  <c r="D169" i="1"/>
  <c r="C169" i="1"/>
  <c r="K168" i="1"/>
  <c r="F168" i="1"/>
  <c r="E168" i="1"/>
  <c r="D168" i="1"/>
  <c r="C168" i="1"/>
  <c r="K167" i="1"/>
  <c r="F167" i="1"/>
  <c r="E167" i="1"/>
  <c r="D167" i="1"/>
  <c r="C167" i="1"/>
  <c r="K166" i="1"/>
  <c r="F166" i="1"/>
  <c r="E166" i="1"/>
  <c r="D166" i="1"/>
  <c r="C166" i="1"/>
  <c r="K165" i="1"/>
  <c r="F165" i="1"/>
  <c r="E165" i="1"/>
  <c r="D165" i="1"/>
  <c r="C165" i="1"/>
  <c r="K164" i="1"/>
  <c r="F164" i="1"/>
  <c r="E164" i="1"/>
  <c r="D164" i="1"/>
  <c r="C164" i="1"/>
  <c r="K163" i="1"/>
  <c r="F163" i="1"/>
  <c r="E163" i="1"/>
  <c r="D163" i="1"/>
  <c r="C163" i="1"/>
  <c r="K162" i="1"/>
  <c r="F162" i="1"/>
  <c r="E162" i="1"/>
  <c r="D162" i="1"/>
  <c r="C162" i="1"/>
  <c r="K161" i="1"/>
  <c r="F161" i="1"/>
  <c r="E161" i="1"/>
  <c r="D161" i="1"/>
  <c r="C161" i="1"/>
  <c r="K160" i="1"/>
  <c r="F160" i="1"/>
  <c r="E160" i="1"/>
  <c r="D160" i="1"/>
  <c r="C160" i="1"/>
  <c r="K159" i="1"/>
  <c r="F159" i="1"/>
  <c r="E159" i="1"/>
  <c r="D159" i="1"/>
  <c r="C159" i="1"/>
  <c r="K158" i="1"/>
  <c r="F158" i="1"/>
  <c r="E158" i="1"/>
  <c r="D158" i="1"/>
  <c r="C158" i="1"/>
  <c r="K157" i="1"/>
  <c r="F157" i="1"/>
  <c r="E157" i="1"/>
  <c r="D157" i="1"/>
  <c r="C157" i="1"/>
  <c r="K151" i="1"/>
  <c r="F151" i="1"/>
  <c r="E151" i="1"/>
  <c r="D151" i="1"/>
  <c r="C151" i="1"/>
  <c r="K150" i="1"/>
  <c r="F150" i="1"/>
  <c r="E150" i="1"/>
  <c r="D150" i="1"/>
  <c r="C150" i="1"/>
  <c r="K149" i="1"/>
  <c r="F149" i="1"/>
  <c r="E149" i="1"/>
  <c r="D149" i="1"/>
  <c r="C149" i="1"/>
  <c r="K148" i="1"/>
  <c r="F148" i="1"/>
  <c r="E148" i="1"/>
  <c r="D148" i="1"/>
  <c r="C148" i="1"/>
  <c r="K147" i="1"/>
  <c r="F147" i="1"/>
  <c r="E147" i="1"/>
  <c r="D147" i="1"/>
  <c r="C147" i="1"/>
  <c r="K146" i="1"/>
  <c r="F146" i="1"/>
  <c r="E146" i="1"/>
  <c r="D146" i="1"/>
  <c r="C146" i="1"/>
  <c r="K145" i="1"/>
  <c r="F145" i="1"/>
  <c r="E145" i="1"/>
  <c r="D145" i="1"/>
  <c r="C145" i="1"/>
  <c r="K144" i="1"/>
  <c r="F144" i="1"/>
  <c r="E144" i="1"/>
  <c r="D144" i="1"/>
  <c r="C144" i="1"/>
  <c r="K142" i="1"/>
  <c r="F142" i="1"/>
  <c r="E142" i="1"/>
  <c r="D142" i="1"/>
  <c r="C142" i="1"/>
  <c r="K141" i="1"/>
  <c r="F141" i="1"/>
  <c r="E141" i="1"/>
  <c r="D141" i="1"/>
  <c r="C141" i="1"/>
  <c r="K140" i="1"/>
  <c r="F140" i="1"/>
  <c r="E140" i="1"/>
  <c r="D140" i="1"/>
  <c r="C140" i="1"/>
  <c r="K139" i="1"/>
  <c r="F139" i="1"/>
  <c r="E139" i="1"/>
  <c r="D139" i="1"/>
  <c r="C139" i="1"/>
  <c r="K138" i="1"/>
  <c r="F138" i="1"/>
  <c r="E138" i="1"/>
  <c r="D138" i="1"/>
  <c r="C138" i="1"/>
  <c r="K137" i="1"/>
  <c r="F137" i="1"/>
  <c r="E137" i="1"/>
  <c r="D137" i="1"/>
  <c r="C137" i="1"/>
  <c r="K136" i="1"/>
  <c r="F136" i="1"/>
  <c r="E136" i="1"/>
  <c r="D136" i="1"/>
  <c r="C136" i="1"/>
  <c r="K135" i="1"/>
  <c r="F135" i="1"/>
  <c r="E135" i="1"/>
  <c r="D135" i="1"/>
  <c r="C135" i="1"/>
  <c r="K134" i="1"/>
  <c r="F134" i="1"/>
  <c r="E134" i="1"/>
  <c r="D134" i="1"/>
  <c r="C134" i="1"/>
  <c r="K133" i="1"/>
  <c r="F133" i="1"/>
  <c r="E133" i="1"/>
  <c r="D133" i="1"/>
  <c r="C133" i="1"/>
  <c r="K132" i="1"/>
  <c r="F132" i="1"/>
  <c r="E132" i="1"/>
  <c r="D132" i="1"/>
  <c r="C132" i="1"/>
  <c r="K131" i="1"/>
  <c r="F131" i="1"/>
  <c r="E131" i="1"/>
  <c r="D131" i="1"/>
  <c r="C131" i="1"/>
  <c r="K130" i="1"/>
  <c r="F130" i="1"/>
  <c r="E130" i="1"/>
  <c r="D130" i="1"/>
  <c r="C130" i="1"/>
  <c r="K129" i="1"/>
  <c r="F129" i="1"/>
  <c r="E129" i="1"/>
  <c r="D129" i="1"/>
  <c r="C129" i="1"/>
  <c r="K128" i="1"/>
  <c r="F128" i="1"/>
  <c r="E128" i="1"/>
  <c r="D128" i="1"/>
  <c r="C128" i="1"/>
  <c r="K127" i="1"/>
  <c r="F127" i="1"/>
  <c r="E127" i="1"/>
  <c r="D127" i="1"/>
  <c r="C127" i="1"/>
  <c r="K126" i="1"/>
  <c r="F126" i="1"/>
  <c r="E126" i="1"/>
  <c r="D126" i="1"/>
  <c r="C126" i="1"/>
  <c r="K125" i="1"/>
  <c r="F125" i="1"/>
  <c r="E125" i="1"/>
  <c r="D125" i="1"/>
  <c r="C125" i="1"/>
  <c r="K124" i="1"/>
  <c r="F124" i="1"/>
  <c r="E124" i="1"/>
  <c r="D124" i="1"/>
  <c r="C124" i="1"/>
  <c r="K123" i="1"/>
  <c r="F123" i="1"/>
  <c r="E123" i="1"/>
  <c r="D123" i="1"/>
  <c r="C123" i="1"/>
  <c r="K122" i="1"/>
  <c r="F122" i="1"/>
  <c r="E122" i="1"/>
  <c r="D122" i="1"/>
  <c r="C122" i="1"/>
  <c r="K121" i="1"/>
  <c r="F121" i="1"/>
  <c r="E121" i="1"/>
  <c r="D121" i="1"/>
  <c r="C121" i="1"/>
  <c r="K120" i="1"/>
  <c r="F120" i="1"/>
  <c r="E120" i="1"/>
  <c r="D120" i="1"/>
  <c r="C120" i="1"/>
  <c r="K119" i="1"/>
  <c r="F119" i="1"/>
  <c r="E119" i="1"/>
  <c r="D119" i="1"/>
  <c r="C119" i="1"/>
  <c r="K118" i="1"/>
  <c r="F118" i="1"/>
  <c r="E118" i="1"/>
  <c r="D118" i="1"/>
  <c r="C118" i="1"/>
  <c r="K117" i="1"/>
  <c r="F117" i="1"/>
  <c r="E117" i="1"/>
  <c r="D117" i="1"/>
  <c r="C117" i="1"/>
  <c r="K116" i="1"/>
  <c r="F116" i="1"/>
  <c r="E116" i="1"/>
  <c r="D116" i="1"/>
  <c r="C116" i="1"/>
  <c r="K115" i="1"/>
  <c r="F115" i="1"/>
  <c r="E115" i="1"/>
  <c r="D115" i="1"/>
  <c r="C115" i="1"/>
  <c r="K114" i="1"/>
  <c r="F114" i="1"/>
  <c r="E114" i="1"/>
  <c r="D114" i="1"/>
  <c r="C114" i="1"/>
  <c r="K111" i="1"/>
  <c r="F111" i="1"/>
  <c r="E111" i="1"/>
  <c r="D111" i="1"/>
  <c r="C111" i="1"/>
  <c r="K110" i="1"/>
  <c r="F110" i="1"/>
  <c r="E110" i="1"/>
  <c r="D110" i="1"/>
  <c r="C110" i="1"/>
  <c r="K109" i="1"/>
  <c r="F109" i="1"/>
  <c r="E109" i="1"/>
  <c r="D109" i="1"/>
  <c r="C109" i="1"/>
  <c r="K108" i="1"/>
  <c r="F108" i="1"/>
  <c r="E108" i="1"/>
  <c r="D108" i="1"/>
  <c r="C108" i="1"/>
  <c r="K107" i="1"/>
  <c r="F107" i="1"/>
  <c r="E107" i="1"/>
  <c r="D107" i="1"/>
  <c r="C107" i="1"/>
  <c r="K106" i="1"/>
  <c r="F106" i="1"/>
  <c r="E106" i="1"/>
  <c r="D106" i="1"/>
  <c r="C106" i="1"/>
  <c r="K105" i="1"/>
  <c r="F105" i="1"/>
  <c r="E105" i="1"/>
  <c r="D105" i="1"/>
  <c r="C105" i="1"/>
  <c r="K104" i="1"/>
  <c r="F104" i="1"/>
  <c r="E104" i="1"/>
  <c r="D104" i="1"/>
  <c r="C104" i="1"/>
  <c r="K103" i="1"/>
  <c r="F103" i="1"/>
  <c r="E103" i="1"/>
  <c r="D103" i="1"/>
  <c r="C103" i="1"/>
  <c r="K102" i="1"/>
  <c r="F102" i="1"/>
  <c r="E102" i="1"/>
  <c r="D102" i="1"/>
  <c r="C102" i="1"/>
  <c r="K101" i="1"/>
  <c r="F101" i="1"/>
  <c r="E101" i="1"/>
  <c r="D101" i="1"/>
  <c r="C101" i="1"/>
  <c r="K100" i="1"/>
  <c r="F100" i="1"/>
  <c r="E100" i="1"/>
  <c r="D100" i="1"/>
  <c r="C100" i="1"/>
  <c r="K99" i="1"/>
  <c r="F99" i="1"/>
  <c r="E99" i="1"/>
  <c r="D99" i="1"/>
  <c r="C99" i="1"/>
  <c r="K98" i="1"/>
  <c r="F98" i="1"/>
  <c r="E98" i="1"/>
  <c r="D98" i="1"/>
  <c r="C98" i="1"/>
  <c r="K83" i="1"/>
  <c r="F83" i="1"/>
  <c r="E83" i="1"/>
  <c r="D83" i="1"/>
  <c r="C83" i="1"/>
  <c r="K82" i="1"/>
  <c r="F82" i="1"/>
  <c r="E82" i="1"/>
  <c r="D82" i="1"/>
  <c r="C82" i="1"/>
  <c r="K81" i="1"/>
  <c r="F81" i="1"/>
  <c r="E81" i="1"/>
  <c r="D81" i="1"/>
  <c r="C81" i="1"/>
  <c r="K80" i="1"/>
  <c r="F80" i="1"/>
  <c r="E80" i="1"/>
  <c r="D80" i="1"/>
  <c r="C80" i="1"/>
  <c r="K79" i="1"/>
  <c r="F79" i="1"/>
  <c r="E79" i="1"/>
  <c r="D79" i="1"/>
  <c r="C79" i="1"/>
  <c r="K78" i="1"/>
  <c r="F78" i="1"/>
  <c r="E78" i="1"/>
  <c r="D78" i="1"/>
  <c r="C78" i="1"/>
  <c r="K77" i="1"/>
  <c r="F77" i="1"/>
  <c r="E77" i="1"/>
  <c r="D77" i="1"/>
  <c r="C77" i="1"/>
  <c r="K76" i="1"/>
  <c r="F76" i="1"/>
  <c r="E76" i="1"/>
  <c r="D76" i="1"/>
  <c r="C76" i="1"/>
  <c r="K75" i="1"/>
  <c r="F75" i="1"/>
  <c r="E75" i="1"/>
  <c r="D75" i="1"/>
  <c r="C75" i="1"/>
  <c r="K74" i="1"/>
  <c r="F74" i="1"/>
  <c r="E74" i="1"/>
  <c r="D74" i="1"/>
  <c r="C74" i="1"/>
  <c r="K73" i="1"/>
  <c r="F73" i="1"/>
  <c r="E73" i="1"/>
  <c r="D73" i="1"/>
  <c r="C73" i="1"/>
  <c r="K72" i="1"/>
  <c r="F72" i="1"/>
  <c r="E72" i="1"/>
  <c r="D72" i="1"/>
  <c r="C72" i="1"/>
  <c r="K71" i="1"/>
  <c r="F71" i="1"/>
  <c r="E71" i="1"/>
  <c r="D71" i="1"/>
  <c r="C71" i="1"/>
  <c r="K70" i="1"/>
  <c r="F70" i="1"/>
  <c r="E70" i="1"/>
  <c r="D70" i="1"/>
  <c r="C70" i="1"/>
  <c r="K69" i="1"/>
  <c r="F69" i="1"/>
  <c r="E69" i="1"/>
  <c r="D69" i="1"/>
  <c r="C69" i="1"/>
  <c r="K68" i="1"/>
  <c r="F68" i="1"/>
  <c r="E68" i="1"/>
  <c r="D68" i="1"/>
  <c r="C68" i="1"/>
  <c r="K67" i="1"/>
  <c r="F67" i="1"/>
  <c r="E67" i="1"/>
  <c r="D67" i="1"/>
  <c r="C67" i="1"/>
  <c r="K66" i="1"/>
  <c r="F66" i="1"/>
  <c r="E66" i="1"/>
  <c r="D66" i="1"/>
  <c r="C66" i="1"/>
  <c r="K60" i="1"/>
  <c r="F60" i="1"/>
  <c r="E60" i="1"/>
  <c r="D60" i="1"/>
  <c r="C60" i="1"/>
  <c r="K59" i="1"/>
  <c r="F59" i="1"/>
  <c r="E59" i="1"/>
  <c r="D59" i="1"/>
  <c r="C59" i="1"/>
  <c r="K58" i="1"/>
  <c r="F58" i="1"/>
  <c r="E58" i="1"/>
  <c r="D58" i="1"/>
  <c r="C58" i="1"/>
  <c r="K57" i="1"/>
  <c r="F57" i="1"/>
  <c r="E57" i="1"/>
  <c r="D57" i="1"/>
  <c r="C57" i="1"/>
  <c r="K56" i="1"/>
  <c r="F56" i="1"/>
  <c r="E56" i="1"/>
  <c r="D56" i="1"/>
  <c r="C56" i="1"/>
  <c r="K55" i="1"/>
  <c r="F55" i="1"/>
  <c r="E55" i="1"/>
  <c r="D55" i="1"/>
  <c r="C55" i="1"/>
  <c r="K54" i="1"/>
  <c r="F54" i="1"/>
  <c r="E54" i="1"/>
  <c r="D54" i="1"/>
  <c r="C54" i="1"/>
  <c r="K53" i="1"/>
  <c r="F53" i="1"/>
  <c r="E53" i="1"/>
  <c r="D53" i="1"/>
  <c r="C53" i="1"/>
  <c r="K52" i="1"/>
  <c r="F52" i="1"/>
  <c r="E52" i="1"/>
  <c r="D52" i="1"/>
  <c r="C52" i="1"/>
  <c r="K51" i="1"/>
  <c r="F51" i="1"/>
  <c r="E51" i="1"/>
  <c r="D51" i="1"/>
  <c r="C51" i="1"/>
  <c r="K50" i="1"/>
  <c r="F50" i="1"/>
  <c r="E50" i="1"/>
  <c r="D50" i="1"/>
  <c r="C50" i="1"/>
  <c r="K49" i="1"/>
  <c r="F49" i="1"/>
  <c r="E49" i="1"/>
  <c r="D49" i="1"/>
  <c r="C49" i="1"/>
  <c r="K48" i="1"/>
  <c r="F48" i="1"/>
  <c r="E48" i="1"/>
  <c r="D48" i="1"/>
  <c r="C48" i="1"/>
  <c r="K47" i="1"/>
  <c r="F47" i="1"/>
  <c r="E47" i="1"/>
  <c r="D47" i="1"/>
  <c r="C47" i="1"/>
  <c r="K38" i="1"/>
  <c r="F38" i="1"/>
  <c r="E38" i="1"/>
  <c r="D38" i="1"/>
  <c r="C38" i="1"/>
  <c r="K37" i="1"/>
  <c r="F37" i="1"/>
  <c r="E37" i="1"/>
  <c r="D37" i="1"/>
  <c r="C37" i="1"/>
  <c r="K36" i="1"/>
  <c r="F36" i="1"/>
  <c r="E36" i="1"/>
  <c r="D36" i="1"/>
  <c r="C36" i="1"/>
  <c r="K35" i="1"/>
  <c r="F35" i="1"/>
  <c r="E35" i="1"/>
  <c r="D35" i="1"/>
  <c r="C35" i="1"/>
  <c r="K34" i="1"/>
  <c r="F34" i="1"/>
  <c r="E34" i="1"/>
  <c r="D34" i="1"/>
  <c r="C34" i="1"/>
  <c r="K33" i="1"/>
  <c r="F33" i="1"/>
  <c r="E33" i="1"/>
  <c r="D33" i="1"/>
  <c r="C33" i="1"/>
  <c r="K32" i="1"/>
  <c r="F32" i="1"/>
  <c r="E32" i="1"/>
  <c r="D32" i="1"/>
  <c r="C32" i="1"/>
  <c r="K31" i="1"/>
  <c r="F31" i="1"/>
  <c r="E31" i="1"/>
  <c r="D31" i="1"/>
  <c r="C31" i="1"/>
  <c r="K30" i="1"/>
  <c r="F30" i="1"/>
  <c r="E30" i="1"/>
  <c r="D30" i="1"/>
  <c r="C30" i="1"/>
  <c r="K29" i="1"/>
  <c r="F29" i="1"/>
  <c r="E29" i="1"/>
  <c r="D29" i="1"/>
  <c r="C29" i="1"/>
  <c r="K28" i="1"/>
  <c r="F28" i="1"/>
  <c r="E28" i="1"/>
  <c r="D28" i="1"/>
  <c r="C28" i="1"/>
  <c r="K27" i="1"/>
  <c r="F27" i="1"/>
  <c r="E27" i="1"/>
  <c r="D27" i="1"/>
  <c r="C27" i="1"/>
  <c r="K26" i="1"/>
  <c r="F26" i="1"/>
  <c r="E26" i="1"/>
  <c r="D26" i="1"/>
  <c r="C26" i="1"/>
  <c r="K25" i="1"/>
  <c r="F25" i="1"/>
  <c r="E25" i="1"/>
  <c r="D25" i="1"/>
  <c r="C25" i="1"/>
  <c r="K24" i="1"/>
  <c r="F24" i="1"/>
  <c r="E24" i="1"/>
  <c r="D24" i="1"/>
  <c r="C24" i="1"/>
  <c r="K23" i="1"/>
  <c r="F23" i="1"/>
  <c r="E23" i="1"/>
  <c r="D23" i="1"/>
  <c r="C23" i="1"/>
  <c r="K22" i="1"/>
  <c r="F22" i="1"/>
  <c r="E22" i="1"/>
  <c r="D22" i="1"/>
  <c r="C22" i="1"/>
  <c r="K21" i="1"/>
  <c r="F21" i="1"/>
  <c r="E21" i="1"/>
  <c r="D21" i="1"/>
  <c r="C21" i="1"/>
  <c r="K20" i="1"/>
  <c r="F20" i="1"/>
  <c r="E20" i="1"/>
  <c r="D20" i="1"/>
  <c r="C20" i="1"/>
  <c r="K19" i="1"/>
  <c r="F19" i="1"/>
  <c r="E19" i="1"/>
  <c r="D19" i="1"/>
  <c r="C19" i="1"/>
  <c r="K18" i="1"/>
  <c r="F18" i="1"/>
  <c r="E18" i="1"/>
  <c r="D18" i="1"/>
  <c r="C18" i="1"/>
  <c r="K16" i="1"/>
  <c r="F16" i="1"/>
  <c r="E16" i="1"/>
  <c r="D16" i="1"/>
  <c r="C16" i="1"/>
  <c r="K15" i="1"/>
  <c r="F15" i="1"/>
  <c r="E15" i="1"/>
  <c r="D15" i="1"/>
  <c r="C15" i="1"/>
  <c r="K14" i="1"/>
  <c r="F14" i="1"/>
  <c r="E14" i="1"/>
  <c r="D14" i="1"/>
  <c r="C14" i="1"/>
  <c r="K12" i="1"/>
  <c r="F12" i="1"/>
  <c r="E12" i="1"/>
  <c r="D12" i="1"/>
  <c r="C12" i="1"/>
  <c r="K11" i="1"/>
  <c r="F11" i="1"/>
  <c r="E11" i="1"/>
  <c r="D11" i="1"/>
  <c r="C11" i="1"/>
  <c r="K10" i="1"/>
  <c r="F10" i="1"/>
  <c r="E10" i="1"/>
  <c r="D10" i="1"/>
  <c r="C10" i="1"/>
  <c r="K9" i="1"/>
  <c r="F9" i="1"/>
  <c r="E9" i="1"/>
  <c r="D9" i="1"/>
  <c r="C9" i="1"/>
  <c r="K8" i="1"/>
  <c r="F8" i="1"/>
  <c r="E8" i="1"/>
  <c r="D8" i="1"/>
  <c r="C8" i="1"/>
  <c r="K7" i="1"/>
  <c r="F7" i="1"/>
  <c r="E7" i="1"/>
  <c r="D7" i="1"/>
  <c r="C7" i="1"/>
  <c r="K3" i="1"/>
  <c r="K2" i="1"/>
  <c r="F2" i="1"/>
  <c r="E2" i="1"/>
  <c r="D2" i="1"/>
  <c r="C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Comparendos</author>
  </authors>
  <commentList>
    <comment ref="B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Comparendos:</t>
        </r>
        <r>
          <rPr>
            <sz val="9"/>
            <color indexed="81"/>
            <rFont val="Tahoma"/>
            <family val="2"/>
          </rPr>
          <t xml:space="preserve">
vence 15-01-2021</t>
        </r>
      </text>
    </comment>
    <comment ref="B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Comparendos:</t>
        </r>
        <r>
          <rPr>
            <sz val="9"/>
            <color indexed="81"/>
            <rFont val="Tahoma"/>
            <family val="2"/>
          </rPr>
          <t xml:space="preserve">
vence tecno el 07-04-201</t>
        </r>
      </text>
    </comment>
    <comment ref="B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Comparendos:</t>
        </r>
        <r>
          <rPr>
            <sz val="9"/>
            <color indexed="81"/>
            <rFont val="Tahoma"/>
            <family val="2"/>
          </rPr>
          <t xml:space="preserve">
vence tecnomecanica 10-04-2021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Gonzalez Lugo</author>
  </authors>
  <commentList>
    <comment ref="B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3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5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6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7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8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9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0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1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2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3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4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5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6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7" authorId="0" shapeId="0" xr:uid="{00000000-0006-0000-0400-00001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8" authorId="0" shapeId="0" xr:uid="{00000000-0006-0000-0400-00001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19" authorId="0" shapeId="0" xr:uid="{00000000-0006-0000-0400-00001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20" authorId="0" shapeId="0" xr:uid="{00000000-0006-0000-0400-00001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21" authorId="0" shapeId="0" xr:uid="{00000000-0006-0000-0400-00001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22" authorId="0" shapeId="0" xr:uid="{00000000-0006-0000-0400-00001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23" authorId="0" shapeId="0" xr:uid="{00000000-0006-0000-0400-00001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24" authorId="0" shapeId="0" xr:uid="{00000000-0006-0000-0400-00001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25" authorId="0" shapeId="0" xr:uid="{00000000-0006-0000-0400-00001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26" authorId="0" shapeId="0" xr:uid="{00000000-0006-0000-0400-00001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B27" authorId="0" shapeId="0" xr:uid="{00000000-0006-0000-0400-00001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D408" authorId="0" shapeId="0" xr:uid="{00000000-0006-0000-0400-00001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9" authorId="0" shapeId="0" xr:uid="{00000000-0006-0000-0400-00001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0" authorId="0" shapeId="0" xr:uid="{00000000-0006-0000-0400-00001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1" authorId="0" shapeId="0" xr:uid="{00000000-0006-0000-0400-00001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2" authorId="0" shapeId="0" xr:uid="{00000000-0006-0000-0400-00001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3" authorId="0" shapeId="0" xr:uid="{00000000-0006-0000-0400-00002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4" authorId="0" shapeId="0" xr:uid="{00000000-0006-0000-0400-00002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5" authorId="0" shapeId="0" xr:uid="{00000000-0006-0000-0400-00002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6" authorId="0" shapeId="0" xr:uid="{00000000-0006-0000-0400-00002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7" authorId="0" shapeId="0" xr:uid="{00000000-0006-0000-0400-00002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8" authorId="0" shapeId="0" xr:uid="{00000000-0006-0000-0400-00002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9" authorId="0" shapeId="0" xr:uid="{00000000-0006-0000-0400-00002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0" authorId="0" shapeId="0" xr:uid="{00000000-0006-0000-0400-00002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1" authorId="0" shapeId="0" xr:uid="{00000000-0006-0000-0400-00002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2" authorId="0" shapeId="0" xr:uid="{00000000-0006-0000-0400-00002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3" authorId="0" shapeId="0" xr:uid="{00000000-0006-0000-0400-00002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4" authorId="0" shapeId="0" xr:uid="{00000000-0006-0000-0400-00002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5" authorId="0" shapeId="0" xr:uid="{00000000-0006-0000-0400-00002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Gonzalez Lugo</author>
    <author>Comparendos</author>
    <author>tc={2EEEB269-120C-42EC-91E1-FB0EC339D238}</author>
    <author>tc={84B1B25A-1869-4932-AB69-C54EE7CAF8A9}</author>
    <author>tc={34AD1E4C-18ED-49BD-BBF2-D480B0E3AEC9}</author>
    <author>tc={884C20E4-3BA6-4024-9E82-2B6FA6D73F22}</author>
    <author>tc={63867953-AF74-4C0C-84C4-FE47E3C085B2}</author>
    <author>tc={4CD45DC7-C478-4858-A46F-8A3A61803B12}</author>
    <author>tc={720EE45A-FC32-4F82-AA16-48201D248F11}</author>
    <author>tc={7814611E-513D-4ABB-B680-85BE211F5FB9}</author>
    <author>tc={64976BD2-1FED-4993-9A1A-F379F858C7EB}</author>
    <author>tc={B967C8A6-69DD-4A53-9520-6FD5266533B0}</author>
    <author>tc={297415B6-2B31-4DA9-AD96-3EDB84890101}</author>
    <author>tc={22074E81-41CC-4191-83DB-55FB96550CEA}</author>
    <author>tc={EEF86704-15D8-4739-99FB-9545AEA212D4}</author>
    <author>tc={04036449-8F08-4DEB-A604-B15F731A7BAB}</author>
    <author>tc={FBFE500D-E298-4A29-A754-AA7F7062D6AE}</author>
  </authors>
  <commentList>
    <comment ref="E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3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4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5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6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7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A8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Comparendos:</t>
        </r>
        <r>
          <rPr>
            <sz val="9"/>
            <color indexed="81"/>
            <rFont val="Tahoma"/>
            <family val="2"/>
          </rPr>
          <t xml:space="preserve">
vence 15-01-2021</t>
        </r>
      </text>
    </comment>
    <comment ref="E8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A9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Comparendos:</t>
        </r>
        <r>
          <rPr>
            <sz val="9"/>
            <color indexed="81"/>
            <rFont val="Tahoma"/>
            <family val="2"/>
          </rPr>
          <t xml:space="preserve">
vence tecno el 07-04-201</t>
        </r>
      </text>
    </comment>
    <comment ref="E9" authorId="0" shapeId="0" xr:uid="{00000000-0006-0000-0500-00000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A10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Comparendos:</t>
        </r>
        <r>
          <rPr>
            <sz val="9"/>
            <color indexed="81"/>
            <rFont val="Tahoma"/>
            <family val="2"/>
          </rPr>
          <t xml:space="preserve">
vence tecnomecanica 10-04-2021</t>
        </r>
      </text>
    </comment>
    <comment ref="E10" authorId="0" shapeId="0" xr:uid="{00000000-0006-0000-0500-00000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11" authorId="0" shapeId="0" xr:uid="{00000000-0006-0000-0500-00000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12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13" authorId="0" shapeId="0" xr:uid="{00000000-0006-0000-0500-00000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A253" authorId="2" shapeId="0" xr:uid="{00000000-0006-0000-0500-000010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54" authorId="3" shapeId="0" xr:uid="{00000000-0006-0000-0500-00001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55" authorId="4" shapeId="0" xr:uid="{00000000-0006-0000-0500-000012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56" authorId="5" shapeId="0" xr:uid="{00000000-0006-0000-0500-000013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57" authorId="6" shapeId="0" xr:uid="{00000000-0006-0000-0500-000014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58" authorId="7" shapeId="0" xr:uid="{00000000-0006-0000-0500-000015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59" authorId="8" shapeId="0" xr:uid="{00000000-0006-0000-0500-000016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60" authorId="9" shapeId="0" xr:uid="{00000000-0006-0000-0500-000017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61" authorId="10" shapeId="0" xr:uid="{00000000-0006-0000-0500-000018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62" authorId="11" shapeId="0" xr:uid="{00000000-0006-0000-0500-000019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63" authorId="12" shapeId="0" xr:uid="{00000000-0006-0000-0500-00001A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64" authorId="13" shapeId="0" xr:uid="{00000000-0006-0000-0500-00001B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65" authorId="14" shapeId="0" xr:uid="{00000000-0006-0000-0500-00001C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66" authorId="15" shapeId="0" xr:uid="{00000000-0006-0000-0500-00001D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A267" authorId="16" shapeId="0" xr:uid="{00000000-0006-0000-0500-00001E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ADICIONAL</t>
      </text>
    </comment>
    <comment ref="F401" authorId="0" shapeId="0" xr:uid="{00000000-0006-0000-0500-00001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02" authorId="0" shapeId="0" xr:uid="{00000000-0006-0000-0500-00002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03" authorId="0" shapeId="0" xr:uid="{00000000-0006-0000-0500-00002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04" authorId="0" shapeId="0" xr:uid="{00000000-0006-0000-0500-00002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05" authorId="0" shapeId="0" xr:uid="{00000000-0006-0000-0500-00002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06" authorId="0" shapeId="0" xr:uid="{00000000-0006-0000-0500-00002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07" authorId="0" shapeId="0" xr:uid="{00000000-0006-0000-0500-00002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08" authorId="0" shapeId="0" xr:uid="{00000000-0006-0000-0500-00002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09" authorId="0" shapeId="0" xr:uid="{00000000-0006-0000-0500-00002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10" authorId="0" shapeId="0" xr:uid="{00000000-0006-0000-0500-00002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11" authorId="0" shapeId="0" xr:uid="{00000000-0006-0000-0500-00002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12" authorId="0" shapeId="0" xr:uid="{00000000-0006-0000-0500-00002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13" authorId="0" shapeId="0" xr:uid="{00000000-0006-0000-0500-00002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14" authorId="0" shapeId="0" xr:uid="{00000000-0006-0000-0500-00002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15" authorId="0" shapeId="0" xr:uid="{00000000-0006-0000-0500-00002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416" authorId="0" shapeId="0" xr:uid="{00000000-0006-0000-0500-00002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Gonzalez Lugo</author>
  </authors>
  <commentList>
    <comment ref="E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3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4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5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6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7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8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9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F9" authorId="0" shapeId="0" xr:uid="{00000000-0006-0000-0600-00000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0" authorId="0" shapeId="0" xr:uid="{00000000-0006-0000-0600-00000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F10" authorId="0" shapeId="0" xr:uid="{00000000-0006-0000-0600-00000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1" authorId="0" shapeId="0" xr:uid="{00000000-0006-0000-0600-00000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12" authorId="0" shapeId="0" xr:uid="{00000000-0006-0000-0600-00000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13" authorId="0" shapeId="0" xr:uid="{00000000-0006-0000-0600-00000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14" authorId="0" shapeId="0" xr:uid="{00000000-0006-0000-0600-00000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  <comment ref="E15" authorId="0" shapeId="0" xr:uid="{00000000-0006-0000-0600-00001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
</t>
        </r>
      </text>
    </comment>
  </commentList>
</comments>
</file>

<file path=xl/sharedStrings.xml><?xml version="1.0" encoding="utf-8"?>
<sst xmlns="http://schemas.openxmlformats.org/spreadsheetml/2006/main" count="4430" uniqueCount="1065">
  <si>
    <t>N</t>
  </si>
  <si>
    <t xml:space="preserve">PLACA </t>
  </si>
  <si>
    <t>MARCA</t>
  </si>
  <si>
    <t>LINEA</t>
  </si>
  <si>
    <t>MODELO</t>
  </si>
  <si>
    <t xml:space="preserve">CILINDRAJE </t>
  </si>
  <si>
    <t>TRACCION</t>
  </si>
  <si>
    <t>CABINADA 5 PUERTAS</t>
  </si>
  <si>
    <t>STATION WAGON</t>
  </si>
  <si>
    <t>CERTIFICADO DE TRADICION Y LIBERTAD</t>
  </si>
  <si>
    <t>PROPIETARIO</t>
  </si>
  <si>
    <t>NUMERO DE RESOLUCION SUPERVIGILANCIA</t>
  </si>
  <si>
    <t>NUMERO DE CONTRATO DE ARRENDAMIENTO</t>
  </si>
  <si>
    <t>HKT781</t>
  </si>
  <si>
    <t>4X4</t>
  </si>
  <si>
    <t>SI</t>
  </si>
  <si>
    <t>Wagon</t>
  </si>
  <si>
    <t>CT190129477</t>
  </si>
  <si>
    <t>HIX659</t>
  </si>
  <si>
    <t>TOYOTA</t>
  </si>
  <si>
    <t>Fortuner</t>
  </si>
  <si>
    <t>CT190129478</t>
  </si>
  <si>
    <t>ZYP903</t>
  </si>
  <si>
    <t>CT190129479</t>
  </si>
  <si>
    <t xml:space="preserve">Neostar Seguridad de Colombia Ltda </t>
  </si>
  <si>
    <t>HIX516</t>
  </si>
  <si>
    <t>Prado</t>
  </si>
  <si>
    <t>CT610000494</t>
  </si>
  <si>
    <t xml:space="preserve">Equirent Blindados Ltda </t>
  </si>
  <si>
    <t>HTL815</t>
  </si>
  <si>
    <t>MITSUBISHI</t>
  </si>
  <si>
    <t>Nativa</t>
  </si>
  <si>
    <t>CT560108413</t>
  </si>
  <si>
    <t>IDT765</t>
  </si>
  <si>
    <t>CT190129480</t>
  </si>
  <si>
    <t>UDM173</t>
  </si>
  <si>
    <t>CT190129481</t>
  </si>
  <si>
    <t>UTS207</t>
  </si>
  <si>
    <t>CT190129482</t>
  </si>
  <si>
    <t>UUL000</t>
  </si>
  <si>
    <t>CT190129483</t>
  </si>
  <si>
    <t>ZZS731</t>
  </si>
  <si>
    <t>CT190129484</t>
  </si>
  <si>
    <t>ZZS783</t>
  </si>
  <si>
    <t>CT190129485</t>
  </si>
  <si>
    <t>UBN095</t>
  </si>
  <si>
    <t>CT190129486</t>
  </si>
  <si>
    <t>UUS950</t>
  </si>
  <si>
    <t>CT460100648</t>
  </si>
  <si>
    <t>UUS953</t>
  </si>
  <si>
    <t>CT460100649</t>
  </si>
  <si>
    <t>UUS967</t>
  </si>
  <si>
    <t>CT460100650</t>
  </si>
  <si>
    <t>UUS959</t>
  </si>
  <si>
    <t>CT610000485</t>
  </si>
  <si>
    <t>IJS909</t>
  </si>
  <si>
    <t>CT190129487</t>
  </si>
  <si>
    <t>IJS925</t>
  </si>
  <si>
    <t>CT190129488</t>
  </si>
  <si>
    <t>IJS929</t>
  </si>
  <si>
    <t>CT190129489</t>
  </si>
  <si>
    <t>IJS931</t>
  </si>
  <si>
    <t>CT190129490</t>
  </si>
  <si>
    <t>IJS933</t>
  </si>
  <si>
    <t>CT190129491</t>
  </si>
  <si>
    <t>IJZ065</t>
  </si>
  <si>
    <t>CT190129492</t>
  </si>
  <si>
    <t>IJZ067</t>
  </si>
  <si>
    <t>CT190129566</t>
  </si>
  <si>
    <t>IJZ069</t>
  </si>
  <si>
    <t>CT190129505</t>
  </si>
  <si>
    <t>IKY335</t>
  </si>
  <si>
    <t>CT190129504</t>
  </si>
  <si>
    <t>IKY345</t>
  </si>
  <si>
    <t>CT190129503</t>
  </si>
  <si>
    <t>IKZ779</t>
  </si>
  <si>
    <t>CT190129502</t>
  </si>
  <si>
    <t>IWO399</t>
  </si>
  <si>
    <t>CT190129501</t>
  </si>
  <si>
    <t>IWX555</t>
  </si>
  <si>
    <t>CT190129500</t>
  </si>
  <si>
    <t>IXR601</t>
  </si>
  <si>
    <t>CT190129499</t>
  </si>
  <si>
    <t>IXU579</t>
  </si>
  <si>
    <t>CT190129498</t>
  </si>
  <si>
    <t>IXU581</t>
  </si>
  <si>
    <t>CT190129497</t>
  </si>
  <si>
    <t>IXU965</t>
  </si>
  <si>
    <t>CT190129496</t>
  </si>
  <si>
    <t>IXX919</t>
  </si>
  <si>
    <t>CT190129495</t>
  </si>
  <si>
    <t>IXY119</t>
  </si>
  <si>
    <t>CT190129494</t>
  </si>
  <si>
    <t>IXY126</t>
  </si>
  <si>
    <t>CT190129493</t>
  </si>
  <si>
    <t>IYM833</t>
  </si>
  <si>
    <t>CT190129536</t>
  </si>
  <si>
    <t>IXU967</t>
  </si>
  <si>
    <t>CT190129537</t>
  </si>
  <si>
    <t>IJW367</t>
  </si>
  <si>
    <t xml:space="preserve">Montero Sport </t>
  </si>
  <si>
    <t>CT460100651</t>
  </si>
  <si>
    <t>20161300011937</t>
  </si>
  <si>
    <t>IWL123</t>
  </si>
  <si>
    <t>CT460100652</t>
  </si>
  <si>
    <t>20161300010057</t>
  </si>
  <si>
    <t>IWL116</t>
  </si>
  <si>
    <t>CT610000488</t>
  </si>
  <si>
    <t>UUS969</t>
  </si>
  <si>
    <t>CT610000509</t>
  </si>
  <si>
    <t>IJW368</t>
  </si>
  <si>
    <t>CT560108414</t>
  </si>
  <si>
    <t>IVZ979</t>
  </si>
  <si>
    <t>CT560108415</t>
  </si>
  <si>
    <t>IWL125</t>
  </si>
  <si>
    <t>CT560108416</t>
  </si>
  <si>
    <t>DWK535</t>
  </si>
  <si>
    <t>CT190129538</t>
  </si>
  <si>
    <t>JDL495</t>
  </si>
  <si>
    <t>CT190129539</t>
  </si>
  <si>
    <t>JDN277</t>
  </si>
  <si>
    <t>CT190129540</t>
  </si>
  <si>
    <t>JER203</t>
  </si>
  <si>
    <t>CT190129541</t>
  </si>
  <si>
    <t>IWY925</t>
  </si>
  <si>
    <t>CT190129542</t>
  </si>
  <si>
    <t>JDV273</t>
  </si>
  <si>
    <t>CT190129543</t>
  </si>
  <si>
    <t>JDV281</t>
  </si>
  <si>
    <t>CT190129544</t>
  </si>
  <si>
    <t>JDV815</t>
  </si>
  <si>
    <t>CT190129545</t>
  </si>
  <si>
    <t>JDV817</t>
  </si>
  <si>
    <t>CT190129546</t>
  </si>
  <si>
    <t>JDV823</t>
  </si>
  <si>
    <t>CT190129547</t>
  </si>
  <si>
    <t>JDV827</t>
  </si>
  <si>
    <t>CT190129548</t>
  </si>
  <si>
    <t>JDV829</t>
  </si>
  <si>
    <t>CT190129549</t>
  </si>
  <si>
    <t>JDW259</t>
  </si>
  <si>
    <t>CT190129550</t>
  </si>
  <si>
    <t>JDW261</t>
  </si>
  <si>
    <t>CT190129551</t>
  </si>
  <si>
    <t>JDV857</t>
  </si>
  <si>
    <t>CT610000483</t>
  </si>
  <si>
    <t>DOL828</t>
  </si>
  <si>
    <t>CHEVROLET</t>
  </si>
  <si>
    <t>Trail Blazer</t>
  </si>
  <si>
    <r>
      <t>CT902068892</t>
    </r>
    <r>
      <rPr>
        <sz val="11"/>
        <color theme="1"/>
        <rFont val="Calibri"/>
        <family val="2"/>
        <scheme val="minor"/>
      </rPr>
      <t xml:space="preserve"> </t>
    </r>
  </si>
  <si>
    <t>EIW646</t>
  </si>
  <si>
    <t>CT460100658</t>
  </si>
  <si>
    <t>ELP018</t>
  </si>
  <si>
    <t>CT460100659</t>
  </si>
  <si>
    <t>DZZ496</t>
  </si>
  <si>
    <t>CT460100664</t>
  </si>
  <si>
    <t>DNS743</t>
  </si>
  <si>
    <t>CT460100667</t>
  </si>
  <si>
    <t>DOT533</t>
  </si>
  <si>
    <t>CT460100668</t>
  </si>
  <si>
    <t>DOT544</t>
  </si>
  <si>
    <t>CT460100670</t>
  </si>
  <si>
    <t>DOZ722</t>
  </si>
  <si>
    <t>CT460100671</t>
  </si>
  <si>
    <t>DQO549</t>
  </si>
  <si>
    <t>CT460100672</t>
  </si>
  <si>
    <t>DQO550</t>
  </si>
  <si>
    <t>CT460100673</t>
  </si>
  <si>
    <t>DWM029</t>
  </si>
  <si>
    <t>CT460100675</t>
  </si>
  <si>
    <t>DZR004</t>
  </si>
  <si>
    <t>CT460100676</t>
  </si>
  <si>
    <t>DZZ495</t>
  </si>
  <si>
    <t>CT460100677</t>
  </si>
  <si>
    <t>DZZ501</t>
  </si>
  <si>
    <t>CT460100678</t>
  </si>
  <si>
    <t>DZZ505</t>
  </si>
  <si>
    <t>CT460100679</t>
  </si>
  <si>
    <t>DZZ514</t>
  </si>
  <si>
    <t>CT460100680</t>
  </si>
  <si>
    <t>DZZ925</t>
  </si>
  <si>
    <t>CT460100681</t>
  </si>
  <si>
    <t>EIV201</t>
  </si>
  <si>
    <t>CT460100682</t>
  </si>
  <si>
    <t>EIW634</t>
  </si>
  <si>
    <t>CT460100683</t>
  </si>
  <si>
    <t>EIW640</t>
  </si>
  <si>
    <t>CT460100684</t>
  </si>
  <si>
    <t>EMV770</t>
  </si>
  <si>
    <t>CT460100685</t>
  </si>
  <si>
    <t>FNW946</t>
  </si>
  <si>
    <t>CT460100686</t>
  </si>
  <si>
    <t>DOT541</t>
  </si>
  <si>
    <t>CT460100687</t>
  </si>
  <si>
    <t>FNW949</t>
  </si>
  <si>
    <t>CT460100688</t>
  </si>
  <si>
    <t>ELO869</t>
  </si>
  <si>
    <t>CT460100689</t>
  </si>
  <si>
    <t>DZZ506</t>
  </si>
  <si>
    <t>CT610000495</t>
  </si>
  <si>
    <t>EIV200</t>
  </si>
  <si>
    <t>CT610000496</t>
  </si>
  <si>
    <t>DNS731</t>
  </si>
  <si>
    <t>CT560108405</t>
  </si>
  <si>
    <t>DYZ979</t>
  </si>
  <si>
    <t>CT560108406</t>
  </si>
  <si>
    <t>DNS754</t>
  </si>
  <si>
    <t>CT560108419</t>
  </si>
  <si>
    <t>DQO557</t>
  </si>
  <si>
    <t>CT610000498</t>
  </si>
  <si>
    <t>20174200056487</t>
  </si>
  <si>
    <t>DZZ923</t>
  </si>
  <si>
    <t>CT610000499</t>
  </si>
  <si>
    <t>20174200093617</t>
  </si>
  <si>
    <t>DQO556</t>
  </si>
  <si>
    <t>CT610000504</t>
  </si>
  <si>
    <t>20174200056457</t>
  </si>
  <si>
    <t>ELO870</t>
  </si>
  <si>
    <t>CT610000505</t>
  </si>
  <si>
    <t>DOL843</t>
  </si>
  <si>
    <t>CT610000506</t>
  </si>
  <si>
    <t>EIW641</t>
  </si>
  <si>
    <t>CT610000507</t>
  </si>
  <si>
    <t>DXM555</t>
  </si>
  <si>
    <t>CT190129552</t>
  </si>
  <si>
    <t>DZZ333</t>
  </si>
  <si>
    <t>CT190129553</t>
  </si>
  <si>
    <t>EBS333</t>
  </si>
  <si>
    <t>CT190129554</t>
  </si>
  <si>
    <t>EJN700</t>
  </si>
  <si>
    <t>CT190129555</t>
  </si>
  <si>
    <t>EJO965</t>
  </si>
  <si>
    <t>CT190129556</t>
  </si>
  <si>
    <t>EJT073</t>
  </si>
  <si>
    <t>CT190129557</t>
  </si>
  <si>
    <t>EJY224</t>
  </si>
  <si>
    <t>CT190129558</t>
  </si>
  <si>
    <t>EJZ864</t>
  </si>
  <si>
    <t>CT190129559</t>
  </si>
  <si>
    <t>ELR333</t>
  </si>
  <si>
    <t>CT190129560</t>
  </si>
  <si>
    <t>ELS884</t>
  </si>
  <si>
    <t>CT190129561</t>
  </si>
  <si>
    <t>ELY555</t>
  </si>
  <si>
    <t>CT190129562</t>
  </si>
  <si>
    <t>EMP111</t>
  </si>
  <si>
    <t>CT190129563</t>
  </si>
  <si>
    <t>FON111</t>
  </si>
  <si>
    <t>CT190129564</t>
  </si>
  <si>
    <t>FOQ441</t>
  </si>
  <si>
    <t>CT190129565</t>
  </si>
  <si>
    <t>EJZ833</t>
  </si>
  <si>
    <t>CT190129506</t>
  </si>
  <si>
    <t>Neostar seguridad de colombia Ltda</t>
  </si>
  <si>
    <t>DZR050</t>
  </si>
  <si>
    <t>CT190129507</t>
  </si>
  <si>
    <t>EDX369</t>
  </si>
  <si>
    <t>CT190129508</t>
  </si>
  <si>
    <t>EMN929</t>
  </si>
  <si>
    <t>CT190129509</t>
  </si>
  <si>
    <t>EMP103</t>
  </si>
  <si>
    <t>CT190129510</t>
  </si>
  <si>
    <t>EMP109</t>
  </si>
  <si>
    <t>CT190129511</t>
  </si>
  <si>
    <t>FNN275</t>
  </si>
  <si>
    <t>CT190129512</t>
  </si>
  <si>
    <t>FNR571</t>
  </si>
  <si>
    <t>CT190129513</t>
  </si>
  <si>
    <t>FNR575</t>
  </si>
  <si>
    <t>CT190129514</t>
  </si>
  <si>
    <t>FNT257</t>
  </si>
  <si>
    <t>CT190129515</t>
  </si>
  <si>
    <t>FNT263</t>
  </si>
  <si>
    <t>CT190129516</t>
  </si>
  <si>
    <t>FNX356</t>
  </si>
  <si>
    <t>CT190129517</t>
  </si>
  <si>
    <t>FNX357</t>
  </si>
  <si>
    <t>CT190129518</t>
  </si>
  <si>
    <t>FNX358</t>
  </si>
  <si>
    <t>CT190129519</t>
  </si>
  <si>
    <t>FNX363</t>
  </si>
  <si>
    <t>CT190129520</t>
  </si>
  <si>
    <t>FNX370</t>
  </si>
  <si>
    <t>CT190129521</t>
  </si>
  <si>
    <t>FOO005</t>
  </si>
  <si>
    <t>CT190129522</t>
  </si>
  <si>
    <t>FOR280</t>
  </si>
  <si>
    <t>CT190129523</t>
  </si>
  <si>
    <t>FOR284</t>
  </si>
  <si>
    <t>CT190129524</t>
  </si>
  <si>
    <t>FOR299</t>
  </si>
  <si>
    <t>CT190129525</t>
  </si>
  <si>
    <t>FOY853</t>
  </si>
  <si>
    <t>CT190129526</t>
  </si>
  <si>
    <t>FPV039</t>
  </si>
  <si>
    <t>CT190129527</t>
  </si>
  <si>
    <t>FPV040</t>
  </si>
  <si>
    <t>CT190129528</t>
  </si>
  <si>
    <t>FYP888</t>
  </si>
  <si>
    <t>CT190129529</t>
  </si>
  <si>
    <t>FYP901</t>
  </si>
  <si>
    <t>CT190129530</t>
  </si>
  <si>
    <t>FYS913</t>
  </si>
  <si>
    <t>CT190129531</t>
  </si>
  <si>
    <t>FYS925</t>
  </si>
  <si>
    <t>CT190129532</t>
  </si>
  <si>
    <t>FYY949</t>
  </si>
  <si>
    <t>CT190129533</t>
  </si>
  <si>
    <t>FZL355</t>
  </si>
  <si>
    <t>CT190129534</t>
  </si>
  <si>
    <t>FZL359</t>
  </si>
  <si>
    <t>CT190129535</t>
  </si>
  <si>
    <t>FZW633</t>
  </si>
  <si>
    <t>FNX371</t>
  </si>
  <si>
    <t>CT190129568</t>
  </si>
  <si>
    <t>Neostar Seguridad de Colombia Ltda</t>
  </si>
  <si>
    <t>FVN161</t>
  </si>
  <si>
    <t>CT460100699</t>
  </si>
  <si>
    <t>FVN173</t>
  </si>
  <si>
    <t>CT460100722</t>
  </si>
  <si>
    <t>FVN175</t>
  </si>
  <si>
    <t>CT460100723</t>
  </si>
  <si>
    <t>EML859</t>
  </si>
  <si>
    <t>CT460100696</t>
  </si>
  <si>
    <t>FYT145</t>
  </si>
  <si>
    <t>CT460100724</t>
  </si>
  <si>
    <t>FYT147</t>
  </si>
  <si>
    <t>CT460100725</t>
  </si>
  <si>
    <t>FYT152</t>
  </si>
  <si>
    <t>CT460100727</t>
  </si>
  <si>
    <t>FYT154</t>
  </si>
  <si>
    <t>CT460100728</t>
  </si>
  <si>
    <t>FPQ469</t>
  </si>
  <si>
    <t>CT460100729</t>
  </si>
  <si>
    <t>FPQ467</t>
  </si>
  <si>
    <t>CT460100730</t>
  </si>
  <si>
    <t>FPQ470</t>
  </si>
  <si>
    <t>CT610000489</t>
  </si>
  <si>
    <t>FYR517</t>
  </si>
  <si>
    <t>CT610000490</t>
  </si>
  <si>
    <t>FPQ497</t>
  </si>
  <si>
    <t>CT610000500</t>
  </si>
  <si>
    <t>20194200013877</t>
  </si>
  <si>
    <t>FVV789</t>
  </si>
  <si>
    <t>FZT471</t>
  </si>
  <si>
    <t>CT190129569</t>
  </si>
  <si>
    <t>FZT473</t>
  </si>
  <si>
    <t>CT190129570</t>
  </si>
  <si>
    <t>FZT475</t>
  </si>
  <si>
    <t>CT190129571</t>
  </si>
  <si>
    <t>FZT495</t>
  </si>
  <si>
    <t>CT190129572</t>
  </si>
  <si>
    <t>FZT999</t>
  </si>
  <si>
    <t>CT190129573</t>
  </si>
  <si>
    <t>FZV989</t>
  </si>
  <si>
    <t>CT190129574</t>
  </si>
  <si>
    <t>FZV993</t>
  </si>
  <si>
    <t>CT190129575</t>
  </si>
  <si>
    <t>FYR500</t>
  </si>
  <si>
    <t>CT460100739</t>
  </si>
  <si>
    <t>FYT140</t>
  </si>
  <si>
    <t>CT460100740</t>
  </si>
  <si>
    <t>FYX001</t>
  </si>
  <si>
    <t>CT460100741</t>
  </si>
  <si>
    <t>FYZ166</t>
  </si>
  <si>
    <t>CT460100742</t>
  </si>
  <si>
    <t>FYZ173</t>
  </si>
  <si>
    <t>CT460100743</t>
  </si>
  <si>
    <t>FYZ181</t>
  </si>
  <si>
    <t>CT460100745</t>
  </si>
  <si>
    <t>FZM774</t>
  </si>
  <si>
    <t>CT460100746</t>
  </si>
  <si>
    <t>FZM775</t>
  </si>
  <si>
    <t>CT460100747</t>
  </si>
  <si>
    <t>FZM777</t>
  </si>
  <si>
    <t>CT460100748</t>
  </si>
  <si>
    <t>FZM783</t>
  </si>
  <si>
    <t>CT460100749</t>
  </si>
  <si>
    <t>FZM785</t>
  </si>
  <si>
    <t>CT460100750</t>
  </si>
  <si>
    <t>FZM792</t>
  </si>
  <si>
    <t>CT460100751</t>
  </si>
  <si>
    <t>FZM795</t>
  </si>
  <si>
    <t>CT460100752</t>
  </si>
  <si>
    <t>FZO000</t>
  </si>
  <si>
    <t>CT460100753</t>
  </si>
  <si>
    <t>FZP492</t>
  </si>
  <si>
    <t>CT460100754</t>
  </si>
  <si>
    <t>FZP497</t>
  </si>
  <si>
    <t>CT460100755</t>
  </si>
  <si>
    <t>FZP500</t>
  </si>
  <si>
    <t>CT460100757</t>
  </si>
  <si>
    <t>FZP502</t>
  </si>
  <si>
    <t>CT460100758</t>
  </si>
  <si>
    <t>FZP514</t>
  </si>
  <si>
    <t>CT460100759</t>
  </si>
  <si>
    <t>FZQ561</t>
  </si>
  <si>
    <t>CT460100760</t>
  </si>
  <si>
    <t>FZQ570</t>
  </si>
  <si>
    <t>CT460100761</t>
  </si>
  <si>
    <t>FZQ584</t>
  </si>
  <si>
    <t>CT460100700</t>
  </si>
  <si>
    <t>FZR339</t>
  </si>
  <si>
    <t>CT460100701</t>
  </si>
  <si>
    <t>FZR340</t>
  </si>
  <si>
    <t>CT460100702</t>
  </si>
  <si>
    <t>FZR346</t>
  </si>
  <si>
    <t>CT460100703</t>
  </si>
  <si>
    <t>FZR357</t>
  </si>
  <si>
    <t>CT460100704</t>
  </si>
  <si>
    <t>FZR360</t>
  </si>
  <si>
    <t>CT460100706</t>
  </si>
  <si>
    <t>FZR362</t>
  </si>
  <si>
    <t>CT460100764</t>
  </si>
  <si>
    <t>FZR372</t>
  </si>
  <si>
    <t>CT460100765</t>
  </si>
  <si>
    <t>FZR373</t>
  </si>
  <si>
    <t>CT460100766</t>
  </si>
  <si>
    <t>FZT075</t>
  </si>
  <si>
    <t>CT460100767</t>
  </si>
  <si>
    <t>FYR518</t>
  </si>
  <si>
    <t>CT460100769</t>
  </si>
  <si>
    <t>FZP488</t>
  </si>
  <si>
    <t>CT460100707</t>
  </si>
  <si>
    <t>FZR335</t>
  </si>
  <si>
    <t>CT460100708</t>
  </si>
  <si>
    <t>FZR351</t>
  </si>
  <si>
    <t>CT460100709</t>
  </si>
  <si>
    <t>FZT073</t>
  </si>
  <si>
    <t>CT610000484</t>
  </si>
  <si>
    <t>FZQ578</t>
  </si>
  <si>
    <t>CT610000510</t>
  </si>
  <si>
    <t>FZM815</t>
  </si>
  <si>
    <t>CT610000486</t>
  </si>
  <si>
    <t>FYX008</t>
  </si>
  <si>
    <t>CT610000487</t>
  </si>
  <si>
    <t>FZR358</t>
  </si>
  <si>
    <t>CT610000491</t>
  </si>
  <si>
    <t>FZQ557</t>
  </si>
  <si>
    <t>CT610000493</t>
  </si>
  <si>
    <t>FZT084</t>
  </si>
  <si>
    <t>CT560108407</t>
  </si>
  <si>
    <t>FZT085</t>
  </si>
  <si>
    <t>CT560108408</t>
  </si>
  <si>
    <t>GBN624</t>
  </si>
  <si>
    <t>CT560108409</t>
  </si>
  <si>
    <t>GBN630</t>
  </si>
  <si>
    <t>CT560108410</t>
  </si>
  <si>
    <t>GBN640</t>
  </si>
  <si>
    <t>CT560108411</t>
  </si>
  <si>
    <t>GBR640</t>
  </si>
  <si>
    <t>CT560108412</t>
  </si>
  <si>
    <t>GBR643</t>
  </si>
  <si>
    <t>CT560108417</t>
  </si>
  <si>
    <t>FZT077</t>
  </si>
  <si>
    <t>CT560108420</t>
  </si>
  <si>
    <t>GKW883</t>
  </si>
  <si>
    <t>CT190129576</t>
  </si>
  <si>
    <t>GLM866</t>
  </si>
  <si>
    <t>CT190129577</t>
  </si>
  <si>
    <t>GLM867</t>
  </si>
  <si>
    <t>CT190129578</t>
  </si>
  <si>
    <t>GLM877</t>
  </si>
  <si>
    <t>CT190129579</t>
  </si>
  <si>
    <t>GLN033</t>
  </si>
  <si>
    <t>CT190129580</t>
  </si>
  <si>
    <t>GLN221</t>
  </si>
  <si>
    <t>CT190129581</t>
  </si>
  <si>
    <t>GLN229</t>
  </si>
  <si>
    <t>CT190129582</t>
  </si>
  <si>
    <t>GLU661</t>
  </si>
  <si>
    <t>CT190129583</t>
  </si>
  <si>
    <t>GLU674</t>
  </si>
  <si>
    <t>CT190129584</t>
  </si>
  <si>
    <t>GLW717</t>
  </si>
  <si>
    <t>CT190129585</t>
  </si>
  <si>
    <t>GLW729</t>
  </si>
  <si>
    <t>CT190129586</t>
  </si>
  <si>
    <t>JLS495</t>
  </si>
  <si>
    <t>CT190129587</t>
  </si>
  <si>
    <t>JLS502</t>
  </si>
  <si>
    <t>CT190129588</t>
  </si>
  <si>
    <t>JLW731</t>
  </si>
  <si>
    <t>CT190129589</t>
  </si>
  <si>
    <t>GLW725</t>
  </si>
  <si>
    <t>CT190129590</t>
  </si>
  <si>
    <t>JMM270</t>
  </si>
  <si>
    <t>CT190129591</t>
  </si>
  <si>
    <t>JLW734</t>
  </si>
  <si>
    <t>CT190129592</t>
  </si>
  <si>
    <t>JMK354</t>
  </si>
  <si>
    <t>4 Runner</t>
  </si>
  <si>
    <t>CT190129593</t>
  </si>
  <si>
    <t>JMV949</t>
  </si>
  <si>
    <t>CT190129594</t>
  </si>
  <si>
    <t>JMV950</t>
  </si>
  <si>
    <t>CT190129595</t>
  </si>
  <si>
    <t>JMV951</t>
  </si>
  <si>
    <t>CT190129596</t>
  </si>
  <si>
    <t>JMV952</t>
  </si>
  <si>
    <t>CT190129597</t>
  </si>
  <si>
    <t>JMV953</t>
  </si>
  <si>
    <t>CT190129598</t>
  </si>
  <si>
    <t>JMV954</t>
  </si>
  <si>
    <t>CT190129599</t>
  </si>
  <si>
    <t>JMV955</t>
  </si>
  <si>
    <t>CT190129600</t>
  </si>
  <si>
    <t>JMV956</t>
  </si>
  <si>
    <t>CT190129601</t>
  </si>
  <si>
    <t>JMV957</t>
  </si>
  <si>
    <t>CT190129602</t>
  </si>
  <si>
    <t>JMV958</t>
  </si>
  <si>
    <t>CT190129603</t>
  </si>
  <si>
    <t>JMV959</t>
  </si>
  <si>
    <t>CT190129604</t>
  </si>
  <si>
    <t>JMV960</t>
  </si>
  <si>
    <t>CT190129605</t>
  </si>
  <si>
    <t>JMV961</t>
  </si>
  <si>
    <t>CT190129606</t>
  </si>
  <si>
    <t>JMV962</t>
  </si>
  <si>
    <t>CT190129607</t>
  </si>
  <si>
    <t>JMM274</t>
  </si>
  <si>
    <t>CT190129608</t>
  </si>
  <si>
    <t>GLW716</t>
  </si>
  <si>
    <t>CT190129609</t>
  </si>
  <si>
    <t>GPY299</t>
  </si>
  <si>
    <t>CT190129610</t>
  </si>
  <si>
    <t>GLV000</t>
  </si>
  <si>
    <t>CT190129611</t>
  </si>
  <si>
    <t>GLV002</t>
  </si>
  <si>
    <t>CT190129612</t>
  </si>
  <si>
    <t>GLV003</t>
  </si>
  <si>
    <t>CT190129613</t>
  </si>
  <si>
    <t>GLV006</t>
  </si>
  <si>
    <t>CT190129614</t>
  </si>
  <si>
    <t>N°</t>
  </si>
  <si>
    <t>EBP016</t>
  </si>
  <si>
    <t>CT460100710</t>
  </si>
  <si>
    <t>EBP017</t>
  </si>
  <si>
    <t>CT460100711</t>
  </si>
  <si>
    <t>EBP018</t>
  </si>
  <si>
    <t>CT460100713</t>
  </si>
  <si>
    <t>EBP019</t>
  </si>
  <si>
    <t>CT460100714</t>
  </si>
  <si>
    <t>EBP020</t>
  </si>
  <si>
    <t>CT460100715</t>
  </si>
  <si>
    <t>EBP021</t>
  </si>
  <si>
    <t>CT460100716</t>
  </si>
  <si>
    <t>EBP022</t>
  </si>
  <si>
    <t>CT460100717</t>
  </si>
  <si>
    <t>EBP023</t>
  </si>
  <si>
    <t>CT460100718</t>
  </si>
  <si>
    <t>EBP024</t>
  </si>
  <si>
    <t>CT460100719</t>
  </si>
  <si>
    <t>EBP025</t>
  </si>
  <si>
    <t>CT460100720</t>
  </si>
  <si>
    <t>EJZ093</t>
  </si>
  <si>
    <t>CT190129615</t>
  </si>
  <si>
    <t xml:space="preserve">Nacional Rent </t>
  </si>
  <si>
    <t>JMM271</t>
  </si>
  <si>
    <t>CT190129616</t>
  </si>
  <si>
    <t xml:space="preserve">Neostar Seguridad de Colombia </t>
  </si>
  <si>
    <t>UUQ846</t>
  </si>
  <si>
    <r>
      <t>CT902068895</t>
    </r>
    <r>
      <rPr>
        <sz val="11"/>
        <color theme="1"/>
        <rFont val="Calibri"/>
        <family val="2"/>
        <scheme val="minor"/>
      </rPr>
      <t xml:space="preserve"> </t>
    </r>
  </si>
  <si>
    <t>DOZ734</t>
  </si>
  <si>
    <t>CT902068897</t>
  </si>
  <si>
    <t>20174200047407</t>
  </si>
  <si>
    <t>DWM011</t>
  </si>
  <si>
    <r>
      <t>CT902068900</t>
    </r>
    <r>
      <rPr>
        <sz val="11"/>
        <color theme="1"/>
        <rFont val="Calibri"/>
        <family val="2"/>
        <scheme val="minor"/>
      </rPr>
      <t xml:space="preserve"> </t>
    </r>
  </si>
  <si>
    <t>DQO547</t>
  </si>
  <si>
    <t>CT902068912</t>
  </si>
  <si>
    <t>DWM017</t>
  </si>
  <si>
    <r>
      <t>CT902068938</t>
    </r>
    <r>
      <rPr>
        <sz val="11"/>
        <color theme="1"/>
        <rFont val="Calibri"/>
        <family val="2"/>
        <scheme val="minor"/>
      </rPr>
      <t xml:space="preserve"> </t>
    </r>
  </si>
  <si>
    <t>EIV193</t>
  </si>
  <si>
    <t>CT902068904</t>
  </si>
  <si>
    <t>FPQ495</t>
  </si>
  <si>
    <r>
      <t>CT902068918</t>
    </r>
    <r>
      <rPr>
        <sz val="11"/>
        <color theme="1"/>
        <rFont val="Calibri"/>
        <family val="2"/>
        <scheme val="minor"/>
      </rPr>
      <t xml:space="preserve"> </t>
    </r>
  </si>
  <si>
    <t>GBR641</t>
  </si>
  <si>
    <t>CT610000497</t>
  </si>
  <si>
    <t>20194200074007</t>
  </si>
  <si>
    <t>FZM812</t>
  </si>
  <si>
    <t>CT610000501</t>
  </si>
  <si>
    <t>20194200051567</t>
  </si>
  <si>
    <t>FZR356</t>
  </si>
  <si>
    <t>CT610000502</t>
  </si>
  <si>
    <t>20194200051907</t>
  </si>
  <si>
    <t>FZR374</t>
  </si>
  <si>
    <t>CT610000503</t>
  </si>
  <si>
    <t>20194200051747</t>
  </si>
  <si>
    <t>FZQ576</t>
  </si>
  <si>
    <t>CT610000508</t>
  </si>
  <si>
    <t>FYZ155</t>
  </si>
  <si>
    <r>
      <t>CT902068925</t>
    </r>
    <r>
      <rPr>
        <sz val="11"/>
        <color theme="1"/>
        <rFont val="Calibri"/>
        <family val="2"/>
        <scheme val="minor"/>
      </rPr>
      <t xml:space="preserve"> </t>
    </r>
  </si>
  <si>
    <t>FZM778</t>
  </si>
  <si>
    <r>
      <t>CT902068935</t>
    </r>
    <r>
      <rPr>
        <sz val="11"/>
        <color theme="1"/>
        <rFont val="Calibri"/>
        <family val="2"/>
        <scheme val="minor"/>
      </rPr>
      <t xml:space="preserve"> </t>
    </r>
  </si>
  <si>
    <t>FZP491</t>
  </si>
  <si>
    <r>
      <t>CT902068930</t>
    </r>
    <r>
      <rPr>
        <sz val="11"/>
        <color theme="1"/>
        <rFont val="Calibri"/>
        <family val="2"/>
        <scheme val="minor"/>
      </rPr>
      <t xml:space="preserve"> </t>
    </r>
  </si>
  <si>
    <t>JLW926</t>
  </si>
  <si>
    <t xml:space="preserve">Toyota </t>
  </si>
  <si>
    <t>Land Cruiser</t>
  </si>
  <si>
    <t>CT190129617</t>
  </si>
  <si>
    <t>CT190129567</t>
  </si>
  <si>
    <t>DXM555Z</t>
  </si>
  <si>
    <t>FZV827</t>
  </si>
  <si>
    <t>FZV831</t>
  </si>
  <si>
    <t>ENX739</t>
  </si>
  <si>
    <t>FZV829</t>
  </si>
  <si>
    <t>EMN055</t>
  </si>
  <si>
    <t>IXY124</t>
  </si>
  <si>
    <t>FZV813</t>
  </si>
  <si>
    <t>DNQ333</t>
  </si>
  <si>
    <t>IJX330</t>
  </si>
  <si>
    <t>FYX010</t>
  </si>
  <si>
    <t>ELU873</t>
  </si>
  <si>
    <t>JMM279</t>
  </si>
  <si>
    <t>JMV779</t>
  </si>
  <si>
    <t>DOT543</t>
  </si>
  <si>
    <t>GHY296</t>
  </si>
  <si>
    <t>PLACAS EN OPERACIÓN 1190</t>
  </si>
  <si>
    <t>DNS745</t>
  </si>
  <si>
    <t>PLACAS OFERTADAS</t>
  </si>
  <si>
    <t>PLACAS EN OPERACIÓN 753</t>
  </si>
  <si>
    <t>NIVEL BLINDAJE</t>
  </si>
  <si>
    <t>III</t>
  </si>
  <si>
    <t>IIIA</t>
  </si>
  <si>
    <t>FNQ341</t>
  </si>
  <si>
    <t>FNQ350</t>
  </si>
  <si>
    <t>IWL119</t>
  </si>
  <si>
    <t>FNQ334</t>
  </si>
  <si>
    <t>DOY600</t>
  </si>
  <si>
    <t>EMM615</t>
  </si>
  <si>
    <t>ELU911</t>
  </si>
  <si>
    <t>FNQ335</t>
  </si>
  <si>
    <t>FNQ347</t>
  </si>
  <si>
    <t>DQO546</t>
  </si>
  <si>
    <t>INL651</t>
  </si>
  <si>
    <t>FZP503</t>
  </si>
  <si>
    <t>ELO871</t>
  </si>
  <si>
    <t>FNQ352</t>
  </si>
  <si>
    <t>FNQ339</t>
  </si>
  <si>
    <t>DWM030</t>
  </si>
  <si>
    <t>IWL115</t>
  </si>
  <si>
    <t>FOP081</t>
  </si>
  <si>
    <t>DQO554</t>
  </si>
  <si>
    <t>FNW975</t>
  </si>
  <si>
    <t>IVZ977</t>
  </si>
  <si>
    <t>FZY999</t>
  </si>
  <si>
    <t>DWM023</t>
  </si>
  <si>
    <t>DOZ721</t>
  </si>
  <si>
    <t>FNS983</t>
  </si>
  <si>
    <t>EIV199</t>
  </si>
  <si>
    <t>FNQ344</t>
  </si>
  <si>
    <t>FNW954</t>
  </si>
  <si>
    <t>FNW962</t>
  </si>
  <si>
    <t>DYZ991</t>
  </si>
  <si>
    <t>FNW981</t>
  </si>
  <si>
    <t>DZR002</t>
  </si>
  <si>
    <t>DOZ730</t>
  </si>
  <si>
    <t>GLW718</t>
  </si>
  <si>
    <t>UUS964</t>
  </si>
  <si>
    <t>FZQ585</t>
  </si>
  <si>
    <t>ELY556</t>
  </si>
  <si>
    <t>FNW976</t>
  </si>
  <si>
    <t>EMV760</t>
  </si>
  <si>
    <t>ELO865</t>
  </si>
  <si>
    <t>DOZ716</t>
  </si>
  <si>
    <t>FNW951</t>
  </si>
  <si>
    <t>FYZ178</t>
  </si>
  <si>
    <t>DWM021</t>
  </si>
  <si>
    <t>EIK252</t>
  </si>
  <si>
    <t>FNN342</t>
  </si>
  <si>
    <t>FPQ480</t>
  </si>
  <si>
    <t>EIV203</t>
  </si>
  <si>
    <t>JLW923</t>
  </si>
  <si>
    <t>EIW642</t>
  </si>
  <si>
    <t>GLM855</t>
  </si>
  <si>
    <t>JLW737</t>
  </si>
  <si>
    <t>FNW973</t>
  </si>
  <si>
    <t>FNQ336</t>
  </si>
  <si>
    <t>EJY234</t>
  </si>
  <si>
    <t>DZZ926</t>
  </si>
  <si>
    <t>DOZ723</t>
  </si>
  <si>
    <t>FNQ338</t>
  </si>
  <si>
    <t>GLY113</t>
  </si>
  <si>
    <t>GKZ811</t>
  </si>
  <si>
    <t>UBN096</t>
  </si>
  <si>
    <t>EMV749</t>
  </si>
  <si>
    <t>IXP795</t>
  </si>
  <si>
    <t>FNW948</t>
  </si>
  <si>
    <t>FPQ468</t>
  </si>
  <si>
    <t>FZM817</t>
  </si>
  <si>
    <t>IKZ735</t>
  </si>
  <si>
    <t>GAV995</t>
  </si>
  <si>
    <t>EMV758</t>
  </si>
  <si>
    <t>DQO555</t>
  </si>
  <si>
    <t>EDX355</t>
  </si>
  <si>
    <t>EIW636</t>
  </si>
  <si>
    <t>JMK350</t>
  </si>
  <si>
    <t>DOL845</t>
  </si>
  <si>
    <t>FZR343</t>
  </si>
  <si>
    <t>FNQ342</t>
  </si>
  <si>
    <t>DWM032</t>
  </si>
  <si>
    <t>IJU999</t>
  </si>
  <si>
    <t>FZR347</t>
  </si>
  <si>
    <t>GLW724</t>
  </si>
  <si>
    <t>DWM020</t>
  </si>
  <si>
    <t>FZT059</t>
  </si>
  <si>
    <t>DWM009</t>
  </si>
  <si>
    <t>GCQ279</t>
  </si>
  <si>
    <t>GLW733</t>
  </si>
  <si>
    <t>FNW968</t>
  </si>
  <si>
    <t>EMN007</t>
  </si>
  <si>
    <t>FNN270</t>
  </si>
  <si>
    <t>EMR111</t>
  </si>
  <si>
    <t>FNW945</t>
  </si>
  <si>
    <t>DOZ732</t>
  </si>
  <si>
    <t>DZZ497</t>
  </si>
  <si>
    <t>FNW970</t>
  </si>
  <si>
    <t>EIW645</t>
  </si>
  <si>
    <t>FZR365</t>
  </si>
  <si>
    <t>DWM024</t>
  </si>
  <si>
    <t>EBT294</t>
  </si>
  <si>
    <t>ELO876</t>
  </si>
  <si>
    <t>FZQ569</t>
  </si>
  <si>
    <t>FNW950</t>
  </si>
  <si>
    <t>EIV208</t>
  </si>
  <si>
    <t>FNW984</t>
  </si>
  <si>
    <t>FNW972</t>
  </si>
  <si>
    <t>EIW650</t>
  </si>
  <si>
    <t>FNW952</t>
  </si>
  <si>
    <t>DWM035</t>
  </si>
  <si>
    <t>FNW965</t>
  </si>
  <si>
    <t>ELO877</t>
  </si>
  <si>
    <t>FNQ346</t>
  </si>
  <si>
    <t>DNS752</t>
  </si>
  <si>
    <t>FNW986</t>
  </si>
  <si>
    <t>DZZ510</t>
  </si>
  <si>
    <t>FPQ477</t>
  </si>
  <si>
    <t>FNW943</t>
  </si>
  <si>
    <t>EIW652</t>
  </si>
  <si>
    <t>FNW957</t>
  </si>
  <si>
    <t>DWM037</t>
  </si>
  <si>
    <t>GLN231</t>
  </si>
  <si>
    <t>EMV762</t>
  </si>
  <si>
    <t>FNQ337</t>
  </si>
  <si>
    <t>FNW966</t>
  </si>
  <si>
    <t>DWM014</t>
  </si>
  <si>
    <t>FNW977</t>
  </si>
  <si>
    <t>DQO551</t>
  </si>
  <si>
    <t>FNW955</t>
  </si>
  <si>
    <t>DOZ718</t>
  </si>
  <si>
    <t>DWM015</t>
  </si>
  <si>
    <t>FNW963</t>
  </si>
  <si>
    <t>FNW959</t>
  </si>
  <si>
    <t>DWM038</t>
  </si>
  <si>
    <t>ELO874</t>
  </si>
  <si>
    <t>GCQ281</t>
  </si>
  <si>
    <t>FNW958</t>
  </si>
  <si>
    <t>FNW956</t>
  </si>
  <si>
    <t>FYT136</t>
  </si>
  <si>
    <t>DNS748</t>
  </si>
  <si>
    <t>DWM016</t>
  </si>
  <si>
    <t>IWL113</t>
  </si>
  <si>
    <t>JDV813</t>
  </si>
  <si>
    <t>FNS982</t>
  </si>
  <si>
    <t>FNQ348</t>
  </si>
  <si>
    <t>FZT087</t>
  </si>
  <si>
    <t>GLV001</t>
  </si>
  <si>
    <t>JMK356</t>
  </si>
  <si>
    <t>GQT337</t>
  </si>
  <si>
    <t>DOZ717</t>
  </si>
  <si>
    <t>DZZ927</t>
  </si>
  <si>
    <t>INL663</t>
  </si>
  <si>
    <t>IXY123</t>
  </si>
  <si>
    <t>FNW960</t>
  </si>
  <si>
    <t>FNW985</t>
  </si>
  <si>
    <t>FNW953</t>
  </si>
  <si>
    <t>FNW969</t>
  </si>
  <si>
    <t>FNW971</t>
  </si>
  <si>
    <t>FNQ351</t>
  </si>
  <si>
    <t>JMK351</t>
  </si>
  <si>
    <t>FNW947</t>
  </si>
  <si>
    <t>FNQ343</t>
  </si>
  <si>
    <t>FZV815</t>
  </si>
  <si>
    <t>FNQ349</t>
  </si>
  <si>
    <t>GLW720</t>
  </si>
  <si>
    <t>FVN183</t>
  </si>
  <si>
    <t>GLW722</t>
  </si>
  <si>
    <t>EBT293</t>
  </si>
  <si>
    <t>FOO023</t>
  </si>
  <si>
    <t>FPQ471</t>
  </si>
  <si>
    <t>GLV007</t>
  </si>
  <si>
    <t>FZP507</t>
  </si>
  <si>
    <t>GAV333</t>
  </si>
  <si>
    <t>FPQ473</t>
  </si>
  <si>
    <t>FPQ478</t>
  </si>
  <si>
    <t>FPQ508</t>
  </si>
  <si>
    <t>FPQ476</t>
  </si>
  <si>
    <t>FPQ506</t>
  </si>
  <si>
    <t>FZP490</t>
  </si>
  <si>
    <t>FYT137</t>
  </si>
  <si>
    <t>EIW444</t>
  </si>
  <si>
    <t>FPQ484</t>
  </si>
  <si>
    <t>DOT542</t>
  </si>
  <si>
    <t>FVN159</t>
  </si>
  <si>
    <t>FVN181</t>
  </si>
  <si>
    <t>FYR514</t>
  </si>
  <si>
    <t>IWZ125</t>
  </si>
  <si>
    <t>FYT138</t>
  </si>
  <si>
    <t>FYR505</t>
  </si>
  <si>
    <t>FYR503</t>
  </si>
  <si>
    <t>FYX005</t>
  </si>
  <si>
    <t>FYZ177</t>
  </si>
  <si>
    <t>FZR379</t>
  </si>
  <si>
    <t>FNQ340</t>
  </si>
  <si>
    <t>FZR344</t>
  </si>
  <si>
    <t>DZZ493</t>
  </si>
  <si>
    <t>DOO255</t>
  </si>
  <si>
    <t>DZZ486</t>
  </si>
  <si>
    <t>DZZ487</t>
  </si>
  <si>
    <t>DZZ488</t>
  </si>
  <si>
    <t>DZZ490</t>
  </si>
  <si>
    <t>GAV999</t>
  </si>
  <si>
    <t>DZZ498</t>
  </si>
  <si>
    <t>DZZ499</t>
  </si>
  <si>
    <t>IXY125</t>
  </si>
  <si>
    <t>DZZ503</t>
  </si>
  <si>
    <t>GLM873</t>
  </si>
  <si>
    <t>FNQ331</t>
  </si>
  <si>
    <t>DZZ507</t>
  </si>
  <si>
    <t>DZZ509</t>
  </si>
  <si>
    <t>DZZ511</t>
  </si>
  <si>
    <t>FZT485</t>
  </si>
  <si>
    <t>DZZ513</t>
  </si>
  <si>
    <t>FYR600</t>
  </si>
  <si>
    <t>GLW732</t>
  </si>
  <si>
    <t>EMQ432</t>
  </si>
  <si>
    <t>EMQ434</t>
  </si>
  <si>
    <t>GLW695</t>
  </si>
  <si>
    <t>FZU934</t>
  </si>
  <si>
    <t>FOT533</t>
  </si>
  <si>
    <t>FNX372</t>
  </si>
  <si>
    <t>FOT535</t>
  </si>
  <si>
    <t>FOT536</t>
  </si>
  <si>
    <t>FOT538</t>
  </si>
  <si>
    <t>FOT543</t>
  </si>
  <si>
    <t>FOT545</t>
  </si>
  <si>
    <t>FOT547</t>
  </si>
  <si>
    <t>FOT549</t>
  </si>
  <si>
    <t>FOT552</t>
  </si>
  <si>
    <t>HTL806</t>
  </si>
  <si>
    <t>DZZ922</t>
  </si>
  <si>
    <t>IWL114</t>
  </si>
  <si>
    <t>FPQ474</t>
  </si>
  <si>
    <t>FPQ501</t>
  </si>
  <si>
    <t>DZZ494</t>
  </si>
  <si>
    <t>IXU449</t>
  </si>
  <si>
    <t>FZT099</t>
  </si>
  <si>
    <t>FZP493</t>
  </si>
  <si>
    <t>UBN098</t>
  </si>
  <si>
    <t>IJS913</t>
  </si>
  <si>
    <t>HSY951</t>
  </si>
  <si>
    <t>FZM781</t>
  </si>
  <si>
    <t>FZM800</t>
  </si>
  <si>
    <t>FZR363</t>
  </si>
  <si>
    <t>UBN091</t>
  </si>
  <si>
    <t>FYX020</t>
  </si>
  <si>
    <t>UUS961</t>
  </si>
  <si>
    <t>UUS963</t>
  </si>
  <si>
    <t>FYZ171</t>
  </si>
  <si>
    <t>EMV755</t>
  </si>
  <si>
    <t>FYZ167</t>
  </si>
  <si>
    <t>FYZ176</t>
  </si>
  <si>
    <t>FZQ559</t>
  </si>
  <si>
    <t>DZZ504</t>
  </si>
  <si>
    <t>IWP297</t>
  </si>
  <si>
    <t>FZQ573</t>
  </si>
  <si>
    <t>GLW711</t>
  </si>
  <si>
    <t>FZQ560</t>
  </si>
  <si>
    <t>FZM776</t>
  </si>
  <si>
    <t>FZM791</t>
  </si>
  <si>
    <t>FZM782</t>
  </si>
  <si>
    <t>FZP504</t>
  </si>
  <si>
    <t>FZQ558</t>
  </si>
  <si>
    <t>DWM022</t>
  </si>
  <si>
    <t>FYZ175</t>
  </si>
  <si>
    <t>HPO757</t>
  </si>
  <si>
    <t>ZZU696</t>
  </si>
  <si>
    <t>JDV825</t>
  </si>
  <si>
    <t>GLW707</t>
  </si>
  <si>
    <t>FZR353</t>
  </si>
  <si>
    <t>FZR370</t>
  </si>
  <si>
    <t>FZR378</t>
  </si>
  <si>
    <t>FZR376</t>
  </si>
  <si>
    <t>FZR352</t>
  </si>
  <si>
    <t>FZR364</t>
  </si>
  <si>
    <t>FPV043</t>
  </si>
  <si>
    <t>UBW599</t>
  </si>
  <si>
    <t>FZM809</t>
  </si>
  <si>
    <t>FYX013</t>
  </si>
  <si>
    <t>DWM025</t>
  </si>
  <si>
    <t>FZR354</t>
  </si>
  <si>
    <t>FZP501</t>
  </si>
  <si>
    <t>FYZ162</t>
  </si>
  <si>
    <t>GLW714</t>
  </si>
  <si>
    <t>IJX338</t>
  </si>
  <si>
    <t>FZR377</t>
  </si>
  <si>
    <t>FZM796</t>
  </si>
  <si>
    <t>EIV196</t>
  </si>
  <si>
    <t>UUQ848</t>
  </si>
  <si>
    <t>GLW697</t>
  </si>
  <si>
    <t>FZR355</t>
  </si>
  <si>
    <t>FZQ581</t>
  </si>
  <si>
    <t>FZR342</t>
  </si>
  <si>
    <t>FZM818</t>
  </si>
  <si>
    <t>UBN094</t>
  </si>
  <si>
    <t>IVW169</t>
  </si>
  <si>
    <t>FZM779</t>
  </si>
  <si>
    <t>FZQ582</t>
  </si>
  <si>
    <t>EBV369</t>
  </si>
  <si>
    <t>GCQ283</t>
  </si>
  <si>
    <t>GKX733</t>
  </si>
  <si>
    <t>UBK471</t>
  </si>
  <si>
    <t>IWM668</t>
  </si>
  <si>
    <t>IWL121</t>
  </si>
  <si>
    <t>GLU655</t>
  </si>
  <si>
    <t>FZP489</t>
  </si>
  <si>
    <t>DWM019</t>
  </si>
  <si>
    <t>FYR519</t>
  </si>
  <si>
    <t>FYX009</t>
  </si>
  <si>
    <t>IJS935</t>
  </si>
  <si>
    <t>UUS966</t>
  </si>
  <si>
    <t>IJS927</t>
  </si>
  <si>
    <t>FYX012</t>
  </si>
  <si>
    <t>GLM837</t>
  </si>
  <si>
    <t>JLS496</t>
  </si>
  <si>
    <t>GLY111</t>
  </si>
  <si>
    <t>GLY112</t>
  </si>
  <si>
    <t>IWK267</t>
  </si>
  <si>
    <t>GBN639</t>
  </si>
  <si>
    <t>DNS111</t>
  </si>
  <si>
    <t>FZR371</t>
  </si>
  <si>
    <t>IXU969</t>
  </si>
  <si>
    <t>GLM875</t>
  </si>
  <si>
    <t>DQU777</t>
  </si>
  <si>
    <t>GLW721</t>
  </si>
  <si>
    <t>FPV041</t>
  </si>
  <si>
    <t>GAV777</t>
  </si>
  <si>
    <t>GQT339</t>
  </si>
  <si>
    <t>GLV945</t>
  </si>
  <si>
    <t>JLS494</t>
  </si>
  <si>
    <t>GQT338</t>
  </si>
  <si>
    <t>FZP499</t>
  </si>
  <si>
    <t>DOS699</t>
  </si>
  <si>
    <t>GLW696</t>
  </si>
  <si>
    <t>UBK463</t>
  </si>
  <si>
    <t>IJK013</t>
  </si>
  <si>
    <t>DWN412</t>
  </si>
  <si>
    <t>EBT511</t>
  </si>
  <si>
    <t>FZP512</t>
  </si>
  <si>
    <t>UUR913</t>
  </si>
  <si>
    <t>FPQ472</t>
  </si>
  <si>
    <t>EDX347</t>
  </si>
  <si>
    <t>IJX333</t>
  </si>
  <si>
    <t>JDV821</t>
  </si>
  <si>
    <t>EIV205</t>
  </si>
  <si>
    <t>UUR915</t>
  </si>
  <si>
    <t>JDV831</t>
  </si>
  <si>
    <t>GBR642</t>
  </si>
  <si>
    <t>IJX337</t>
  </si>
  <si>
    <t>DZZ500</t>
  </si>
  <si>
    <t>FZQ564</t>
  </si>
  <si>
    <t>JLW732</t>
  </si>
  <si>
    <t>JLW735</t>
  </si>
  <si>
    <t>JLW733</t>
  </si>
  <si>
    <t>GLW731</t>
  </si>
  <si>
    <t>FZR350</t>
  </si>
  <si>
    <t>FZM798</t>
  </si>
  <si>
    <t>HWU786</t>
  </si>
  <si>
    <t>GLW728</t>
  </si>
  <si>
    <t>JMK349</t>
  </si>
  <si>
    <t>JLW929</t>
  </si>
  <si>
    <t>JLW922</t>
  </si>
  <si>
    <t>FOO013</t>
  </si>
  <si>
    <t>HTO044</t>
  </si>
  <si>
    <t>DWM028</t>
  </si>
  <si>
    <t>EIO431</t>
  </si>
  <si>
    <t>FYX003</t>
  </si>
  <si>
    <t>EIW638</t>
  </si>
  <si>
    <t>FZT056</t>
  </si>
  <si>
    <t>DOZ736</t>
  </si>
  <si>
    <t>FYR509</t>
  </si>
  <si>
    <t>FNR573</t>
  </si>
  <si>
    <t>FZM773</t>
  </si>
  <si>
    <t>FZR369</t>
  </si>
  <si>
    <t>FNW980</t>
  </si>
  <si>
    <t>FPQ482</t>
  </si>
  <si>
    <t>UBN102</t>
  </si>
  <si>
    <t>FYZ172</t>
  </si>
  <si>
    <t>DZZ485</t>
  </si>
  <si>
    <t>FYT150</t>
  </si>
  <si>
    <t>IJZ083</t>
  </si>
  <si>
    <t>GLM868</t>
  </si>
  <si>
    <t>FPQ465</t>
  </si>
  <si>
    <t>EIV207</t>
  </si>
  <si>
    <t>UUL303</t>
  </si>
  <si>
    <t>FZR349</t>
  </si>
  <si>
    <t>FVN165</t>
  </si>
  <si>
    <t>DJX480</t>
  </si>
  <si>
    <t>FZM784</t>
  </si>
  <si>
    <t>GLM879</t>
  </si>
  <si>
    <t>UUS960</t>
  </si>
  <si>
    <t>GLW703</t>
  </si>
  <si>
    <t>IWL117</t>
  </si>
  <si>
    <t>FYX011</t>
  </si>
  <si>
    <t>FOR285</t>
  </si>
  <si>
    <t>JLW924</t>
  </si>
  <si>
    <t>FYZ180</t>
  </si>
  <si>
    <t>IWZ063</t>
  </si>
  <si>
    <t>FYX006</t>
  </si>
  <si>
    <t>FNW967</t>
  </si>
  <si>
    <t>GTM781</t>
  </si>
  <si>
    <t>ELO878</t>
  </si>
  <si>
    <t>DOZ724</t>
  </si>
  <si>
    <t>FNQ333</t>
  </si>
  <si>
    <t>IJS924</t>
  </si>
  <si>
    <t>JDO021</t>
  </si>
  <si>
    <t xml:space="preserve">IIIA </t>
  </si>
  <si>
    <t>DOZ715</t>
  </si>
  <si>
    <t>EIV206</t>
  </si>
  <si>
    <t>DOT529</t>
  </si>
  <si>
    <t>DZZ924</t>
  </si>
  <si>
    <t>FZQ574</t>
  </si>
  <si>
    <t>FNW964</t>
  </si>
  <si>
    <t>FPQ466</t>
  </si>
  <si>
    <t>FPQ512</t>
  </si>
  <si>
    <t>FYT134</t>
  </si>
  <si>
    <t>FPQ502</t>
  </si>
  <si>
    <t>DWM013</t>
  </si>
  <si>
    <t>DMV521</t>
  </si>
  <si>
    <t>UUR917</t>
  </si>
  <si>
    <t>UCR243</t>
  </si>
  <si>
    <t>GLM869</t>
  </si>
  <si>
    <t>JDO029</t>
  </si>
  <si>
    <t>IJY789</t>
  </si>
  <si>
    <t>FZQ565</t>
  </si>
  <si>
    <t>OFERTADOS EN OPERACIÓN Y CONTRATO</t>
  </si>
  <si>
    <t>NO</t>
  </si>
  <si>
    <t>CRITERIO</t>
  </si>
  <si>
    <t>NO CUMPLE POR DOCUMENTACION</t>
  </si>
  <si>
    <t>NO CUMPLE POR CRITERIO TECNICO</t>
  </si>
  <si>
    <t>MOTIVO DE INCUMPLIMIENTO</t>
  </si>
  <si>
    <t>UBICACIÓN DEL DOCUMENTO</t>
  </si>
  <si>
    <t>CUMPLE</t>
  </si>
  <si>
    <t>NO CUMPLE</t>
  </si>
  <si>
    <t xml:space="preserve">CUMPLE </t>
  </si>
  <si>
    <t xml:space="preserve">TARJETAS ESPECIAL  PAG 1-4 </t>
  </si>
  <si>
    <t>(PSA-UNP-009-2021/TARJETAS 2018)</t>
  </si>
  <si>
    <t xml:space="preserve"> (PSA-UNP-009-2021/TARJETAS 2018)</t>
  </si>
  <si>
    <t>EL CILIDRAJE DE EXCEL NO CORRESPONDE A LOS DOCUMENTOS ADJUNTADOS</t>
  </si>
  <si>
    <t>X</t>
  </si>
  <si>
    <t xml:space="preserve">LA PLACA REGISTRADA COINCIDE CON LA TARJETA DE TRANSITO PERO LAS ESPECIFICACIONES DE LINEA, MARCA Y CILINDRAJE  </t>
  </si>
  <si>
    <t xml:space="preserve">PSA-UNP-009-2021;NEOSECURITY-CO1.RPL.1922564_20210210232752PAG 394 TARJETAS 2020 </t>
  </si>
  <si>
    <t>LICENCIA DE TRANSITO NO ESTA REGISTRADO EL BLINDAJE</t>
  </si>
  <si>
    <t>SIN DOCUMENTACION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</si>
</sst>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sz val="11"/>
      <color rgb="FF9C0006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3" borderId="0" applyNumberFormat="0" applyBorder="0" applyAlignment="0" applyProtection="0"/>
    <xf numFmtId="0" fontId="11" fillId="4" borderId="0" applyNumberFormat="0" applyBorder="0" applyAlignment="0" applyProtection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" fontId="2" fillId="0" borderId="1" xfId="0" applyNumberFormat="1" applyFont="1" applyFill="1" applyBorder="1"/>
    <xf numFmtId="49" fontId="0" fillId="0" borderId="1" xfId="0" applyNumberFormat="1" applyBorder="1"/>
    <xf numFmtId="1" fontId="2" fillId="0" borderId="1" xfId="0" applyNumberFormat="1" applyFont="1" applyFill="1" applyBorder="1" applyAlignment="1">
      <alignment horizontal="right"/>
    </xf>
    <xf numFmtId="1" fontId="3" fillId="0" borderId="1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Font="1" applyBorder="1"/>
    <xf numFmtId="0" fontId="2" fillId="0" borderId="0" xfId="0" applyFont="1" applyFill="1" applyBorder="1" applyAlignment="1">
      <alignment horizontal="center"/>
    </xf>
    <xf numFmtId="0" fontId="0" fillId="0" borderId="0" xfId="0" applyFont="1"/>
    <xf numFmtId="0" fontId="2" fillId="0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3" borderId="0" xfId="1"/>
    <xf numFmtId="0" fontId="11" fillId="4" borderId="1" xfId="2" applyBorder="1" applyAlignment="1">
      <alignment horizontal="center"/>
    </xf>
    <xf numFmtId="0" fontId="0" fillId="5" borderId="1" xfId="0" applyFill="1" applyBorder="1"/>
    <xf numFmtId="0" fontId="8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0" fontId="1" fillId="0" borderId="0" xfId="0" applyFont="1" applyFill="1" applyAlignment="1">
      <alignment wrapText="1"/>
    </xf>
    <xf numFmtId="0" fontId="0" fillId="5" borderId="1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</cellXfs>
  <cellStyles count="3">
    <cellStyle name="Incorrecto" xfId="1" builtinId="27"/>
    <cellStyle name="Neutral 2" xfId="2" xr:uid="{00000000-0005-0000-0000-000001000000}"/>
    <cellStyle name="Normal" xfId="0" builtinId="0"/>
  </cellStyles>
  <dxfs count="1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arendos/Documents/PAULA%20S/LICITACION/CONTRATO%2011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3"/>
      <sheetName val="Hoja2"/>
      <sheetName val="SEGUNDA LICI"/>
      <sheetName val="NIVEL IV SEGUNDA LICI"/>
      <sheetName val="ADICIONAL 1190"/>
      <sheetName val="ESPECIAL "/>
      <sheetName val="FORMATO TECNO "/>
      <sheetName val="LICI ANTERI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B1" t="str">
            <v xml:space="preserve">PLACA </v>
          </cell>
          <cell r="C1" t="str">
            <v>MARCA</v>
          </cell>
          <cell r="D1" t="str">
            <v>LINEA</v>
          </cell>
          <cell r="E1" t="str">
            <v>MODELO</v>
          </cell>
          <cell r="F1" t="str">
            <v xml:space="preserve">CILINDRAJE </v>
          </cell>
          <cell r="G1" t="str">
            <v>TRACCION</v>
          </cell>
          <cell r="H1" t="str">
            <v>CABINADA 5 PUERTAS</v>
          </cell>
          <cell r="I1" t="str">
            <v>STATION WAGON</v>
          </cell>
          <cell r="J1" t="str">
            <v>CERTIFICADO TRAICION Y LIBERTAD</v>
          </cell>
          <cell r="K1" t="str">
            <v>PROPIETARIO</v>
          </cell>
        </row>
        <row r="2">
          <cell r="B2" t="str">
            <v>HTY829</v>
          </cell>
          <cell r="C2" t="str">
            <v>TOYOTA</v>
          </cell>
          <cell r="D2" t="str">
            <v>Prado</v>
          </cell>
          <cell r="E2">
            <v>2014</v>
          </cell>
          <cell r="F2">
            <v>2982</v>
          </cell>
          <cell r="G2" t="str">
            <v>4X4</v>
          </cell>
          <cell r="H2" t="str">
            <v>SI</v>
          </cell>
          <cell r="I2" t="str">
            <v>Wagon</v>
          </cell>
          <cell r="J2" t="str">
            <v>CT190128902</v>
          </cell>
          <cell r="K2" t="str">
            <v xml:space="preserve">Neostar Seguridad de Colombia Ltda </v>
          </cell>
        </row>
        <row r="3">
          <cell r="B3" t="str">
            <v>HTR733</v>
          </cell>
          <cell r="C3" t="str">
            <v>TOYOTA</v>
          </cell>
          <cell r="D3" t="str">
            <v>Prado</v>
          </cell>
          <cell r="E3">
            <v>2014</v>
          </cell>
          <cell r="F3">
            <v>2982</v>
          </cell>
          <cell r="G3" t="str">
            <v>4X4</v>
          </cell>
          <cell r="H3" t="str">
            <v>SI</v>
          </cell>
          <cell r="I3" t="str">
            <v>Wagon</v>
          </cell>
          <cell r="J3" t="str">
            <v>CT190128903</v>
          </cell>
          <cell r="K3" t="str">
            <v xml:space="preserve">Neostar Seguridad de Colombia Ltda </v>
          </cell>
        </row>
        <row r="4">
          <cell r="B4" t="str">
            <v>HTT178</v>
          </cell>
          <cell r="C4" t="str">
            <v>TOYOTA</v>
          </cell>
          <cell r="D4" t="str">
            <v>Prado</v>
          </cell>
          <cell r="E4">
            <v>2014</v>
          </cell>
          <cell r="F4">
            <v>2982</v>
          </cell>
          <cell r="G4" t="str">
            <v>4X4</v>
          </cell>
          <cell r="H4" t="str">
            <v>SI</v>
          </cell>
          <cell r="I4" t="str">
            <v>Wagon</v>
          </cell>
          <cell r="J4" t="str">
            <v>CT190128904</v>
          </cell>
          <cell r="K4" t="str">
            <v xml:space="preserve">Neostar Seguridad de Colombia Ltda </v>
          </cell>
        </row>
        <row r="5">
          <cell r="B5" t="str">
            <v>HTO044</v>
          </cell>
          <cell r="C5" t="str">
            <v>TOYOTA</v>
          </cell>
          <cell r="D5" t="str">
            <v>Prado</v>
          </cell>
          <cell r="E5">
            <v>2014</v>
          </cell>
          <cell r="F5">
            <v>2982</v>
          </cell>
          <cell r="G5" t="str">
            <v>4X4</v>
          </cell>
          <cell r="H5" t="str">
            <v>SI</v>
          </cell>
          <cell r="I5" t="str">
            <v>Wagon</v>
          </cell>
          <cell r="J5" t="str">
            <v>CT190128905</v>
          </cell>
          <cell r="K5" t="str">
            <v xml:space="preserve">Neostar Seguridad de Colombia Ltda </v>
          </cell>
        </row>
        <row r="6">
          <cell r="B6" t="str">
            <v>HSY380</v>
          </cell>
          <cell r="C6" t="str">
            <v>TOYOTA</v>
          </cell>
          <cell r="D6" t="str">
            <v>Prado</v>
          </cell>
          <cell r="E6">
            <v>2014</v>
          </cell>
          <cell r="F6">
            <v>2982</v>
          </cell>
          <cell r="G6" t="str">
            <v>4X4</v>
          </cell>
          <cell r="H6" t="str">
            <v>SI</v>
          </cell>
          <cell r="I6" t="str">
            <v>Wagon</v>
          </cell>
          <cell r="J6" t="str">
            <v>CT190128906</v>
          </cell>
          <cell r="K6" t="str">
            <v xml:space="preserve">Neostar Seguridad de Colombia Ltda </v>
          </cell>
        </row>
        <row r="7">
          <cell r="B7" t="str">
            <v>HVW457</v>
          </cell>
          <cell r="C7" t="str">
            <v>TOYOTA</v>
          </cell>
          <cell r="D7" t="str">
            <v>Prado</v>
          </cell>
          <cell r="E7">
            <v>2014</v>
          </cell>
          <cell r="F7">
            <v>2982</v>
          </cell>
          <cell r="G7" t="str">
            <v>4X4</v>
          </cell>
          <cell r="H7" t="str">
            <v>SI</v>
          </cell>
          <cell r="I7" t="str">
            <v>Wagon</v>
          </cell>
          <cell r="J7" t="str">
            <v>CT190128907</v>
          </cell>
          <cell r="K7" t="str">
            <v xml:space="preserve">Neostar Seguridad de Colombia Ltda </v>
          </cell>
        </row>
        <row r="8">
          <cell r="B8" t="str">
            <v>HKY994</v>
          </cell>
          <cell r="C8" t="str">
            <v>TOYOTA</v>
          </cell>
          <cell r="D8" t="str">
            <v>Prado</v>
          </cell>
          <cell r="E8">
            <v>2014</v>
          </cell>
          <cell r="F8">
            <v>2982</v>
          </cell>
          <cell r="G8" t="str">
            <v>4X4</v>
          </cell>
          <cell r="H8" t="str">
            <v>SI</v>
          </cell>
          <cell r="I8" t="str">
            <v>Wagon</v>
          </cell>
          <cell r="J8" t="str">
            <v>CT190128908</v>
          </cell>
          <cell r="K8" t="str">
            <v xml:space="preserve">Neostar Seguridad de Colombia Ltda </v>
          </cell>
        </row>
        <row r="9">
          <cell r="B9" t="str">
            <v>HJP700</v>
          </cell>
          <cell r="C9" t="str">
            <v>TOYOTA</v>
          </cell>
          <cell r="D9" t="str">
            <v>Prado</v>
          </cell>
          <cell r="E9">
            <v>2014</v>
          </cell>
          <cell r="F9">
            <v>2982</v>
          </cell>
          <cell r="G9" t="str">
            <v>4X4</v>
          </cell>
          <cell r="H9" t="str">
            <v>SI</v>
          </cell>
          <cell r="I9" t="str">
            <v>Wagon</v>
          </cell>
          <cell r="J9" t="str">
            <v>CT190128909</v>
          </cell>
          <cell r="K9" t="str">
            <v xml:space="preserve">Neostar Seguridad de Colombia Ltda </v>
          </cell>
        </row>
        <row r="10">
          <cell r="B10" t="str">
            <v>HKT781</v>
          </cell>
          <cell r="C10" t="str">
            <v>TOYOTA</v>
          </cell>
          <cell r="D10" t="str">
            <v>Prado</v>
          </cell>
          <cell r="E10">
            <v>2014</v>
          </cell>
          <cell r="F10">
            <v>3956</v>
          </cell>
          <cell r="G10" t="str">
            <v>4X4</v>
          </cell>
          <cell r="H10" t="str">
            <v>SI</v>
          </cell>
          <cell r="I10" t="str">
            <v>Wagon</v>
          </cell>
          <cell r="J10" t="str">
            <v>CT190128910</v>
          </cell>
          <cell r="K10" t="str">
            <v xml:space="preserve">Neostar Seguridad de Colombia Ltda </v>
          </cell>
        </row>
        <row r="11">
          <cell r="B11" t="str">
            <v>HIX659</v>
          </cell>
          <cell r="C11" t="str">
            <v>TOYOTA</v>
          </cell>
          <cell r="D11" t="str">
            <v>Fortuner</v>
          </cell>
          <cell r="E11">
            <v>2014</v>
          </cell>
          <cell r="F11">
            <v>2982</v>
          </cell>
          <cell r="G11" t="str">
            <v>4X4</v>
          </cell>
          <cell r="H11" t="str">
            <v>SI</v>
          </cell>
          <cell r="I11" t="str">
            <v>Wagon</v>
          </cell>
          <cell r="J11" t="str">
            <v>CT190128911</v>
          </cell>
          <cell r="K11" t="str">
            <v xml:space="preserve">Neostar Seguridad de Colombia Ltda </v>
          </cell>
        </row>
        <row r="12">
          <cell r="B12" t="str">
            <v>ZZS731</v>
          </cell>
          <cell r="C12" t="str">
            <v>TOYOTA</v>
          </cell>
          <cell r="D12" t="str">
            <v>Prado</v>
          </cell>
          <cell r="E12">
            <v>2015</v>
          </cell>
          <cell r="F12">
            <v>2982</v>
          </cell>
          <cell r="G12" t="str">
            <v>4X4</v>
          </cell>
          <cell r="H12" t="str">
            <v>SI</v>
          </cell>
          <cell r="I12" t="str">
            <v>Wagon</v>
          </cell>
          <cell r="J12" t="str">
            <v>CT190128912</v>
          </cell>
          <cell r="K12" t="str">
            <v xml:space="preserve">Neostar Seguridad de Colombia Ltda </v>
          </cell>
        </row>
        <row r="13">
          <cell r="B13" t="str">
            <v>IDT765</v>
          </cell>
          <cell r="C13" t="str">
            <v>TOYOTA</v>
          </cell>
          <cell r="D13" t="str">
            <v>Prado</v>
          </cell>
          <cell r="E13">
            <v>2015</v>
          </cell>
          <cell r="F13">
            <v>2982</v>
          </cell>
          <cell r="G13" t="str">
            <v>4X4</v>
          </cell>
          <cell r="H13" t="str">
            <v>SI</v>
          </cell>
          <cell r="I13" t="str">
            <v>Wagon</v>
          </cell>
          <cell r="J13" t="str">
            <v>CT190128913</v>
          </cell>
          <cell r="K13" t="str">
            <v xml:space="preserve">Neostar Seguridad de Colombia Ltda </v>
          </cell>
        </row>
        <row r="14">
          <cell r="B14" t="str">
            <v>UUR913</v>
          </cell>
          <cell r="C14" t="str">
            <v>TOYOTA</v>
          </cell>
          <cell r="D14" t="str">
            <v>Prado</v>
          </cell>
          <cell r="E14">
            <v>2015</v>
          </cell>
          <cell r="F14">
            <v>2982</v>
          </cell>
          <cell r="G14" t="str">
            <v>4X4</v>
          </cell>
          <cell r="H14" t="str">
            <v>SI</v>
          </cell>
          <cell r="I14" t="str">
            <v>Wagon</v>
          </cell>
          <cell r="J14" t="str">
            <v>CT190128914</v>
          </cell>
          <cell r="K14" t="str">
            <v xml:space="preserve">Neostar Seguridad de Colombia Ltda </v>
          </cell>
        </row>
        <row r="15">
          <cell r="B15" t="str">
            <v>IFV449</v>
          </cell>
          <cell r="C15" t="str">
            <v>TOYOTA</v>
          </cell>
          <cell r="D15" t="str">
            <v>Prado</v>
          </cell>
          <cell r="E15">
            <v>2015</v>
          </cell>
          <cell r="F15">
            <v>2982</v>
          </cell>
          <cell r="G15" t="str">
            <v>4X4</v>
          </cell>
          <cell r="H15" t="str">
            <v>SI</v>
          </cell>
          <cell r="I15" t="str">
            <v>Wagon</v>
          </cell>
          <cell r="J15" t="str">
            <v>CT190128915</v>
          </cell>
          <cell r="K15" t="str">
            <v xml:space="preserve">Neostar Seguridad de Colombia Ltda </v>
          </cell>
        </row>
        <row r="16">
          <cell r="B16" t="str">
            <v>UTS207</v>
          </cell>
          <cell r="C16" t="str">
            <v>TOYOTA</v>
          </cell>
          <cell r="D16" t="str">
            <v>Prado</v>
          </cell>
          <cell r="E16">
            <v>2015</v>
          </cell>
          <cell r="F16">
            <v>2982</v>
          </cell>
          <cell r="G16" t="str">
            <v>4X4</v>
          </cell>
          <cell r="H16" t="str">
            <v>SI</v>
          </cell>
          <cell r="I16" t="str">
            <v>Wagon</v>
          </cell>
          <cell r="J16" t="str">
            <v>CT190128916</v>
          </cell>
          <cell r="K16" t="str">
            <v xml:space="preserve">Neostar Seguridad de Colombia Ltda </v>
          </cell>
        </row>
        <row r="17">
          <cell r="B17" t="str">
            <v>UUL000</v>
          </cell>
          <cell r="C17" t="str">
            <v>TOYOTA</v>
          </cell>
          <cell r="D17" t="str">
            <v>Prado</v>
          </cell>
          <cell r="E17">
            <v>2015</v>
          </cell>
          <cell r="F17">
            <v>2982</v>
          </cell>
          <cell r="G17" t="str">
            <v>4X4</v>
          </cell>
          <cell r="H17" t="str">
            <v>SI</v>
          </cell>
          <cell r="I17" t="str">
            <v>Wagon</v>
          </cell>
          <cell r="J17" t="str">
            <v>CT190128917</v>
          </cell>
          <cell r="K17" t="str">
            <v xml:space="preserve">Neostar Seguridad de Colombia Ltda </v>
          </cell>
        </row>
        <row r="18">
          <cell r="B18" t="str">
            <v>ZZS783</v>
          </cell>
          <cell r="C18" t="str">
            <v>TOYOTA</v>
          </cell>
          <cell r="D18" t="str">
            <v>Prado</v>
          </cell>
          <cell r="E18">
            <v>2015</v>
          </cell>
          <cell r="F18">
            <v>2982</v>
          </cell>
          <cell r="G18" t="str">
            <v>4X4</v>
          </cell>
          <cell r="H18" t="str">
            <v>SI</v>
          </cell>
          <cell r="I18" t="str">
            <v>Wagon</v>
          </cell>
          <cell r="J18" t="str">
            <v>CT190128918</v>
          </cell>
          <cell r="K18" t="str">
            <v xml:space="preserve">Neostar Seguridad de Colombia Ltda </v>
          </cell>
        </row>
        <row r="19">
          <cell r="B19" t="str">
            <v>UBK463</v>
          </cell>
          <cell r="C19" t="str">
            <v>TOYOTA</v>
          </cell>
          <cell r="D19" t="str">
            <v>Prado</v>
          </cell>
          <cell r="E19">
            <v>2015</v>
          </cell>
          <cell r="F19">
            <v>2982</v>
          </cell>
          <cell r="G19" t="str">
            <v>4X4</v>
          </cell>
          <cell r="H19" t="str">
            <v>SI</v>
          </cell>
          <cell r="I19" t="str">
            <v>Wagon</v>
          </cell>
          <cell r="J19" t="str">
            <v>CT190128919</v>
          </cell>
          <cell r="K19" t="str">
            <v xml:space="preserve">Neostar Seguridad de Colombia Ltda </v>
          </cell>
        </row>
        <row r="20">
          <cell r="B20" t="str">
            <v>UBK474</v>
          </cell>
          <cell r="C20" t="str">
            <v>TOYOTA</v>
          </cell>
          <cell r="D20" t="str">
            <v>Prado</v>
          </cell>
          <cell r="E20">
            <v>2015</v>
          </cell>
          <cell r="F20">
            <v>2982</v>
          </cell>
          <cell r="G20" t="str">
            <v>4X4</v>
          </cell>
          <cell r="H20" t="str">
            <v>SI</v>
          </cell>
          <cell r="I20" t="str">
            <v>Wagon</v>
          </cell>
          <cell r="J20" t="str">
            <v>CT190128920</v>
          </cell>
          <cell r="K20" t="str">
            <v xml:space="preserve">Neostar Seguridad de Colombia Ltda </v>
          </cell>
        </row>
        <row r="21">
          <cell r="B21" t="str">
            <v>UUL303</v>
          </cell>
          <cell r="C21" t="str">
            <v>TOYOTA</v>
          </cell>
          <cell r="D21" t="str">
            <v>Prado</v>
          </cell>
          <cell r="E21">
            <v>2015</v>
          </cell>
          <cell r="F21">
            <v>2982</v>
          </cell>
          <cell r="G21" t="str">
            <v>4X4</v>
          </cell>
          <cell r="H21" t="str">
            <v>SI</v>
          </cell>
          <cell r="I21" t="str">
            <v>Wagon</v>
          </cell>
          <cell r="J21" t="str">
            <v>CT190128921</v>
          </cell>
          <cell r="K21" t="str">
            <v xml:space="preserve">Neostar Seguridad de Colombia Ltda </v>
          </cell>
        </row>
        <row r="22">
          <cell r="B22" t="str">
            <v>UBN098</v>
          </cell>
          <cell r="C22" t="str">
            <v>TOYOTA</v>
          </cell>
          <cell r="D22" t="str">
            <v>Prado</v>
          </cell>
          <cell r="E22">
            <v>2015</v>
          </cell>
          <cell r="F22">
            <v>2982</v>
          </cell>
          <cell r="G22" t="str">
            <v>4X4</v>
          </cell>
          <cell r="H22" t="str">
            <v>SI</v>
          </cell>
          <cell r="I22" t="str">
            <v>Wagon</v>
          </cell>
          <cell r="J22" t="str">
            <v>CT190128923</v>
          </cell>
          <cell r="K22" t="str">
            <v xml:space="preserve">Neostar Seguridad de Colombia Ltda </v>
          </cell>
        </row>
        <row r="23">
          <cell r="B23" t="str">
            <v>IJY789</v>
          </cell>
          <cell r="C23" t="str">
            <v>TOYOTA</v>
          </cell>
          <cell r="D23" t="str">
            <v>Prado</v>
          </cell>
          <cell r="E23">
            <v>2015</v>
          </cell>
          <cell r="F23">
            <v>2982</v>
          </cell>
          <cell r="G23" t="str">
            <v>4X4</v>
          </cell>
          <cell r="H23" t="str">
            <v>SI</v>
          </cell>
          <cell r="I23" t="str">
            <v>Wagon</v>
          </cell>
          <cell r="J23" t="str">
            <v>CT190128924</v>
          </cell>
          <cell r="K23" t="str">
            <v xml:space="preserve">Neostar Seguridad de Colombia Ltda </v>
          </cell>
        </row>
        <row r="24">
          <cell r="B24" t="str">
            <v>UDM173</v>
          </cell>
          <cell r="C24" t="str">
            <v>TOYOTA</v>
          </cell>
          <cell r="D24" t="str">
            <v>Prado</v>
          </cell>
          <cell r="E24">
            <v>2015</v>
          </cell>
          <cell r="F24">
            <v>3956</v>
          </cell>
          <cell r="G24" t="str">
            <v>4X4</v>
          </cell>
          <cell r="H24" t="str">
            <v>SI</v>
          </cell>
          <cell r="I24" t="str">
            <v>Wagon</v>
          </cell>
          <cell r="J24" t="str">
            <v>CT190128925</v>
          </cell>
          <cell r="K24" t="str">
            <v xml:space="preserve">Neostar Seguridad de Colombia Ltda </v>
          </cell>
        </row>
        <row r="25">
          <cell r="B25" t="str">
            <v>UBK480</v>
          </cell>
          <cell r="C25" t="str">
            <v>TOYOTA</v>
          </cell>
          <cell r="D25" t="str">
            <v>Prado</v>
          </cell>
          <cell r="E25">
            <v>2015</v>
          </cell>
          <cell r="F25">
            <v>2982</v>
          </cell>
          <cell r="G25" t="str">
            <v>4X4</v>
          </cell>
          <cell r="H25" t="str">
            <v>SI</v>
          </cell>
          <cell r="I25" t="str">
            <v>Wagon</v>
          </cell>
          <cell r="J25" t="str">
            <v>CT190128926</v>
          </cell>
          <cell r="K25" t="str">
            <v xml:space="preserve">Neostar Seguridad de Colombia Ltda </v>
          </cell>
        </row>
        <row r="26">
          <cell r="B26" t="str">
            <v>UBK466</v>
          </cell>
          <cell r="C26" t="str">
            <v>TOYOTA</v>
          </cell>
          <cell r="D26" t="str">
            <v>Prado</v>
          </cell>
          <cell r="E26">
            <v>2015</v>
          </cell>
          <cell r="F26">
            <v>2982</v>
          </cell>
          <cell r="G26" t="str">
            <v>4X4</v>
          </cell>
          <cell r="H26" t="str">
            <v>SI</v>
          </cell>
          <cell r="I26" t="str">
            <v>Wagon</v>
          </cell>
          <cell r="J26" t="str">
            <v>CT190128927</v>
          </cell>
          <cell r="K26" t="str">
            <v xml:space="preserve">Neostar Seguridad de Colombia Ltda </v>
          </cell>
        </row>
        <row r="27">
          <cell r="B27" t="str">
            <v>UUS950</v>
          </cell>
          <cell r="C27" t="str">
            <v xml:space="preserve">TOYOTA </v>
          </cell>
          <cell r="D27" t="str">
            <v>Prado</v>
          </cell>
          <cell r="E27">
            <v>2015</v>
          </cell>
          <cell r="F27">
            <v>2982</v>
          </cell>
          <cell r="G27" t="str">
            <v>4X4</v>
          </cell>
          <cell r="H27" t="str">
            <v>SI</v>
          </cell>
          <cell r="I27" t="str">
            <v>Wagon</v>
          </cell>
          <cell r="J27" t="str">
            <v>CT610000316</v>
          </cell>
          <cell r="K27" t="str">
            <v xml:space="preserve">Equirent Blindados Ltda </v>
          </cell>
        </row>
        <row r="28">
          <cell r="B28" t="str">
            <v>IJX330</v>
          </cell>
          <cell r="C28" t="str">
            <v xml:space="preserve">TOYOTA </v>
          </cell>
          <cell r="D28" t="str">
            <v>Prado</v>
          </cell>
          <cell r="E28">
            <v>2015</v>
          </cell>
          <cell r="F28">
            <v>2982</v>
          </cell>
          <cell r="G28" t="str">
            <v>4X4</v>
          </cell>
          <cell r="H28" t="str">
            <v>SI</v>
          </cell>
          <cell r="I28" t="str">
            <v>Wagon</v>
          </cell>
          <cell r="J28" t="str">
            <v>CT610000317</v>
          </cell>
          <cell r="K28" t="str">
            <v xml:space="preserve">Equirent Blindados Ltda </v>
          </cell>
        </row>
        <row r="29">
          <cell r="B29" t="str">
            <v>UUS964</v>
          </cell>
          <cell r="C29" t="str">
            <v xml:space="preserve">TOYOTA </v>
          </cell>
          <cell r="D29" t="str">
            <v>Prado</v>
          </cell>
          <cell r="E29">
            <v>2015</v>
          </cell>
          <cell r="F29">
            <v>2982</v>
          </cell>
          <cell r="G29" t="str">
            <v>4X4</v>
          </cell>
          <cell r="H29" t="str">
            <v>SI</v>
          </cell>
          <cell r="I29" t="str">
            <v>Wagon</v>
          </cell>
          <cell r="J29" t="str">
            <v>CT610000318</v>
          </cell>
          <cell r="K29" t="str">
            <v xml:space="preserve">Equirent Blindados Ltda </v>
          </cell>
        </row>
        <row r="30">
          <cell r="B30" t="str">
            <v>UUS953</v>
          </cell>
          <cell r="C30" t="str">
            <v xml:space="preserve">TOYOTA </v>
          </cell>
          <cell r="D30" t="str">
            <v>Prado</v>
          </cell>
          <cell r="E30">
            <v>2015</v>
          </cell>
          <cell r="F30">
            <v>2982</v>
          </cell>
          <cell r="G30" t="str">
            <v>4X4</v>
          </cell>
          <cell r="H30" t="str">
            <v>SI</v>
          </cell>
          <cell r="I30" t="str">
            <v>Wagon</v>
          </cell>
          <cell r="J30" t="str">
            <v>CT610000319</v>
          </cell>
          <cell r="K30" t="str">
            <v xml:space="preserve">Equirent Blindados Ltda </v>
          </cell>
        </row>
        <row r="31">
          <cell r="B31" t="str">
            <v>UUS967</v>
          </cell>
          <cell r="C31" t="str">
            <v xml:space="preserve">TOYOTA </v>
          </cell>
          <cell r="D31" t="str">
            <v>Prado</v>
          </cell>
          <cell r="E31">
            <v>2015</v>
          </cell>
          <cell r="F31">
            <v>2982</v>
          </cell>
          <cell r="G31" t="str">
            <v>4X4</v>
          </cell>
          <cell r="H31" t="str">
            <v>SI</v>
          </cell>
          <cell r="I31" t="str">
            <v>Wagon</v>
          </cell>
          <cell r="J31" t="str">
            <v>CT610000320</v>
          </cell>
          <cell r="K31" t="str">
            <v xml:space="preserve">Equirent Blindados Ltda </v>
          </cell>
        </row>
        <row r="32">
          <cell r="B32" t="str">
            <v>IFM703</v>
          </cell>
          <cell r="C32" t="str">
            <v xml:space="preserve">TOYOTA </v>
          </cell>
          <cell r="D32" t="str">
            <v>Prado</v>
          </cell>
          <cell r="E32">
            <v>2015</v>
          </cell>
          <cell r="F32">
            <v>3956</v>
          </cell>
          <cell r="G32" t="str">
            <v>4X4</v>
          </cell>
          <cell r="H32" t="str">
            <v>SI</v>
          </cell>
          <cell r="I32" t="str">
            <v>Wagon</v>
          </cell>
          <cell r="J32" t="str">
            <v>CT610000321</v>
          </cell>
          <cell r="K32" t="str">
            <v xml:space="preserve">Equirent Blindados Ltda </v>
          </cell>
        </row>
        <row r="33">
          <cell r="B33" t="str">
            <v>IJX338</v>
          </cell>
          <cell r="C33" t="str">
            <v xml:space="preserve">TOYOTA </v>
          </cell>
          <cell r="D33" t="str">
            <v>Prado</v>
          </cell>
          <cell r="E33">
            <v>2015</v>
          </cell>
          <cell r="F33">
            <v>2982</v>
          </cell>
          <cell r="G33" t="str">
            <v>4X4</v>
          </cell>
          <cell r="H33" t="str">
            <v>SI</v>
          </cell>
          <cell r="I33" t="str">
            <v>Wagon</v>
          </cell>
          <cell r="J33" t="str">
            <v>CT610000322</v>
          </cell>
          <cell r="K33" t="str">
            <v xml:space="preserve">Equirent Blindados Ltda </v>
          </cell>
        </row>
        <row r="34">
          <cell r="B34" t="str">
            <v>UBN209</v>
          </cell>
          <cell r="C34" t="str">
            <v>HONDA</v>
          </cell>
          <cell r="D34" t="str">
            <v xml:space="preserve">Pilot EX L AT </v>
          </cell>
          <cell r="E34">
            <v>2015</v>
          </cell>
          <cell r="F34">
            <v>3471</v>
          </cell>
          <cell r="G34" t="str">
            <v>4X4</v>
          </cell>
          <cell r="H34" t="str">
            <v>SI</v>
          </cell>
          <cell r="I34" t="str">
            <v>Wagon</v>
          </cell>
          <cell r="J34" t="str">
            <v>CT902009277</v>
          </cell>
          <cell r="K34" t="str">
            <v xml:space="preserve">Equirent Blindados Ltda </v>
          </cell>
        </row>
        <row r="35">
          <cell r="B35" t="str">
            <v>IYM833</v>
          </cell>
          <cell r="C35" t="str">
            <v>TOYOTA</v>
          </cell>
          <cell r="D35" t="str">
            <v>Prado</v>
          </cell>
          <cell r="E35">
            <v>2016</v>
          </cell>
          <cell r="F35">
            <v>2982</v>
          </cell>
          <cell r="G35" t="str">
            <v>4X4</v>
          </cell>
          <cell r="H35" t="str">
            <v>SI</v>
          </cell>
          <cell r="I35" t="str">
            <v>Wagon</v>
          </cell>
          <cell r="J35" t="str">
            <v>CT190128928</v>
          </cell>
          <cell r="K35" t="str">
            <v xml:space="preserve">Neostar Seguridad de Colombia Ltda </v>
          </cell>
        </row>
        <row r="36">
          <cell r="B36" t="str">
            <v>IJZ065</v>
          </cell>
          <cell r="C36" t="str">
            <v>TOYOTA</v>
          </cell>
          <cell r="D36" t="str">
            <v>Prado</v>
          </cell>
          <cell r="E36">
            <v>2016</v>
          </cell>
          <cell r="F36">
            <v>2982</v>
          </cell>
          <cell r="G36" t="str">
            <v>4X4</v>
          </cell>
          <cell r="H36" t="str">
            <v>SI</v>
          </cell>
          <cell r="I36" t="str">
            <v>Wagon</v>
          </cell>
          <cell r="J36" t="str">
            <v>CT190128929</v>
          </cell>
          <cell r="K36" t="str">
            <v xml:space="preserve">Neostar Seguridad de Colombia Ltda </v>
          </cell>
        </row>
        <row r="37">
          <cell r="B37" t="str">
            <v>IJS931</v>
          </cell>
          <cell r="C37" t="str">
            <v>TOYOTA</v>
          </cell>
          <cell r="D37" t="str">
            <v>Prado</v>
          </cell>
          <cell r="E37">
            <v>2016</v>
          </cell>
          <cell r="F37">
            <v>2982</v>
          </cell>
          <cell r="G37" t="str">
            <v>4X4</v>
          </cell>
          <cell r="H37" t="str">
            <v>SI</v>
          </cell>
          <cell r="I37" t="str">
            <v>Wagon</v>
          </cell>
          <cell r="J37" t="str">
            <v>CT190128930</v>
          </cell>
          <cell r="K37" t="str">
            <v xml:space="preserve">Neostar Seguridad de Colombia Ltda </v>
          </cell>
        </row>
        <row r="38">
          <cell r="B38" t="str">
            <v>IJS909</v>
          </cell>
          <cell r="C38" t="str">
            <v>TOYOTA</v>
          </cell>
          <cell r="D38" t="str">
            <v>Prado</v>
          </cell>
          <cell r="E38">
            <v>2016</v>
          </cell>
          <cell r="F38">
            <v>2982</v>
          </cell>
          <cell r="G38" t="str">
            <v>4X4</v>
          </cell>
          <cell r="H38" t="str">
            <v>SI</v>
          </cell>
          <cell r="I38" t="str">
            <v>Wagon</v>
          </cell>
          <cell r="J38" t="str">
            <v>CT190128931</v>
          </cell>
          <cell r="K38" t="str">
            <v xml:space="preserve">Neostar Seguridad de Colombia Ltda </v>
          </cell>
        </row>
        <row r="39">
          <cell r="B39" t="str">
            <v>IJS933</v>
          </cell>
          <cell r="C39" t="str">
            <v>TOYOTA</v>
          </cell>
          <cell r="D39" t="str">
            <v>Prado</v>
          </cell>
          <cell r="E39">
            <v>2016</v>
          </cell>
          <cell r="F39">
            <v>2982</v>
          </cell>
          <cell r="G39" t="str">
            <v>4X4</v>
          </cell>
          <cell r="H39" t="str">
            <v>SI</v>
          </cell>
          <cell r="I39" t="str">
            <v>Wagon</v>
          </cell>
          <cell r="J39" t="str">
            <v>CT190128932</v>
          </cell>
          <cell r="K39" t="str">
            <v xml:space="preserve">Neostar Seguridad de Colombia Ltda </v>
          </cell>
        </row>
        <row r="40">
          <cell r="B40" t="str">
            <v>IJS927</v>
          </cell>
          <cell r="C40" t="str">
            <v>TOYOTA</v>
          </cell>
          <cell r="D40" t="str">
            <v>Prado</v>
          </cell>
          <cell r="E40">
            <v>2016</v>
          </cell>
          <cell r="F40">
            <v>2982</v>
          </cell>
          <cell r="G40" t="str">
            <v>4X4</v>
          </cell>
          <cell r="H40" t="str">
            <v>SI</v>
          </cell>
          <cell r="I40" t="str">
            <v>Wagon</v>
          </cell>
          <cell r="J40" t="str">
            <v>CT190128933</v>
          </cell>
          <cell r="K40" t="str">
            <v xml:space="preserve">Neostar Seguridad de Colombia Ltda </v>
          </cell>
        </row>
        <row r="41">
          <cell r="B41" t="str">
            <v>IJZ067</v>
          </cell>
          <cell r="C41" t="str">
            <v>TOYOTA</v>
          </cell>
          <cell r="D41" t="str">
            <v>Prado</v>
          </cell>
          <cell r="E41">
            <v>2016</v>
          </cell>
          <cell r="F41">
            <v>2982</v>
          </cell>
          <cell r="G41" t="str">
            <v>4X4</v>
          </cell>
          <cell r="H41" t="str">
            <v>SI</v>
          </cell>
          <cell r="I41" t="str">
            <v>Wagon</v>
          </cell>
          <cell r="J41" t="str">
            <v>CT190128935</v>
          </cell>
          <cell r="K41" t="str">
            <v xml:space="preserve">Neostar Seguridad de Colombia Ltda </v>
          </cell>
        </row>
        <row r="42">
          <cell r="B42" t="str">
            <v>IJS925</v>
          </cell>
          <cell r="C42" t="str">
            <v>TOYOTA</v>
          </cell>
          <cell r="D42" t="str">
            <v>Prado</v>
          </cell>
          <cell r="E42">
            <v>2016</v>
          </cell>
          <cell r="F42">
            <v>2982</v>
          </cell>
          <cell r="G42" t="str">
            <v>4X4</v>
          </cell>
          <cell r="H42" t="str">
            <v>SI</v>
          </cell>
          <cell r="I42" t="str">
            <v>Wagon</v>
          </cell>
          <cell r="J42" t="str">
            <v>CT190128936</v>
          </cell>
          <cell r="K42" t="str">
            <v xml:space="preserve">Neostar Seguridad de Colombia Ltda </v>
          </cell>
        </row>
        <row r="43">
          <cell r="B43" t="str">
            <v>IJS929</v>
          </cell>
          <cell r="C43" t="str">
            <v>TOYOTA</v>
          </cell>
          <cell r="D43" t="str">
            <v>Prado</v>
          </cell>
          <cell r="E43">
            <v>2016</v>
          </cell>
          <cell r="F43">
            <v>2982</v>
          </cell>
          <cell r="G43" t="str">
            <v>4X4</v>
          </cell>
          <cell r="H43" t="str">
            <v>SI</v>
          </cell>
          <cell r="I43" t="str">
            <v>Wagon</v>
          </cell>
          <cell r="J43" t="str">
            <v>CT190128937</v>
          </cell>
          <cell r="K43" t="str">
            <v xml:space="preserve">Neostar Seguridad de Colombia Ltda </v>
          </cell>
        </row>
        <row r="44">
          <cell r="B44" t="str">
            <v>IJZ083</v>
          </cell>
          <cell r="C44" t="str">
            <v>TOYOTA</v>
          </cell>
          <cell r="D44" t="str">
            <v>Prado</v>
          </cell>
          <cell r="E44">
            <v>2016</v>
          </cell>
          <cell r="F44">
            <v>2982</v>
          </cell>
          <cell r="G44" t="str">
            <v>4X4</v>
          </cell>
          <cell r="H44" t="str">
            <v>SI</v>
          </cell>
          <cell r="I44" t="str">
            <v>Wagon</v>
          </cell>
          <cell r="J44" t="str">
            <v>CT190128938</v>
          </cell>
          <cell r="K44" t="str">
            <v xml:space="preserve">Neostar Seguridad de Colombia Ltda </v>
          </cell>
        </row>
        <row r="45">
          <cell r="B45" t="str">
            <v>IJZ069</v>
          </cell>
          <cell r="C45" t="str">
            <v>TOYOTA</v>
          </cell>
          <cell r="D45" t="str">
            <v>Prado</v>
          </cell>
          <cell r="E45">
            <v>2016</v>
          </cell>
          <cell r="F45">
            <v>2982</v>
          </cell>
          <cell r="G45" t="str">
            <v>4X4</v>
          </cell>
          <cell r="H45" t="str">
            <v>SI</v>
          </cell>
          <cell r="I45" t="str">
            <v>Wagon</v>
          </cell>
          <cell r="J45" t="str">
            <v>CT190128939</v>
          </cell>
          <cell r="K45" t="str">
            <v xml:space="preserve">Neostar Seguridad de Colombia Ltda </v>
          </cell>
        </row>
        <row r="46">
          <cell r="B46" t="str">
            <v>IKY335</v>
          </cell>
          <cell r="C46" t="str">
            <v>TOYOTA</v>
          </cell>
          <cell r="D46" t="str">
            <v>Prado</v>
          </cell>
          <cell r="E46">
            <v>2016</v>
          </cell>
          <cell r="F46">
            <v>2982</v>
          </cell>
          <cell r="G46" t="str">
            <v>4X4</v>
          </cell>
          <cell r="H46" t="str">
            <v>SI</v>
          </cell>
          <cell r="I46" t="str">
            <v>Wagon</v>
          </cell>
          <cell r="J46" t="str">
            <v>CT190128940</v>
          </cell>
          <cell r="K46" t="str">
            <v xml:space="preserve">Neostar Seguridad de Colombia Ltda </v>
          </cell>
        </row>
        <row r="47">
          <cell r="B47" t="str">
            <v>IKY345</v>
          </cell>
          <cell r="C47" t="str">
            <v>TOYOTA</v>
          </cell>
          <cell r="D47" t="str">
            <v>Prado</v>
          </cell>
          <cell r="E47">
            <v>2016</v>
          </cell>
          <cell r="F47">
            <v>2982</v>
          </cell>
          <cell r="G47" t="str">
            <v>4X4</v>
          </cell>
          <cell r="H47" t="str">
            <v>SI</v>
          </cell>
          <cell r="I47" t="str">
            <v>Wagon</v>
          </cell>
          <cell r="J47" t="str">
            <v>CT190128941</v>
          </cell>
          <cell r="K47" t="str">
            <v xml:space="preserve">Neostar Seguridad de Colombia Ltda </v>
          </cell>
        </row>
        <row r="48">
          <cell r="B48" t="str">
            <v>IXU579</v>
          </cell>
          <cell r="C48" t="str">
            <v>TOYOTA</v>
          </cell>
          <cell r="D48" t="str">
            <v>Prado</v>
          </cell>
          <cell r="E48">
            <v>2016</v>
          </cell>
          <cell r="F48">
            <v>2982</v>
          </cell>
          <cell r="G48" t="str">
            <v>4X4</v>
          </cell>
          <cell r="H48" t="str">
            <v>SI</v>
          </cell>
          <cell r="I48" t="str">
            <v>Wagon</v>
          </cell>
          <cell r="J48" t="str">
            <v>CT190128942</v>
          </cell>
          <cell r="K48" t="str">
            <v xml:space="preserve">Neostar Seguridad de Colombia Ltda </v>
          </cell>
        </row>
        <row r="49">
          <cell r="B49" t="str">
            <v>IWX555</v>
          </cell>
          <cell r="C49" t="str">
            <v>TOYOTA</v>
          </cell>
          <cell r="D49" t="str">
            <v>Prado</v>
          </cell>
          <cell r="E49">
            <v>2016</v>
          </cell>
          <cell r="F49">
            <v>3956</v>
          </cell>
          <cell r="G49" t="str">
            <v>4X4</v>
          </cell>
          <cell r="H49" t="str">
            <v>SI</v>
          </cell>
          <cell r="I49" t="str">
            <v>Wagon</v>
          </cell>
          <cell r="J49" t="str">
            <v>CT190128943</v>
          </cell>
          <cell r="K49" t="str">
            <v xml:space="preserve">Neostar Seguridad de Colombia Ltda </v>
          </cell>
        </row>
        <row r="50">
          <cell r="B50" t="str">
            <v>IKZ779</v>
          </cell>
          <cell r="C50" t="str">
            <v>TOYOTA</v>
          </cell>
          <cell r="D50" t="str">
            <v>Prado</v>
          </cell>
          <cell r="E50">
            <v>2016</v>
          </cell>
          <cell r="F50">
            <v>2982</v>
          </cell>
          <cell r="G50" t="str">
            <v>4X4</v>
          </cell>
          <cell r="H50" t="str">
            <v>SI</v>
          </cell>
          <cell r="I50" t="str">
            <v>Wagon</v>
          </cell>
          <cell r="J50" t="str">
            <v>CT190128945</v>
          </cell>
          <cell r="K50" t="str">
            <v xml:space="preserve">Neostar Seguridad de Colombia Ltda </v>
          </cell>
        </row>
        <row r="51">
          <cell r="B51" t="str">
            <v>IXU581</v>
          </cell>
          <cell r="C51" t="str">
            <v>TOYOTA</v>
          </cell>
          <cell r="D51" t="str">
            <v>Prado</v>
          </cell>
          <cell r="E51">
            <v>2016</v>
          </cell>
          <cell r="F51">
            <v>2982</v>
          </cell>
          <cell r="G51" t="str">
            <v>4X4</v>
          </cell>
          <cell r="H51" t="str">
            <v>SI</v>
          </cell>
          <cell r="I51" t="str">
            <v>Wagon</v>
          </cell>
          <cell r="J51" t="str">
            <v>CT190128946</v>
          </cell>
          <cell r="K51" t="str">
            <v xml:space="preserve">Neostar Seguridad de Colombia Ltda </v>
          </cell>
        </row>
        <row r="52">
          <cell r="B52" t="str">
            <v>IXY119</v>
          </cell>
          <cell r="C52" t="str">
            <v>TOYOTA</v>
          </cell>
          <cell r="D52" t="str">
            <v>Prado</v>
          </cell>
          <cell r="E52">
            <v>2016</v>
          </cell>
          <cell r="F52">
            <v>2982</v>
          </cell>
          <cell r="G52" t="str">
            <v>4X4</v>
          </cell>
          <cell r="H52" t="str">
            <v>SI</v>
          </cell>
          <cell r="I52" t="str">
            <v>Wagon</v>
          </cell>
          <cell r="J52" t="str">
            <v>CT190128947</v>
          </cell>
          <cell r="K52" t="str">
            <v xml:space="preserve">Neostar Seguridad de Colombia Ltda </v>
          </cell>
        </row>
        <row r="53">
          <cell r="B53" t="str">
            <v>IXY126</v>
          </cell>
          <cell r="C53" t="str">
            <v>TOYOTA</v>
          </cell>
          <cell r="D53" t="str">
            <v>Prado</v>
          </cell>
          <cell r="E53">
            <v>2016</v>
          </cell>
          <cell r="F53">
            <v>2982</v>
          </cell>
          <cell r="G53" t="str">
            <v>4X4</v>
          </cell>
          <cell r="H53" t="str">
            <v>SI</v>
          </cell>
          <cell r="I53" t="str">
            <v>Wagon</v>
          </cell>
          <cell r="J53" t="str">
            <v>CT190128948</v>
          </cell>
          <cell r="K53" t="str">
            <v xml:space="preserve">Neostar Seguridad de Colombia Ltda </v>
          </cell>
        </row>
        <row r="54">
          <cell r="B54" t="str">
            <v>IXU967</v>
          </cell>
          <cell r="C54" t="str">
            <v>TOYOTA</v>
          </cell>
          <cell r="D54" t="str">
            <v>Prado</v>
          </cell>
          <cell r="E54">
            <v>2016</v>
          </cell>
          <cell r="F54">
            <v>2982</v>
          </cell>
          <cell r="G54" t="str">
            <v>4X4</v>
          </cell>
          <cell r="H54" t="str">
            <v>SI</v>
          </cell>
          <cell r="I54" t="str">
            <v>Wagon</v>
          </cell>
          <cell r="J54" t="str">
            <v>CT190128949</v>
          </cell>
          <cell r="K54" t="str">
            <v xml:space="preserve">Neostar Seguridad de Colombia Ltda </v>
          </cell>
        </row>
        <row r="55">
          <cell r="B55" t="str">
            <v>IXX919</v>
          </cell>
          <cell r="C55" t="str">
            <v>TOYOTA</v>
          </cell>
          <cell r="D55" t="str">
            <v>Prado</v>
          </cell>
          <cell r="E55">
            <v>2016</v>
          </cell>
          <cell r="F55">
            <v>2982</v>
          </cell>
          <cell r="G55" t="str">
            <v>4X4</v>
          </cell>
          <cell r="H55" t="str">
            <v>SI</v>
          </cell>
          <cell r="I55" t="str">
            <v>Wagon</v>
          </cell>
          <cell r="J55" t="str">
            <v>CT190128950</v>
          </cell>
          <cell r="K55" t="str">
            <v xml:space="preserve">Neostar Seguridad de Colombia Ltda </v>
          </cell>
        </row>
        <row r="56">
          <cell r="B56" t="str">
            <v>IXU965</v>
          </cell>
          <cell r="C56" t="str">
            <v>TOYOTA</v>
          </cell>
          <cell r="D56" t="str">
            <v>Prado</v>
          </cell>
          <cell r="E56">
            <v>2016</v>
          </cell>
          <cell r="F56">
            <v>2982</v>
          </cell>
          <cell r="G56" t="str">
            <v>4X4</v>
          </cell>
          <cell r="H56" t="str">
            <v>SI</v>
          </cell>
          <cell r="I56" t="str">
            <v>Wagon</v>
          </cell>
          <cell r="J56" t="str">
            <v>CT190128951</v>
          </cell>
          <cell r="K56" t="str">
            <v xml:space="preserve">Neostar Seguridad de Colombia Ltda </v>
          </cell>
        </row>
        <row r="57">
          <cell r="B57" t="str">
            <v>IWO399</v>
          </cell>
          <cell r="C57" t="str">
            <v>TOYOTA</v>
          </cell>
          <cell r="D57" t="str">
            <v>Prado</v>
          </cell>
          <cell r="E57">
            <v>2016</v>
          </cell>
          <cell r="F57">
            <v>3956</v>
          </cell>
          <cell r="G57" t="str">
            <v>4X4</v>
          </cell>
          <cell r="H57" t="str">
            <v>SI</v>
          </cell>
          <cell r="I57" t="str">
            <v>Wagon</v>
          </cell>
          <cell r="J57" t="str">
            <v>CT190128952</v>
          </cell>
          <cell r="K57" t="str">
            <v xml:space="preserve">Neostar Seguridad de Colombia Ltda </v>
          </cell>
        </row>
        <row r="58">
          <cell r="B58" t="str">
            <v>IXR601</v>
          </cell>
          <cell r="C58" t="str">
            <v>TOYOTA</v>
          </cell>
          <cell r="D58" t="str">
            <v>4 Runner</v>
          </cell>
          <cell r="E58">
            <v>2016</v>
          </cell>
          <cell r="F58">
            <v>3956</v>
          </cell>
          <cell r="G58" t="str">
            <v>4X4</v>
          </cell>
          <cell r="H58" t="str">
            <v>SI</v>
          </cell>
          <cell r="I58" t="str">
            <v>Wagon</v>
          </cell>
          <cell r="J58" t="str">
            <v>CT190128953</v>
          </cell>
          <cell r="K58" t="str">
            <v xml:space="preserve">Neostar Seguridad de Colombia Ltda </v>
          </cell>
        </row>
        <row r="59">
          <cell r="B59" t="str">
            <v>IWL112</v>
          </cell>
          <cell r="C59" t="str">
            <v>MITSUBISHI</v>
          </cell>
          <cell r="D59" t="str">
            <v xml:space="preserve">Montero Sport </v>
          </cell>
          <cell r="E59">
            <v>2016</v>
          </cell>
          <cell r="F59">
            <v>3828</v>
          </cell>
          <cell r="G59" t="str">
            <v>4X4</v>
          </cell>
          <cell r="H59" t="str">
            <v>SI</v>
          </cell>
          <cell r="I59" t="str">
            <v>Wagon</v>
          </cell>
          <cell r="J59" t="str">
            <v>CT180124083</v>
          </cell>
          <cell r="K59" t="str">
            <v xml:space="preserve">Equirent Blindados Ltda </v>
          </cell>
        </row>
        <row r="60">
          <cell r="B60" t="str">
            <v>IWL117</v>
          </cell>
          <cell r="C60" t="str">
            <v>MITSUBISHI</v>
          </cell>
          <cell r="D60" t="str">
            <v xml:space="preserve">Montero Sport </v>
          </cell>
          <cell r="E60">
            <v>2016</v>
          </cell>
          <cell r="F60">
            <v>3828</v>
          </cell>
          <cell r="G60" t="str">
            <v>4X4</v>
          </cell>
          <cell r="H60" t="str">
            <v>SI</v>
          </cell>
          <cell r="I60" t="str">
            <v>Wagon</v>
          </cell>
          <cell r="J60" t="str">
            <v>CT180124084</v>
          </cell>
          <cell r="K60" t="str">
            <v xml:space="preserve">Equirent Blindados Ltda </v>
          </cell>
        </row>
        <row r="61">
          <cell r="B61" t="str">
            <v>IWK267</v>
          </cell>
          <cell r="C61" t="str">
            <v>MITSUBISHI</v>
          </cell>
          <cell r="D61" t="str">
            <v xml:space="preserve">Montero Sport </v>
          </cell>
          <cell r="E61">
            <v>2016</v>
          </cell>
          <cell r="F61">
            <v>3828</v>
          </cell>
          <cell r="G61" t="str">
            <v>4X4</v>
          </cell>
          <cell r="H61" t="str">
            <v>SI</v>
          </cell>
          <cell r="I61" t="str">
            <v>Wagon</v>
          </cell>
          <cell r="J61" t="str">
            <v>CT610000416</v>
          </cell>
          <cell r="K61" t="str">
            <v xml:space="preserve">Equirent Blindados Ltda </v>
          </cell>
        </row>
        <row r="62">
          <cell r="B62" t="str">
            <v>JDL495</v>
          </cell>
          <cell r="C62" t="str">
            <v>TOYOTA</v>
          </cell>
          <cell r="D62" t="str">
            <v>4 Runner Limited</v>
          </cell>
          <cell r="E62">
            <v>2017</v>
          </cell>
          <cell r="F62">
            <v>3956</v>
          </cell>
          <cell r="G62" t="str">
            <v>4X4</v>
          </cell>
          <cell r="H62" t="str">
            <v>SI</v>
          </cell>
          <cell r="I62" t="str">
            <v>Wagon</v>
          </cell>
          <cell r="J62" t="str">
            <v>CT190128954</v>
          </cell>
          <cell r="K62" t="str">
            <v xml:space="preserve">Neostar Seguridad de Colombia Ltda </v>
          </cell>
        </row>
        <row r="63">
          <cell r="B63" t="str">
            <v>JDN277</v>
          </cell>
          <cell r="C63" t="str">
            <v>TOYOTA</v>
          </cell>
          <cell r="D63" t="str">
            <v>Prado</v>
          </cell>
          <cell r="E63">
            <v>2017</v>
          </cell>
          <cell r="F63">
            <v>2982</v>
          </cell>
          <cell r="G63" t="str">
            <v>4X4</v>
          </cell>
          <cell r="H63" t="str">
            <v>SI</v>
          </cell>
          <cell r="I63" t="str">
            <v>Wagon</v>
          </cell>
          <cell r="J63" t="str">
            <v>CT190128955</v>
          </cell>
          <cell r="K63" t="str">
            <v xml:space="preserve">Neostar Seguridad de Colombia Ltda </v>
          </cell>
        </row>
        <row r="64">
          <cell r="B64" t="str">
            <v>JDV815</v>
          </cell>
          <cell r="C64" t="str">
            <v>TOYOTA</v>
          </cell>
          <cell r="D64" t="str">
            <v>Prado</v>
          </cell>
          <cell r="E64">
            <v>2017</v>
          </cell>
          <cell r="F64">
            <v>2982</v>
          </cell>
          <cell r="G64" t="str">
            <v>4X4</v>
          </cell>
          <cell r="H64" t="str">
            <v>SI</v>
          </cell>
          <cell r="I64" t="str">
            <v>Wagon</v>
          </cell>
          <cell r="J64" t="str">
            <v xml:space="preserve">CT902006803 </v>
          </cell>
          <cell r="K64" t="str">
            <v>Bancolombia S.A</v>
          </cell>
        </row>
        <row r="65">
          <cell r="B65" t="str">
            <v>JDV823</v>
          </cell>
          <cell r="C65" t="str">
            <v>TOYOTA</v>
          </cell>
          <cell r="D65" t="str">
            <v>Prado</v>
          </cell>
          <cell r="E65">
            <v>2017</v>
          </cell>
          <cell r="F65">
            <v>2982</v>
          </cell>
          <cell r="G65" t="str">
            <v>4X4</v>
          </cell>
          <cell r="H65" t="str">
            <v>SI</v>
          </cell>
          <cell r="I65" t="str">
            <v>Wagon</v>
          </cell>
          <cell r="J65" t="str">
            <v xml:space="preserve">CT902006805 </v>
          </cell>
          <cell r="K65" t="str">
            <v>Bancolombia S.A</v>
          </cell>
        </row>
        <row r="66">
          <cell r="B66" t="str">
            <v>JDV817</v>
          </cell>
          <cell r="C66" t="str">
            <v>TOYOTA</v>
          </cell>
          <cell r="D66" t="str">
            <v>Prado</v>
          </cell>
          <cell r="E66">
            <v>2017</v>
          </cell>
          <cell r="F66">
            <v>2982</v>
          </cell>
          <cell r="G66" t="str">
            <v>4X4</v>
          </cell>
          <cell r="H66" t="str">
            <v>SI</v>
          </cell>
          <cell r="I66" t="str">
            <v>Wagon</v>
          </cell>
          <cell r="J66" t="str">
            <v xml:space="preserve">CT902006806 </v>
          </cell>
          <cell r="K66" t="str">
            <v>Bancolombia S.A</v>
          </cell>
        </row>
        <row r="67">
          <cell r="B67" t="str">
            <v>JDV827</v>
          </cell>
          <cell r="C67" t="str">
            <v>TOYOTA</v>
          </cell>
          <cell r="D67" t="str">
            <v>Prado</v>
          </cell>
          <cell r="E67">
            <v>2017</v>
          </cell>
          <cell r="F67">
            <v>2982</v>
          </cell>
          <cell r="G67" t="str">
            <v>4X4</v>
          </cell>
          <cell r="H67" t="str">
            <v>SI</v>
          </cell>
          <cell r="I67" t="str">
            <v>Wagon</v>
          </cell>
          <cell r="J67" t="str">
            <v xml:space="preserve">CT902006807 </v>
          </cell>
          <cell r="K67" t="str">
            <v>Bancolombia S.A</v>
          </cell>
        </row>
        <row r="68">
          <cell r="B68" t="str">
            <v>JDV819</v>
          </cell>
          <cell r="C68" t="str">
            <v>TOYOTA</v>
          </cell>
          <cell r="D68" t="str">
            <v>Prado</v>
          </cell>
          <cell r="E68">
            <v>2017</v>
          </cell>
          <cell r="F68">
            <v>2982</v>
          </cell>
          <cell r="G68" t="str">
            <v>4X4</v>
          </cell>
          <cell r="H68" t="str">
            <v>SI</v>
          </cell>
          <cell r="I68" t="str">
            <v>Wagon</v>
          </cell>
          <cell r="J68" t="str">
            <v xml:space="preserve">CT902006814 </v>
          </cell>
          <cell r="K68" t="str">
            <v>Bancolombia S.A</v>
          </cell>
        </row>
        <row r="69">
          <cell r="B69" t="str">
            <v>IWY925</v>
          </cell>
          <cell r="C69" t="str">
            <v>TOYOTA</v>
          </cell>
          <cell r="D69" t="str">
            <v>Prado</v>
          </cell>
          <cell r="E69">
            <v>2017</v>
          </cell>
          <cell r="F69">
            <v>2982</v>
          </cell>
          <cell r="G69" t="str">
            <v>4X4</v>
          </cell>
          <cell r="H69" t="str">
            <v>SI</v>
          </cell>
          <cell r="I69" t="str">
            <v>Wagon</v>
          </cell>
          <cell r="J69" t="str">
            <v xml:space="preserve">CT902006810 </v>
          </cell>
          <cell r="K69" t="str">
            <v>Bancolombia S.A</v>
          </cell>
        </row>
        <row r="70">
          <cell r="B70" t="str">
            <v>JDW259</v>
          </cell>
          <cell r="C70" t="str">
            <v>TOYOTA</v>
          </cell>
          <cell r="D70" t="str">
            <v>Prado</v>
          </cell>
          <cell r="E70">
            <v>2017</v>
          </cell>
          <cell r="F70">
            <v>2982</v>
          </cell>
          <cell r="G70" t="str">
            <v>4X4</v>
          </cell>
          <cell r="H70" t="str">
            <v>SI</v>
          </cell>
          <cell r="I70" t="str">
            <v>Wagon</v>
          </cell>
          <cell r="J70" t="str">
            <v xml:space="preserve">CT902006824 </v>
          </cell>
          <cell r="K70" t="str">
            <v>Bancolombia S.A</v>
          </cell>
        </row>
        <row r="71">
          <cell r="B71" t="str">
            <v>JDV829</v>
          </cell>
          <cell r="C71" t="str">
            <v>TOYOTA</v>
          </cell>
          <cell r="D71" t="str">
            <v>Prado</v>
          </cell>
          <cell r="E71">
            <v>2017</v>
          </cell>
          <cell r="F71">
            <v>2982</v>
          </cell>
          <cell r="G71" t="str">
            <v>4X4</v>
          </cell>
          <cell r="H71" t="str">
            <v>SI</v>
          </cell>
          <cell r="I71" t="str">
            <v>Wagon</v>
          </cell>
          <cell r="J71" t="str">
            <v xml:space="preserve">CT902006816 </v>
          </cell>
          <cell r="K71" t="str">
            <v>Bancolombia S.A</v>
          </cell>
        </row>
        <row r="72">
          <cell r="B72" t="str">
            <v>JDV281</v>
          </cell>
          <cell r="C72" t="str">
            <v>TOYOTA</v>
          </cell>
          <cell r="D72" t="str">
            <v>Prado</v>
          </cell>
          <cell r="E72">
            <v>2017</v>
          </cell>
          <cell r="F72">
            <v>2982</v>
          </cell>
          <cell r="G72" t="str">
            <v>4X4</v>
          </cell>
          <cell r="H72" t="str">
            <v>SI</v>
          </cell>
          <cell r="I72" t="str">
            <v>Wagon</v>
          </cell>
          <cell r="J72" t="str">
            <v xml:space="preserve">CT902006950 </v>
          </cell>
          <cell r="K72" t="str">
            <v>Bancolombia S.A</v>
          </cell>
        </row>
        <row r="73">
          <cell r="B73" t="str">
            <v>JDW261</v>
          </cell>
          <cell r="C73" t="str">
            <v>TOYOTA</v>
          </cell>
          <cell r="D73" t="str">
            <v>Prado</v>
          </cell>
          <cell r="E73">
            <v>2017</v>
          </cell>
          <cell r="F73">
            <v>2982</v>
          </cell>
          <cell r="G73" t="str">
            <v>4X4</v>
          </cell>
          <cell r="H73" t="str">
            <v>SI</v>
          </cell>
          <cell r="I73" t="str">
            <v>Wagon</v>
          </cell>
          <cell r="J73" t="str">
            <v xml:space="preserve">CT902006827 </v>
          </cell>
          <cell r="K73" t="str">
            <v>Bancolombia S.A</v>
          </cell>
        </row>
        <row r="74">
          <cell r="B74" t="str">
            <v>JDV273</v>
          </cell>
          <cell r="C74" t="str">
            <v>TOYOTA</v>
          </cell>
          <cell r="D74" t="str">
            <v>Prado</v>
          </cell>
          <cell r="E74">
            <v>2017</v>
          </cell>
          <cell r="F74">
            <v>2982</v>
          </cell>
          <cell r="G74" t="str">
            <v>4X4</v>
          </cell>
          <cell r="H74" t="str">
            <v>SI</v>
          </cell>
          <cell r="I74" t="str">
            <v>Wagon</v>
          </cell>
          <cell r="J74" t="str">
            <v xml:space="preserve">CT902006835 </v>
          </cell>
          <cell r="K74" t="str">
            <v>Bancolombia S.A</v>
          </cell>
        </row>
        <row r="75">
          <cell r="B75" t="str">
            <v>DOO255</v>
          </cell>
          <cell r="C75" t="str">
            <v>TOYOTA</v>
          </cell>
          <cell r="D75" t="str">
            <v>4 Runner SR5</v>
          </cell>
          <cell r="E75">
            <v>2017</v>
          </cell>
          <cell r="F75">
            <v>3956</v>
          </cell>
          <cell r="G75" t="str">
            <v>4X4</v>
          </cell>
          <cell r="H75" t="str">
            <v>SI</v>
          </cell>
          <cell r="I75" t="str">
            <v>Wagon</v>
          </cell>
          <cell r="J75" t="str">
            <v>CT190128956</v>
          </cell>
          <cell r="K75" t="str">
            <v xml:space="preserve">Neostar Seguridad de Colombia Ltda </v>
          </cell>
        </row>
        <row r="76">
          <cell r="B76" t="str">
            <v>DNQ333</v>
          </cell>
          <cell r="C76" t="str">
            <v>TOYOTA</v>
          </cell>
          <cell r="D76" t="str">
            <v>Prado</v>
          </cell>
          <cell r="E76">
            <v>2017</v>
          </cell>
          <cell r="F76">
            <v>2982</v>
          </cell>
          <cell r="G76" t="str">
            <v>4X4</v>
          </cell>
          <cell r="H76" t="str">
            <v>SI</v>
          </cell>
          <cell r="I76" t="str">
            <v>Wagon</v>
          </cell>
          <cell r="J76" t="str">
            <v>CT190128957</v>
          </cell>
          <cell r="K76" t="str">
            <v xml:space="preserve">Neostar Seguridad de Colombia Ltda </v>
          </cell>
        </row>
        <row r="77">
          <cell r="B77" t="str">
            <v>JER203</v>
          </cell>
          <cell r="C77" t="str">
            <v>TOYOTA</v>
          </cell>
          <cell r="D77" t="str">
            <v>4 Runner SR5</v>
          </cell>
          <cell r="E77">
            <v>2017</v>
          </cell>
          <cell r="F77">
            <v>3956</v>
          </cell>
          <cell r="G77" t="str">
            <v>4X4</v>
          </cell>
          <cell r="H77" t="str">
            <v>SI</v>
          </cell>
          <cell r="I77" t="str">
            <v>Wagon</v>
          </cell>
          <cell r="J77" t="str">
            <v>CT190128958</v>
          </cell>
          <cell r="K77" t="str">
            <v xml:space="preserve">Neostar Seguridad de Colombia Ltda </v>
          </cell>
        </row>
        <row r="78">
          <cell r="B78" t="str">
            <v>DWK535</v>
          </cell>
          <cell r="C78" t="str">
            <v>BMW</v>
          </cell>
          <cell r="D78" t="str">
            <v>X5 XDRIVE35I</v>
          </cell>
          <cell r="E78">
            <v>2017</v>
          </cell>
          <cell r="F78">
            <v>3004</v>
          </cell>
          <cell r="G78" t="str">
            <v>4X4</v>
          </cell>
          <cell r="H78" t="str">
            <v>SI</v>
          </cell>
          <cell r="I78" t="str">
            <v>Wagon</v>
          </cell>
          <cell r="J78" t="str">
            <v>CT190128959</v>
          </cell>
          <cell r="K78" t="str">
            <v xml:space="preserve">Neostar Seguridad de Colombia Ltda </v>
          </cell>
        </row>
        <row r="79">
          <cell r="B79" t="str">
            <v>DXM555</v>
          </cell>
          <cell r="C79" t="str">
            <v>TOYOTA</v>
          </cell>
          <cell r="D79" t="str">
            <v>4 Runner</v>
          </cell>
          <cell r="E79">
            <v>2018</v>
          </cell>
          <cell r="F79">
            <v>3956</v>
          </cell>
          <cell r="G79" t="str">
            <v>4X4</v>
          </cell>
          <cell r="H79" t="str">
            <v>SI</v>
          </cell>
          <cell r="I79" t="str">
            <v>Wagon</v>
          </cell>
          <cell r="J79" t="str">
            <v>CT190128960</v>
          </cell>
          <cell r="K79" t="str">
            <v xml:space="preserve">Neostar Seguridad de Colombia Ltda </v>
          </cell>
        </row>
        <row r="80">
          <cell r="B80" t="str">
            <v>DZZ333</v>
          </cell>
          <cell r="C80" t="str">
            <v>TOYOTA</v>
          </cell>
          <cell r="D80" t="str">
            <v>Prado</v>
          </cell>
          <cell r="E80">
            <v>2018</v>
          </cell>
          <cell r="F80">
            <v>2982</v>
          </cell>
          <cell r="G80" t="str">
            <v>4X4</v>
          </cell>
          <cell r="H80" t="str">
            <v>SI</v>
          </cell>
          <cell r="I80" t="str">
            <v>Wagon</v>
          </cell>
          <cell r="J80" t="str">
            <v>CT190128961</v>
          </cell>
          <cell r="K80" t="str">
            <v xml:space="preserve">Neostar Seguridad de Colombia Ltda </v>
          </cell>
        </row>
        <row r="81">
          <cell r="B81" t="str">
            <v>EJT073</v>
          </cell>
          <cell r="C81" t="str">
            <v>TOYOTA</v>
          </cell>
          <cell r="D81" t="str">
            <v>Prado</v>
          </cell>
          <cell r="E81">
            <v>2018</v>
          </cell>
          <cell r="F81">
            <v>2982</v>
          </cell>
          <cell r="G81" t="str">
            <v>4X4</v>
          </cell>
          <cell r="H81" t="str">
            <v>SI</v>
          </cell>
          <cell r="I81" t="str">
            <v>Wagon</v>
          </cell>
          <cell r="J81" t="str">
            <v>CT190128962</v>
          </cell>
          <cell r="K81" t="str">
            <v xml:space="preserve">Neostar Seguridad de Colombia Ltda </v>
          </cell>
        </row>
        <row r="82">
          <cell r="B82" t="str">
            <v>EJY224</v>
          </cell>
          <cell r="C82" t="str">
            <v>TOYOTA</v>
          </cell>
          <cell r="D82" t="str">
            <v>Prado</v>
          </cell>
          <cell r="E82">
            <v>2018</v>
          </cell>
          <cell r="F82">
            <v>2982</v>
          </cell>
          <cell r="G82" t="str">
            <v>4X4</v>
          </cell>
          <cell r="H82" t="str">
            <v>SI</v>
          </cell>
          <cell r="I82" t="str">
            <v>Wagon</v>
          </cell>
          <cell r="J82" t="str">
            <v>CT190128963</v>
          </cell>
          <cell r="K82" t="str">
            <v xml:space="preserve">Neostar Seguridad de Colombia Ltda </v>
          </cell>
        </row>
        <row r="83">
          <cell r="B83" t="str">
            <v>EJO965</v>
          </cell>
          <cell r="C83" t="str">
            <v>TOYOTA</v>
          </cell>
          <cell r="D83" t="str">
            <v>Prado</v>
          </cell>
          <cell r="E83">
            <v>2018</v>
          </cell>
          <cell r="F83">
            <v>2982</v>
          </cell>
          <cell r="G83" t="str">
            <v>4X4</v>
          </cell>
          <cell r="H83" t="str">
            <v>SI</v>
          </cell>
          <cell r="I83" t="str">
            <v>Wagon</v>
          </cell>
          <cell r="J83" t="str">
            <v>CT190128964</v>
          </cell>
          <cell r="K83" t="str">
            <v xml:space="preserve">Neostar Seguridad de Colombia Ltda </v>
          </cell>
        </row>
        <row r="84">
          <cell r="B84" t="str">
            <v>EBS333</v>
          </cell>
          <cell r="C84" t="str">
            <v>TOYOTA</v>
          </cell>
          <cell r="D84" t="str">
            <v>Prado</v>
          </cell>
          <cell r="E84">
            <v>2018</v>
          </cell>
          <cell r="F84">
            <v>2982</v>
          </cell>
          <cell r="G84" t="str">
            <v>4X4</v>
          </cell>
          <cell r="H84" t="str">
            <v>SI</v>
          </cell>
          <cell r="I84" t="str">
            <v>Wagon</v>
          </cell>
          <cell r="J84" t="str">
            <v>CT190128966</v>
          </cell>
          <cell r="K84" t="str">
            <v xml:space="preserve">Neostar Seguridad de Colombia Ltda </v>
          </cell>
        </row>
        <row r="85">
          <cell r="B85" t="str">
            <v>ELR333</v>
          </cell>
          <cell r="C85" t="str">
            <v>TOYOTA</v>
          </cell>
          <cell r="D85" t="str">
            <v>Prado</v>
          </cell>
          <cell r="E85">
            <v>2018</v>
          </cell>
          <cell r="F85">
            <v>2982</v>
          </cell>
          <cell r="G85" t="str">
            <v>4X4</v>
          </cell>
          <cell r="H85" t="str">
            <v>SI</v>
          </cell>
          <cell r="I85" t="str">
            <v>Wagon</v>
          </cell>
          <cell r="J85" t="str">
            <v>CT190128067</v>
          </cell>
          <cell r="K85" t="str">
            <v xml:space="preserve">Neostar Seguridad de Colombia Ltda </v>
          </cell>
        </row>
        <row r="86">
          <cell r="B86" t="str">
            <v>EJZ864</v>
          </cell>
          <cell r="C86" t="str">
            <v>CHEVROLET</v>
          </cell>
          <cell r="D86" t="str">
            <v>Trail Blazer</v>
          </cell>
          <cell r="E86">
            <v>2018</v>
          </cell>
          <cell r="F86">
            <v>2776</v>
          </cell>
          <cell r="G86" t="str">
            <v>4X4</v>
          </cell>
          <cell r="H86" t="str">
            <v>SI</v>
          </cell>
          <cell r="I86" t="str">
            <v>Wagon</v>
          </cell>
          <cell r="J86" t="str">
            <v>CT190128968</v>
          </cell>
          <cell r="K86" t="str">
            <v xml:space="preserve">Neostar Seguridad de Colombia Ltda </v>
          </cell>
        </row>
        <row r="87">
          <cell r="B87" t="str">
            <v>EMP111</v>
          </cell>
          <cell r="C87" t="str">
            <v>TOYOTA</v>
          </cell>
          <cell r="D87" t="str">
            <v>4 Runner</v>
          </cell>
          <cell r="E87">
            <v>2018</v>
          </cell>
          <cell r="F87">
            <v>3956</v>
          </cell>
          <cell r="G87" t="str">
            <v>4X4</v>
          </cell>
          <cell r="H87" t="str">
            <v>SI</v>
          </cell>
          <cell r="I87" t="str">
            <v>Wagon</v>
          </cell>
          <cell r="J87" t="str">
            <v>CT190128969</v>
          </cell>
          <cell r="K87" t="str">
            <v xml:space="preserve">Neostar Seguridad de Colombia Ltda </v>
          </cell>
        </row>
        <row r="88">
          <cell r="B88" t="str">
            <v>ELS884</v>
          </cell>
          <cell r="C88" t="str">
            <v>MITSUBISHI</v>
          </cell>
          <cell r="D88" t="str">
            <v xml:space="preserve">Montero Sport </v>
          </cell>
          <cell r="E88">
            <v>2018</v>
          </cell>
          <cell r="F88">
            <v>2442</v>
          </cell>
          <cell r="G88" t="str">
            <v>4X4</v>
          </cell>
          <cell r="H88" t="str">
            <v>SI</v>
          </cell>
          <cell r="I88" t="str">
            <v>Wagon</v>
          </cell>
          <cell r="J88" t="str">
            <v>CT190128970</v>
          </cell>
          <cell r="K88" t="str">
            <v xml:space="preserve">Neostar Seguridad de Colombia Ltda </v>
          </cell>
        </row>
        <row r="89">
          <cell r="B89" t="str">
            <v>FON111</v>
          </cell>
          <cell r="C89" t="str">
            <v>CHEVROLET</v>
          </cell>
          <cell r="D89" t="str">
            <v>Tahoe</v>
          </cell>
          <cell r="E89">
            <v>2018</v>
          </cell>
          <cell r="F89">
            <v>5328</v>
          </cell>
          <cell r="G89" t="str">
            <v>4X4</v>
          </cell>
          <cell r="H89" t="str">
            <v>SI</v>
          </cell>
          <cell r="I89" t="str">
            <v>Wagon</v>
          </cell>
          <cell r="J89" t="str">
            <v>CT190128971</v>
          </cell>
          <cell r="K89" t="str">
            <v xml:space="preserve">Neostar Seguridad de Colombia Ltda </v>
          </cell>
        </row>
        <row r="90">
          <cell r="B90" t="str">
            <v>EJN700</v>
          </cell>
          <cell r="C90" t="str">
            <v>TOYOTA</v>
          </cell>
          <cell r="D90" t="str">
            <v>Prado</v>
          </cell>
          <cell r="E90">
            <v>2018</v>
          </cell>
          <cell r="F90">
            <v>2982</v>
          </cell>
          <cell r="G90" t="str">
            <v>4X4</v>
          </cell>
          <cell r="H90" t="str">
            <v>SI</v>
          </cell>
          <cell r="I90" t="str">
            <v>Wagon</v>
          </cell>
          <cell r="J90" t="str">
            <v>CT190128972</v>
          </cell>
          <cell r="K90" t="str">
            <v xml:space="preserve">Neostar Seguridad de Colombia Ltda </v>
          </cell>
        </row>
        <row r="91">
          <cell r="B91" t="str">
            <v>ELY555</v>
          </cell>
          <cell r="C91" t="str">
            <v>TOYOTA</v>
          </cell>
          <cell r="D91" t="str">
            <v>Prado</v>
          </cell>
          <cell r="E91">
            <v>2018</v>
          </cell>
          <cell r="F91">
            <v>3956</v>
          </cell>
          <cell r="G91" t="str">
            <v>4X4</v>
          </cell>
          <cell r="H91" t="str">
            <v>SI</v>
          </cell>
          <cell r="I91" t="str">
            <v>Wagon</v>
          </cell>
          <cell r="J91" t="str">
            <v>CT190128973</v>
          </cell>
          <cell r="K91" t="str">
            <v xml:space="preserve">Neostar Seguridad de Colombia Ltda </v>
          </cell>
        </row>
        <row r="92">
          <cell r="B92" t="str">
            <v>FOQ441</v>
          </cell>
          <cell r="C92" t="str">
            <v>CHEVROLET</v>
          </cell>
          <cell r="D92" t="str">
            <v>Trail Blazer</v>
          </cell>
          <cell r="E92">
            <v>2018</v>
          </cell>
          <cell r="F92">
            <v>2776</v>
          </cell>
          <cell r="G92" t="str">
            <v>4X4</v>
          </cell>
          <cell r="H92" t="str">
            <v>SI</v>
          </cell>
          <cell r="I92" t="str">
            <v>Wagon</v>
          </cell>
          <cell r="J92" t="str">
            <v>CT902006944</v>
          </cell>
          <cell r="K92" t="str">
            <v xml:space="preserve">Neostar Seguridad de Colombia Ltda </v>
          </cell>
        </row>
        <row r="93">
          <cell r="B93" t="str">
            <v>EIW640</v>
          </cell>
          <cell r="C93" t="str">
            <v>MITSUBISHI</v>
          </cell>
          <cell r="D93" t="str">
            <v xml:space="preserve">Montero Sport </v>
          </cell>
          <cell r="E93">
            <v>2018</v>
          </cell>
          <cell r="F93">
            <v>2998</v>
          </cell>
          <cell r="G93" t="str">
            <v>4X4</v>
          </cell>
          <cell r="H93" t="str">
            <v>SI</v>
          </cell>
          <cell r="I93" t="str">
            <v>Wagon</v>
          </cell>
          <cell r="J93" t="str">
            <v>CT610000323</v>
          </cell>
          <cell r="K93" t="str">
            <v xml:space="preserve">Equirent Blindados Ltda </v>
          </cell>
        </row>
        <row r="94">
          <cell r="B94" t="str">
            <v>FNW946</v>
          </cell>
          <cell r="C94" t="str">
            <v>MITSUBISHI</v>
          </cell>
          <cell r="D94" t="str">
            <v xml:space="preserve">Montero Sport </v>
          </cell>
          <cell r="E94">
            <v>2018</v>
          </cell>
          <cell r="F94">
            <v>2998</v>
          </cell>
          <cell r="G94" t="str">
            <v>4X4</v>
          </cell>
          <cell r="H94" t="str">
            <v>SI</v>
          </cell>
          <cell r="I94" t="str">
            <v>Wagon</v>
          </cell>
          <cell r="J94" t="str">
            <v>CT610000324</v>
          </cell>
          <cell r="K94" t="str">
            <v xml:space="preserve">Equirent Blindados Ltda </v>
          </cell>
        </row>
        <row r="95">
          <cell r="B95" t="str">
            <v>DWM029</v>
          </cell>
          <cell r="C95" t="str">
            <v>MITSUBISHI</v>
          </cell>
          <cell r="D95" t="str">
            <v xml:space="preserve">Montero Sport </v>
          </cell>
          <cell r="E95">
            <v>2018</v>
          </cell>
          <cell r="F95">
            <v>2998</v>
          </cell>
          <cell r="G95" t="str">
            <v>4X4</v>
          </cell>
          <cell r="H95" t="str">
            <v>SI</v>
          </cell>
          <cell r="I95" t="str">
            <v>Wagon</v>
          </cell>
          <cell r="J95" t="str">
            <v>CT610000325</v>
          </cell>
          <cell r="K95" t="str">
            <v xml:space="preserve">Equirent Blindados Ltda </v>
          </cell>
        </row>
        <row r="96">
          <cell r="B96" t="str">
            <v>DZZ925</v>
          </cell>
          <cell r="C96" t="str">
            <v>MITSUBISHI</v>
          </cell>
          <cell r="D96" t="str">
            <v xml:space="preserve">Montero Sport </v>
          </cell>
          <cell r="E96">
            <v>2018</v>
          </cell>
          <cell r="F96">
            <v>2998</v>
          </cell>
          <cell r="G96" t="str">
            <v>4X4</v>
          </cell>
          <cell r="H96" t="str">
            <v>SI</v>
          </cell>
          <cell r="I96" t="str">
            <v>Wagon</v>
          </cell>
          <cell r="J96" t="str">
            <v>CT610000326</v>
          </cell>
          <cell r="K96" t="str">
            <v xml:space="preserve">Equirent Blindados Ltda </v>
          </cell>
        </row>
        <row r="97">
          <cell r="B97" t="str">
            <v>DZZ505</v>
          </cell>
          <cell r="C97" t="str">
            <v xml:space="preserve">TOYOTA </v>
          </cell>
          <cell r="D97" t="str">
            <v>Prado</v>
          </cell>
          <cell r="E97">
            <v>2018</v>
          </cell>
          <cell r="F97">
            <v>2982</v>
          </cell>
          <cell r="G97" t="str">
            <v>4X4</v>
          </cell>
          <cell r="H97" t="str">
            <v>SI</v>
          </cell>
          <cell r="I97" t="str">
            <v>Wagon</v>
          </cell>
          <cell r="J97" t="str">
            <v>CT610000327</v>
          </cell>
          <cell r="K97" t="str">
            <v xml:space="preserve">Equirent Blindados Ltda </v>
          </cell>
        </row>
        <row r="98">
          <cell r="B98" t="str">
            <v>DZZ514</v>
          </cell>
          <cell r="C98" t="str">
            <v xml:space="preserve">TOYOTA </v>
          </cell>
          <cell r="D98" t="str">
            <v>Prado</v>
          </cell>
          <cell r="E98">
            <v>2018</v>
          </cell>
          <cell r="F98">
            <v>2982</v>
          </cell>
          <cell r="G98" t="str">
            <v>4X4</v>
          </cell>
          <cell r="H98" t="str">
            <v>SI</v>
          </cell>
          <cell r="I98" t="str">
            <v>Wagon</v>
          </cell>
          <cell r="J98" t="str">
            <v>CT610000328</v>
          </cell>
          <cell r="K98" t="str">
            <v xml:space="preserve">Equirent Blindados Ltda </v>
          </cell>
        </row>
        <row r="99">
          <cell r="B99" t="str">
            <v>DOT533</v>
          </cell>
          <cell r="C99" t="str">
            <v>MITSUBISHI</v>
          </cell>
          <cell r="D99" t="str">
            <v xml:space="preserve">Montero Sport </v>
          </cell>
          <cell r="E99">
            <v>2018</v>
          </cell>
          <cell r="F99">
            <v>2998</v>
          </cell>
          <cell r="G99" t="str">
            <v>4X4</v>
          </cell>
          <cell r="H99" t="str">
            <v>SI</v>
          </cell>
          <cell r="I99" t="str">
            <v>Wagon</v>
          </cell>
          <cell r="J99" t="str">
            <v>CT610000329</v>
          </cell>
          <cell r="K99" t="str">
            <v xml:space="preserve">Equirent Blindados Ltda </v>
          </cell>
        </row>
        <row r="100">
          <cell r="B100" t="str">
            <v>DOT544</v>
          </cell>
          <cell r="C100" t="str">
            <v>MITSUBISHI</v>
          </cell>
          <cell r="D100" t="str">
            <v xml:space="preserve">Montero Sport </v>
          </cell>
          <cell r="E100">
            <v>2018</v>
          </cell>
          <cell r="F100">
            <v>2998</v>
          </cell>
          <cell r="G100" t="str">
            <v>4X4</v>
          </cell>
          <cell r="H100" t="str">
            <v>SI</v>
          </cell>
          <cell r="I100" t="str">
            <v>Wagon</v>
          </cell>
          <cell r="J100" t="str">
            <v>CT610000330</v>
          </cell>
          <cell r="K100" t="str">
            <v xml:space="preserve">Equirent Blindados Ltda </v>
          </cell>
        </row>
        <row r="101">
          <cell r="B101" t="str">
            <v>DOZ722</v>
          </cell>
          <cell r="C101" t="str">
            <v>MITSUBISHI</v>
          </cell>
          <cell r="D101" t="str">
            <v xml:space="preserve">Montero Sport </v>
          </cell>
          <cell r="E101">
            <v>2018</v>
          </cell>
          <cell r="F101">
            <v>2998</v>
          </cell>
          <cell r="G101" t="str">
            <v>4X4</v>
          </cell>
          <cell r="H101" t="str">
            <v>SI</v>
          </cell>
          <cell r="I101" t="str">
            <v>Wagon</v>
          </cell>
          <cell r="J101" t="str">
            <v>CT610000331</v>
          </cell>
          <cell r="K101" t="str">
            <v xml:space="preserve">Equirent Blindados Ltda </v>
          </cell>
        </row>
        <row r="102">
          <cell r="B102" t="str">
            <v>DQO550</v>
          </cell>
          <cell r="C102" t="str">
            <v>MITSUBISHI</v>
          </cell>
          <cell r="D102" t="str">
            <v xml:space="preserve">Montero Sport </v>
          </cell>
          <cell r="E102">
            <v>2018</v>
          </cell>
          <cell r="F102">
            <v>2998</v>
          </cell>
          <cell r="G102" t="str">
            <v>4X4</v>
          </cell>
          <cell r="H102" t="str">
            <v>SI</v>
          </cell>
          <cell r="I102" t="str">
            <v>Wagon</v>
          </cell>
          <cell r="J102" t="str">
            <v>CT610000332</v>
          </cell>
          <cell r="K102" t="str">
            <v xml:space="preserve">Equirent Blindados Ltda </v>
          </cell>
        </row>
        <row r="103">
          <cell r="B103" t="str">
            <v>DQO549</v>
          </cell>
          <cell r="C103" t="str">
            <v>MITSUBISHI</v>
          </cell>
          <cell r="D103" t="str">
            <v xml:space="preserve">Montero Sport </v>
          </cell>
          <cell r="E103">
            <v>2018</v>
          </cell>
          <cell r="F103">
            <v>2998</v>
          </cell>
          <cell r="G103" t="str">
            <v>4X4</v>
          </cell>
          <cell r="H103" t="str">
            <v>SI</v>
          </cell>
          <cell r="I103" t="str">
            <v>Wagon</v>
          </cell>
          <cell r="J103" t="str">
            <v>CT610000333</v>
          </cell>
          <cell r="K103" t="str">
            <v xml:space="preserve">Equirent Blindados Ltda </v>
          </cell>
        </row>
        <row r="104">
          <cell r="B104" t="str">
            <v>EIV201</v>
          </cell>
          <cell r="C104" t="str">
            <v>MITSUBISHI</v>
          </cell>
          <cell r="D104" t="str">
            <v xml:space="preserve">Montero Sport </v>
          </cell>
          <cell r="E104">
            <v>2018</v>
          </cell>
          <cell r="F104">
            <v>2998</v>
          </cell>
          <cell r="G104" t="str">
            <v>4X4</v>
          </cell>
          <cell r="H104" t="str">
            <v>SI</v>
          </cell>
          <cell r="I104" t="str">
            <v>Wagon</v>
          </cell>
          <cell r="J104" t="str">
            <v>CT610000334</v>
          </cell>
          <cell r="K104" t="str">
            <v xml:space="preserve">Equirent Blindados Ltda </v>
          </cell>
        </row>
        <row r="105">
          <cell r="B105" t="str">
            <v>DNS743</v>
          </cell>
          <cell r="C105" t="str">
            <v>MITSUBISHI</v>
          </cell>
          <cell r="D105" t="str">
            <v xml:space="preserve">Montero Sport </v>
          </cell>
          <cell r="E105">
            <v>2018</v>
          </cell>
          <cell r="F105">
            <v>2998</v>
          </cell>
          <cell r="G105" t="str">
            <v>4X4</v>
          </cell>
          <cell r="H105" t="str">
            <v>SI</v>
          </cell>
          <cell r="I105" t="str">
            <v>Wagon</v>
          </cell>
          <cell r="J105" t="str">
            <v>CT610000335</v>
          </cell>
          <cell r="K105" t="str">
            <v xml:space="preserve">Equirent Blindados Ltda </v>
          </cell>
        </row>
        <row r="106">
          <cell r="B106" t="str">
            <v>DZR004</v>
          </cell>
          <cell r="C106" t="str">
            <v>MITSUBISHI</v>
          </cell>
          <cell r="D106" t="str">
            <v xml:space="preserve">Montero Sport </v>
          </cell>
          <cell r="E106">
            <v>2018</v>
          </cell>
          <cell r="F106">
            <v>2998</v>
          </cell>
          <cell r="G106" t="str">
            <v>4X4</v>
          </cell>
          <cell r="H106" t="str">
            <v>SI</v>
          </cell>
          <cell r="I106" t="str">
            <v>Wagon</v>
          </cell>
          <cell r="J106" t="str">
            <v>CT610000336</v>
          </cell>
          <cell r="K106" t="str">
            <v xml:space="preserve">Equirent Blindados Ltda </v>
          </cell>
        </row>
        <row r="107">
          <cell r="B107" t="str">
            <v>EIW634</v>
          </cell>
          <cell r="C107" t="str">
            <v>MITSUBISHI</v>
          </cell>
          <cell r="D107" t="str">
            <v xml:space="preserve">Montero Sport </v>
          </cell>
          <cell r="E107">
            <v>2018</v>
          </cell>
          <cell r="F107">
            <v>2998</v>
          </cell>
          <cell r="G107" t="str">
            <v>4X4</v>
          </cell>
          <cell r="H107" t="str">
            <v>SI</v>
          </cell>
          <cell r="I107" t="str">
            <v>Wagon</v>
          </cell>
          <cell r="J107" t="str">
            <v>CT610000337</v>
          </cell>
          <cell r="K107" t="str">
            <v xml:space="preserve">Equirent Blindados Ltda </v>
          </cell>
        </row>
        <row r="108">
          <cell r="B108" t="str">
            <v>DQO553</v>
          </cell>
          <cell r="C108" t="str">
            <v>MITSUBISHI</v>
          </cell>
          <cell r="D108" t="str">
            <v xml:space="preserve">Montero Sport </v>
          </cell>
          <cell r="E108">
            <v>2018</v>
          </cell>
          <cell r="F108">
            <v>2998</v>
          </cell>
          <cell r="G108" t="str">
            <v>4X4</v>
          </cell>
          <cell r="H108" t="str">
            <v>SI</v>
          </cell>
          <cell r="I108" t="str">
            <v>Wagon</v>
          </cell>
          <cell r="J108" t="str">
            <v>CT610000338</v>
          </cell>
          <cell r="K108" t="str">
            <v xml:space="preserve">Equirent Blindados Ltda </v>
          </cell>
        </row>
        <row r="109">
          <cell r="B109" t="str">
            <v>DZZ495</v>
          </cell>
          <cell r="C109" t="str">
            <v>MITSUBISHI</v>
          </cell>
          <cell r="D109" t="str">
            <v xml:space="preserve">Montero Sport </v>
          </cell>
          <cell r="E109">
            <v>2018</v>
          </cell>
          <cell r="F109">
            <v>2998</v>
          </cell>
          <cell r="G109" t="str">
            <v>4X4</v>
          </cell>
          <cell r="H109" t="str">
            <v>SI</v>
          </cell>
          <cell r="I109" t="str">
            <v>Wagon</v>
          </cell>
          <cell r="J109" t="str">
            <v>CT610000339</v>
          </cell>
          <cell r="K109" t="str">
            <v xml:space="preserve">Equirent Blindados Ltda </v>
          </cell>
        </row>
        <row r="110">
          <cell r="B110" t="str">
            <v>DOT539</v>
          </cell>
          <cell r="C110" t="str">
            <v>MITSUBISHI</v>
          </cell>
          <cell r="D110" t="str">
            <v xml:space="preserve">Montero Sport </v>
          </cell>
          <cell r="E110">
            <v>2018</v>
          </cell>
          <cell r="F110">
            <v>2998</v>
          </cell>
          <cell r="G110" t="str">
            <v>4X4</v>
          </cell>
          <cell r="H110" t="str">
            <v>SI</v>
          </cell>
          <cell r="I110" t="str">
            <v>Wagon</v>
          </cell>
          <cell r="J110" t="str">
            <v>CT610000340</v>
          </cell>
          <cell r="K110" t="str">
            <v xml:space="preserve">Equirent Blindados Ltda </v>
          </cell>
        </row>
        <row r="111">
          <cell r="B111" t="str">
            <v>DQO552</v>
          </cell>
          <cell r="C111" t="str">
            <v>MITSUBISHI</v>
          </cell>
          <cell r="D111" t="str">
            <v xml:space="preserve">Montero Sport </v>
          </cell>
          <cell r="E111">
            <v>2018</v>
          </cell>
          <cell r="F111">
            <v>2998</v>
          </cell>
          <cell r="G111" t="str">
            <v>4X4</v>
          </cell>
          <cell r="H111" t="str">
            <v>SI</v>
          </cell>
          <cell r="I111" t="str">
            <v>Wagon</v>
          </cell>
          <cell r="J111" t="str">
            <v>CT610000351</v>
          </cell>
          <cell r="K111" t="str">
            <v xml:space="preserve">Equirent Blindados Ltda </v>
          </cell>
        </row>
        <row r="112">
          <cell r="B112" t="str">
            <v>DZZ504</v>
          </cell>
          <cell r="C112" t="str">
            <v>TOYOTA</v>
          </cell>
          <cell r="D112" t="str">
            <v>Prado</v>
          </cell>
          <cell r="E112">
            <v>2018</v>
          </cell>
          <cell r="F112">
            <v>2982</v>
          </cell>
          <cell r="G112" t="str">
            <v>4X4</v>
          </cell>
          <cell r="H112" t="str">
            <v>SI</v>
          </cell>
          <cell r="I112" t="str">
            <v>Wagon</v>
          </cell>
          <cell r="J112" t="str">
            <v>CT610000411</v>
          </cell>
          <cell r="K112" t="str">
            <v xml:space="preserve">Equirent Blindados Ltda </v>
          </cell>
        </row>
        <row r="113">
          <cell r="B113" t="str">
            <v>EMV770</v>
          </cell>
          <cell r="C113" t="str">
            <v>MITSUBISHI</v>
          </cell>
          <cell r="D113" t="str">
            <v xml:space="preserve">Montero Sport </v>
          </cell>
          <cell r="E113">
            <v>2018</v>
          </cell>
          <cell r="F113">
            <v>2998</v>
          </cell>
          <cell r="G113" t="str">
            <v>4X4</v>
          </cell>
          <cell r="H113" t="str">
            <v>SI</v>
          </cell>
          <cell r="I113" t="str">
            <v>Wagon</v>
          </cell>
          <cell r="J113" t="str">
            <v>CT610000412</v>
          </cell>
          <cell r="K113" t="str">
            <v xml:space="preserve">Equirent Blindados Ltda </v>
          </cell>
        </row>
        <row r="114">
          <cell r="B114" t="str">
            <v>DZZ501</v>
          </cell>
          <cell r="C114" t="str">
            <v>TOYOTA</v>
          </cell>
          <cell r="D114" t="str">
            <v>Prado</v>
          </cell>
          <cell r="E114">
            <v>2018</v>
          </cell>
          <cell r="F114">
            <v>2982</v>
          </cell>
          <cell r="G114" t="str">
            <v>4X4</v>
          </cell>
          <cell r="H114" t="str">
            <v>SI</v>
          </cell>
          <cell r="I114" t="str">
            <v>Wagon</v>
          </cell>
          <cell r="J114" t="str">
            <v>CT610000413</v>
          </cell>
          <cell r="K114" t="str">
            <v xml:space="preserve">Equirent Blindados Ltda </v>
          </cell>
        </row>
        <row r="115">
          <cell r="B115" t="str">
            <v>DNS731</v>
          </cell>
          <cell r="C115" t="str">
            <v>MITSUBISHI</v>
          </cell>
          <cell r="D115" t="str">
            <v xml:space="preserve">Montero Sport </v>
          </cell>
          <cell r="E115">
            <v>2018</v>
          </cell>
          <cell r="F115">
            <v>2998</v>
          </cell>
          <cell r="G115" t="str">
            <v>4X4</v>
          </cell>
          <cell r="H115" t="str">
            <v>SI</v>
          </cell>
          <cell r="I115" t="str">
            <v>Wagon</v>
          </cell>
          <cell r="J115" t="str">
            <v>CT180124088</v>
          </cell>
          <cell r="K115" t="str">
            <v xml:space="preserve">Equirent Blindados Ltda </v>
          </cell>
        </row>
        <row r="116">
          <cell r="B116" t="str">
            <v>ELO869</v>
          </cell>
          <cell r="C116" t="str">
            <v>MITSUBISHI</v>
          </cell>
          <cell r="D116" t="str">
            <v xml:space="preserve">Montero Sport </v>
          </cell>
          <cell r="E116">
            <v>2018</v>
          </cell>
          <cell r="F116">
            <v>2998</v>
          </cell>
          <cell r="G116" t="str">
            <v>4X4</v>
          </cell>
          <cell r="H116" t="str">
            <v>SI</v>
          </cell>
          <cell r="I116" t="str">
            <v>Wagon</v>
          </cell>
          <cell r="J116" t="str">
            <v>CT180124089</v>
          </cell>
          <cell r="K116" t="str">
            <v xml:space="preserve">Equirent Blindados Ltda </v>
          </cell>
        </row>
        <row r="117">
          <cell r="B117" t="str">
            <v>FZL359</v>
          </cell>
          <cell r="C117" t="str">
            <v>TOYOTA</v>
          </cell>
          <cell r="D117" t="str">
            <v>4 Runner</v>
          </cell>
          <cell r="E117">
            <v>2019</v>
          </cell>
          <cell r="F117">
            <v>3956</v>
          </cell>
          <cell r="G117" t="str">
            <v>4X4</v>
          </cell>
          <cell r="H117" t="str">
            <v>SI</v>
          </cell>
          <cell r="I117" t="str">
            <v>Wagon</v>
          </cell>
          <cell r="J117" t="str">
            <v>CT190128974</v>
          </cell>
          <cell r="K117" t="str">
            <v>Neostar Seguridad de Colombia Ltda</v>
          </cell>
        </row>
        <row r="118">
          <cell r="B118" t="str">
            <v>FZT471</v>
          </cell>
          <cell r="C118" t="str">
            <v>TOYOTA</v>
          </cell>
          <cell r="D118" t="str">
            <v>Prado</v>
          </cell>
          <cell r="E118">
            <v>2019</v>
          </cell>
          <cell r="F118">
            <v>2982</v>
          </cell>
          <cell r="G118" t="str">
            <v>4X4</v>
          </cell>
          <cell r="H118" t="str">
            <v>SI</v>
          </cell>
          <cell r="I118" t="str">
            <v>Wagon</v>
          </cell>
          <cell r="J118" t="str">
            <v>CT902006833</v>
          </cell>
          <cell r="K118" t="str">
            <v>Bancolombia S.A</v>
          </cell>
        </row>
        <row r="119">
          <cell r="B119" t="str">
            <v>FZV993</v>
          </cell>
          <cell r="C119" t="str">
            <v>TOYOTA</v>
          </cell>
          <cell r="D119" t="str">
            <v>Prado</v>
          </cell>
          <cell r="E119">
            <v>2019</v>
          </cell>
          <cell r="F119">
            <v>2982</v>
          </cell>
          <cell r="G119" t="str">
            <v>4X4</v>
          </cell>
          <cell r="H119" t="str">
            <v>SI</v>
          </cell>
          <cell r="I119" t="str">
            <v>Wagon</v>
          </cell>
          <cell r="J119" t="str">
            <v>CT902006839</v>
          </cell>
          <cell r="K119" t="str">
            <v>Bancolombia S.A</v>
          </cell>
        </row>
        <row r="120">
          <cell r="B120" t="str">
            <v>FZT495</v>
          </cell>
          <cell r="C120" t="str">
            <v>TOYOTA</v>
          </cell>
          <cell r="D120" t="str">
            <v>Prado</v>
          </cell>
          <cell r="E120">
            <v>2019</v>
          </cell>
          <cell r="F120">
            <v>2982</v>
          </cell>
          <cell r="G120" t="str">
            <v>4X4</v>
          </cell>
          <cell r="H120" t="str">
            <v>SI</v>
          </cell>
          <cell r="I120" t="str">
            <v>Wagon</v>
          </cell>
          <cell r="J120" t="str">
            <v xml:space="preserve">CT902006842 </v>
          </cell>
          <cell r="K120" t="str">
            <v>Bancolombia S.A</v>
          </cell>
        </row>
        <row r="121">
          <cell r="B121" t="str">
            <v>FZW633</v>
          </cell>
          <cell r="C121" t="str">
            <v>TOYOTA</v>
          </cell>
          <cell r="D121" t="str">
            <v>Prado</v>
          </cell>
          <cell r="E121">
            <v>2019</v>
          </cell>
          <cell r="F121">
            <v>2982</v>
          </cell>
          <cell r="G121" t="str">
            <v>4X4</v>
          </cell>
          <cell r="H121" t="str">
            <v>SI</v>
          </cell>
          <cell r="I121" t="str">
            <v>Wagon</v>
          </cell>
          <cell r="J121" t="str">
            <v>CT190128975</v>
          </cell>
          <cell r="K121" t="str">
            <v>Neostar Seguridad de Colombia Ltda</v>
          </cell>
        </row>
        <row r="122">
          <cell r="B122" t="str">
            <v>FZT473</v>
          </cell>
          <cell r="C122" t="str">
            <v>TOYOTA</v>
          </cell>
          <cell r="D122" t="str">
            <v>Prado</v>
          </cell>
          <cell r="E122">
            <v>2019</v>
          </cell>
          <cell r="F122">
            <v>2982</v>
          </cell>
          <cell r="G122" t="str">
            <v>4X4</v>
          </cell>
          <cell r="H122" t="str">
            <v>SI</v>
          </cell>
          <cell r="I122" t="str">
            <v>Wagon</v>
          </cell>
          <cell r="J122" t="str">
            <v xml:space="preserve">CT902006858 </v>
          </cell>
          <cell r="K122" t="str">
            <v>Bancolombia S.A</v>
          </cell>
        </row>
        <row r="123">
          <cell r="B123" t="str">
            <v>FZT999</v>
          </cell>
          <cell r="C123" t="str">
            <v>TOYOTA</v>
          </cell>
          <cell r="D123" t="str">
            <v>Prado</v>
          </cell>
          <cell r="E123">
            <v>2019</v>
          </cell>
          <cell r="F123">
            <v>2982</v>
          </cell>
          <cell r="G123" t="str">
            <v>4X4</v>
          </cell>
          <cell r="H123" t="str">
            <v>SI</v>
          </cell>
          <cell r="I123" t="str">
            <v>Wagon</v>
          </cell>
          <cell r="J123" t="str">
            <v xml:space="preserve">CT902006892 </v>
          </cell>
          <cell r="K123" t="str">
            <v>Bancolombia S.A</v>
          </cell>
        </row>
        <row r="124">
          <cell r="B124" t="str">
            <v>FZV989</v>
          </cell>
          <cell r="C124" t="str">
            <v>TOYOTA</v>
          </cell>
          <cell r="D124" t="str">
            <v>Prado</v>
          </cell>
          <cell r="E124">
            <v>2019</v>
          </cell>
          <cell r="F124">
            <v>2982</v>
          </cell>
          <cell r="G124" t="str">
            <v>4X4</v>
          </cell>
          <cell r="H124" t="str">
            <v>SI</v>
          </cell>
          <cell r="I124" t="str">
            <v>Wagon</v>
          </cell>
          <cell r="J124" t="str">
            <v xml:space="preserve">CT902006853 </v>
          </cell>
          <cell r="K124" t="str">
            <v>Bancolombia S.A</v>
          </cell>
        </row>
        <row r="125">
          <cell r="B125" t="str">
            <v>FZT475</v>
          </cell>
          <cell r="C125" t="str">
            <v>TOYOTA</v>
          </cell>
          <cell r="D125" t="str">
            <v>Prado</v>
          </cell>
          <cell r="E125">
            <v>2019</v>
          </cell>
          <cell r="F125">
            <v>2982</v>
          </cell>
          <cell r="G125" t="str">
            <v>4X4</v>
          </cell>
          <cell r="H125" t="str">
            <v>SI</v>
          </cell>
          <cell r="I125" t="str">
            <v>Wagon</v>
          </cell>
          <cell r="J125" t="str">
            <v xml:space="preserve">CT902006878 </v>
          </cell>
          <cell r="K125" t="str">
            <v>Bancolombia S.A</v>
          </cell>
        </row>
        <row r="126">
          <cell r="B126" t="str">
            <v>FYP888</v>
          </cell>
          <cell r="C126" t="str">
            <v>BMW</v>
          </cell>
          <cell r="D126" t="str">
            <v>X5 XDRIVE40I</v>
          </cell>
          <cell r="E126">
            <v>2019</v>
          </cell>
          <cell r="F126">
            <v>2998</v>
          </cell>
          <cell r="G126" t="str">
            <v>4X4</v>
          </cell>
          <cell r="H126" t="str">
            <v>SI</v>
          </cell>
          <cell r="I126" t="str">
            <v>Wagon</v>
          </cell>
          <cell r="J126" t="str">
            <v>CT190128976</v>
          </cell>
          <cell r="K126" t="str">
            <v>Neostar Seguridad de Colombia Ltda</v>
          </cell>
        </row>
        <row r="127">
          <cell r="B127" t="str">
            <v>FOR284</v>
          </cell>
          <cell r="C127" t="str">
            <v>TOYOTA</v>
          </cell>
          <cell r="D127" t="str">
            <v>Prado</v>
          </cell>
          <cell r="E127">
            <v>2019</v>
          </cell>
          <cell r="F127">
            <v>3956</v>
          </cell>
          <cell r="G127" t="str">
            <v>4X4</v>
          </cell>
          <cell r="H127" t="str">
            <v>SI</v>
          </cell>
          <cell r="I127" t="str">
            <v>Wagon</v>
          </cell>
          <cell r="J127" t="str">
            <v>CT190128977</v>
          </cell>
          <cell r="K127" t="str">
            <v>Neostar Seguridad de Colombia Ltda</v>
          </cell>
        </row>
        <row r="128">
          <cell r="B128" t="str">
            <v>EDX369</v>
          </cell>
          <cell r="C128" t="str">
            <v>TOYOTA</v>
          </cell>
          <cell r="D128" t="str">
            <v>Prado</v>
          </cell>
          <cell r="E128">
            <v>2019</v>
          </cell>
          <cell r="F128">
            <v>2982</v>
          </cell>
          <cell r="G128" t="str">
            <v>4X4</v>
          </cell>
          <cell r="H128" t="str">
            <v>SI</v>
          </cell>
          <cell r="I128" t="str">
            <v>Wagon</v>
          </cell>
          <cell r="J128" t="str">
            <v>CT190128978</v>
          </cell>
          <cell r="K128" t="str">
            <v>Neostar Seguridad de Colombia Ltda</v>
          </cell>
        </row>
        <row r="129">
          <cell r="B129" t="str">
            <v>EMN929</v>
          </cell>
          <cell r="C129" t="str">
            <v>TOYOTA</v>
          </cell>
          <cell r="D129" t="str">
            <v>Prado</v>
          </cell>
          <cell r="E129">
            <v>2019</v>
          </cell>
          <cell r="F129">
            <v>2982</v>
          </cell>
          <cell r="G129" t="str">
            <v>4X4</v>
          </cell>
          <cell r="H129" t="str">
            <v>SI</v>
          </cell>
          <cell r="I129" t="str">
            <v>Wagon</v>
          </cell>
          <cell r="J129" t="str">
            <v>CT190128979</v>
          </cell>
          <cell r="K129" t="str">
            <v>Neostar Seguridad de Colombia Ltda</v>
          </cell>
        </row>
        <row r="130">
          <cell r="B130" t="str">
            <v>FNN275</v>
          </cell>
          <cell r="C130" t="str">
            <v>TOYOTA</v>
          </cell>
          <cell r="D130" t="str">
            <v>Prado</v>
          </cell>
          <cell r="E130">
            <v>2019</v>
          </cell>
          <cell r="F130">
            <v>2982</v>
          </cell>
          <cell r="G130" t="str">
            <v>4X4</v>
          </cell>
          <cell r="H130" t="str">
            <v>SI</v>
          </cell>
          <cell r="I130" t="str">
            <v>Wagon</v>
          </cell>
          <cell r="J130" t="str">
            <v>CT190128980</v>
          </cell>
          <cell r="K130" t="str">
            <v>Neostar Seguridad de Colombia Ltda</v>
          </cell>
        </row>
        <row r="131">
          <cell r="B131" t="str">
            <v>FNR575</v>
          </cell>
          <cell r="C131" t="str">
            <v>TOYOTA</v>
          </cell>
          <cell r="D131" t="str">
            <v>4 Runner</v>
          </cell>
          <cell r="E131">
            <v>2019</v>
          </cell>
          <cell r="F131">
            <v>3956</v>
          </cell>
          <cell r="G131" t="str">
            <v>4X4</v>
          </cell>
          <cell r="H131" t="str">
            <v>SI</v>
          </cell>
          <cell r="I131" t="str">
            <v>Wagon</v>
          </cell>
          <cell r="J131" t="str">
            <v>CT190128981</v>
          </cell>
          <cell r="K131" t="str">
            <v>Neostar Seguridad de Colombia Ltda</v>
          </cell>
        </row>
        <row r="132">
          <cell r="B132" t="str">
            <v>FNR571</v>
          </cell>
          <cell r="C132" t="str">
            <v>TOYOTA</v>
          </cell>
          <cell r="D132" t="str">
            <v>Prado</v>
          </cell>
          <cell r="E132">
            <v>2019</v>
          </cell>
          <cell r="F132">
            <v>2982</v>
          </cell>
          <cell r="G132" t="str">
            <v>4X4</v>
          </cell>
          <cell r="H132" t="str">
            <v>SI</v>
          </cell>
          <cell r="I132" t="str">
            <v>Wagon</v>
          </cell>
          <cell r="J132" t="str">
            <v>CT190128983</v>
          </cell>
          <cell r="K132" t="str">
            <v>Neostar Seguridad de Colombia Ltda</v>
          </cell>
        </row>
        <row r="133">
          <cell r="B133" t="str">
            <v>FNR573</v>
          </cell>
          <cell r="C133" t="str">
            <v>TOYOTA</v>
          </cell>
          <cell r="D133" t="str">
            <v>Prado</v>
          </cell>
          <cell r="E133">
            <v>2019</v>
          </cell>
          <cell r="F133">
            <v>2982</v>
          </cell>
          <cell r="G133" t="str">
            <v>4X4</v>
          </cell>
          <cell r="H133" t="str">
            <v>SI</v>
          </cell>
          <cell r="I133" t="str">
            <v>Wagon</v>
          </cell>
          <cell r="J133" t="str">
            <v>CT190128982</v>
          </cell>
          <cell r="K133" t="str">
            <v>Neostar Seguridad de Colombia Ltda</v>
          </cell>
        </row>
        <row r="134">
          <cell r="B134" t="str">
            <v>FNX357</v>
          </cell>
          <cell r="C134" t="str">
            <v>TOYOTA</v>
          </cell>
          <cell r="D134" t="str">
            <v>Prado</v>
          </cell>
          <cell r="E134">
            <v>2019</v>
          </cell>
          <cell r="F134">
            <v>2982</v>
          </cell>
          <cell r="G134" t="str">
            <v>4X4</v>
          </cell>
          <cell r="H134" t="str">
            <v>SI</v>
          </cell>
          <cell r="I134" t="str">
            <v>Wagon</v>
          </cell>
          <cell r="J134" t="str">
            <v>CT190128985</v>
          </cell>
          <cell r="K134" t="str">
            <v>Neostar Seguridad de Colombia Ltda</v>
          </cell>
        </row>
        <row r="135">
          <cell r="B135" t="str">
            <v>FNT257</v>
          </cell>
          <cell r="C135" t="str">
            <v>TOYOTA</v>
          </cell>
          <cell r="D135" t="str">
            <v>Prado</v>
          </cell>
          <cell r="E135">
            <v>2019</v>
          </cell>
          <cell r="F135">
            <v>2982</v>
          </cell>
          <cell r="G135" t="str">
            <v>4X4</v>
          </cell>
          <cell r="H135" t="str">
            <v>SI</v>
          </cell>
          <cell r="I135" t="str">
            <v>Wagon</v>
          </cell>
          <cell r="J135" t="str">
            <v>CT190128986</v>
          </cell>
          <cell r="K135" t="str">
            <v>Neostar Seguridad de Colombia Ltda</v>
          </cell>
        </row>
        <row r="136">
          <cell r="B136" t="str">
            <v>FNT263</v>
          </cell>
          <cell r="C136" t="str">
            <v>TOYOTA</v>
          </cell>
          <cell r="D136" t="str">
            <v>Prado</v>
          </cell>
          <cell r="E136">
            <v>2019</v>
          </cell>
          <cell r="F136">
            <v>2982</v>
          </cell>
          <cell r="G136" t="str">
            <v>4X4</v>
          </cell>
          <cell r="H136" t="str">
            <v>SI</v>
          </cell>
          <cell r="I136" t="str">
            <v>Wagon</v>
          </cell>
          <cell r="J136" t="str">
            <v>CT190128987</v>
          </cell>
          <cell r="K136" t="str">
            <v>Neostar Seguridad de Colombia Ltda</v>
          </cell>
        </row>
        <row r="137">
          <cell r="B137" t="str">
            <v>FNX358</v>
          </cell>
          <cell r="C137" t="str">
            <v>TOYOTA</v>
          </cell>
          <cell r="D137" t="str">
            <v>Prado</v>
          </cell>
          <cell r="E137">
            <v>2019</v>
          </cell>
          <cell r="F137">
            <v>2982</v>
          </cell>
          <cell r="G137" t="str">
            <v>4X4</v>
          </cell>
          <cell r="H137" t="str">
            <v>SI</v>
          </cell>
          <cell r="I137" t="str">
            <v>Wagon</v>
          </cell>
          <cell r="J137" t="str">
            <v>CT190128988</v>
          </cell>
          <cell r="K137" t="str">
            <v>Neostar Seguridad de Colombia Ltda</v>
          </cell>
        </row>
        <row r="138">
          <cell r="B138" t="str">
            <v>FNX370</v>
          </cell>
          <cell r="C138" t="str">
            <v>TOYOTA</v>
          </cell>
          <cell r="D138" t="str">
            <v>Prado</v>
          </cell>
          <cell r="E138">
            <v>2019</v>
          </cell>
          <cell r="F138">
            <v>2982</v>
          </cell>
          <cell r="G138" t="str">
            <v>4X4</v>
          </cell>
          <cell r="H138" t="str">
            <v>SI</v>
          </cell>
          <cell r="I138" t="str">
            <v>Wagon</v>
          </cell>
          <cell r="J138" t="str">
            <v>CT190128989</v>
          </cell>
          <cell r="K138" t="str">
            <v>Neostar Seguridad de Colombia Ltda</v>
          </cell>
        </row>
        <row r="139">
          <cell r="B139" t="str">
            <v>FNX356</v>
          </cell>
          <cell r="C139" t="str">
            <v>TOYOTA</v>
          </cell>
          <cell r="D139" t="str">
            <v>4 Runner</v>
          </cell>
          <cell r="E139">
            <v>2019</v>
          </cell>
          <cell r="F139">
            <v>3956</v>
          </cell>
          <cell r="G139" t="str">
            <v>4X4</v>
          </cell>
          <cell r="H139" t="str">
            <v>SI</v>
          </cell>
          <cell r="I139" t="str">
            <v>Wagon</v>
          </cell>
          <cell r="J139" t="str">
            <v>CT190128990</v>
          </cell>
          <cell r="K139" t="str">
            <v>Neostar Seguridad de Colombia Ltda</v>
          </cell>
        </row>
        <row r="140">
          <cell r="B140" t="str">
            <v>FOO005</v>
          </cell>
          <cell r="C140" t="str">
            <v>TOYOTA</v>
          </cell>
          <cell r="D140" t="str">
            <v>Prado</v>
          </cell>
          <cell r="E140">
            <v>2019</v>
          </cell>
          <cell r="F140">
            <v>2982</v>
          </cell>
          <cell r="G140" t="str">
            <v>4X4</v>
          </cell>
          <cell r="H140" t="str">
            <v>SI</v>
          </cell>
          <cell r="I140" t="str">
            <v>Wagon</v>
          </cell>
          <cell r="J140" t="str">
            <v>CT190128991</v>
          </cell>
          <cell r="K140" t="str">
            <v>Neostar Seguridad de Colombia Ltda</v>
          </cell>
        </row>
        <row r="141">
          <cell r="B141" t="str">
            <v>FNX363</v>
          </cell>
          <cell r="C141" t="str">
            <v>TOYOTA</v>
          </cell>
          <cell r="D141" t="str">
            <v>4 Runner</v>
          </cell>
          <cell r="E141">
            <v>2019</v>
          </cell>
          <cell r="F141">
            <v>3956</v>
          </cell>
          <cell r="G141" t="str">
            <v>4X4</v>
          </cell>
          <cell r="H141" t="str">
            <v>SI</v>
          </cell>
          <cell r="I141" t="str">
            <v>Wagon</v>
          </cell>
          <cell r="J141" t="str">
            <v>CT190128992</v>
          </cell>
          <cell r="K141" t="str">
            <v>Neostar Seguridad de Colombia Ltda</v>
          </cell>
        </row>
        <row r="142">
          <cell r="B142" t="str">
            <v>FOO013</v>
          </cell>
          <cell r="C142" t="str">
            <v>TOYOTA</v>
          </cell>
          <cell r="D142" t="str">
            <v>Prado</v>
          </cell>
          <cell r="E142">
            <v>2019</v>
          </cell>
          <cell r="F142">
            <v>2982</v>
          </cell>
          <cell r="G142" t="str">
            <v>4X4</v>
          </cell>
          <cell r="H142" t="str">
            <v>SI</v>
          </cell>
          <cell r="I142" t="str">
            <v>Wagon</v>
          </cell>
          <cell r="J142" t="str">
            <v>CT190128993</v>
          </cell>
          <cell r="K142" t="str">
            <v>Neostar Seguridad de Colombia Ltda</v>
          </cell>
        </row>
        <row r="143">
          <cell r="B143" t="str">
            <v>FOR280</v>
          </cell>
          <cell r="C143" t="str">
            <v>TOYOTA</v>
          </cell>
          <cell r="D143" t="str">
            <v>Prado</v>
          </cell>
          <cell r="E143">
            <v>2019</v>
          </cell>
          <cell r="F143">
            <v>3956</v>
          </cell>
          <cell r="G143" t="str">
            <v>4X4</v>
          </cell>
          <cell r="H143" t="str">
            <v>SI</v>
          </cell>
          <cell r="I143" t="str">
            <v>Wagon</v>
          </cell>
          <cell r="J143" t="str">
            <v>CT190128994</v>
          </cell>
          <cell r="K143" t="str">
            <v>Neostar Seguridad de Colombia Ltda</v>
          </cell>
        </row>
        <row r="144">
          <cell r="B144" t="str">
            <v>FOO023</v>
          </cell>
          <cell r="C144" t="str">
            <v>TOYOTA</v>
          </cell>
          <cell r="D144" t="str">
            <v>Prado</v>
          </cell>
          <cell r="E144">
            <v>2019</v>
          </cell>
          <cell r="F144">
            <v>2982</v>
          </cell>
          <cell r="G144" t="str">
            <v>4X4</v>
          </cell>
          <cell r="H144" t="str">
            <v>SI</v>
          </cell>
          <cell r="I144" t="str">
            <v>Wagon</v>
          </cell>
          <cell r="J144" t="str">
            <v>CT190128995</v>
          </cell>
          <cell r="K144" t="str">
            <v>Neostar Seguridad de Colombia Ltda</v>
          </cell>
        </row>
        <row r="145">
          <cell r="B145" t="str">
            <v>FOR299</v>
          </cell>
          <cell r="C145" t="str">
            <v>TOYOTA</v>
          </cell>
          <cell r="D145" t="str">
            <v>Prado</v>
          </cell>
          <cell r="E145">
            <v>2019</v>
          </cell>
          <cell r="F145">
            <v>2982</v>
          </cell>
          <cell r="G145" t="str">
            <v>4X4</v>
          </cell>
          <cell r="H145" t="str">
            <v>SI</v>
          </cell>
          <cell r="I145" t="str">
            <v>Wagon</v>
          </cell>
          <cell r="J145" t="str">
            <v>CT190128996</v>
          </cell>
          <cell r="K145" t="str">
            <v>Neostar Seguridad de Colombia Ltda</v>
          </cell>
        </row>
        <row r="146">
          <cell r="B146" t="str">
            <v>FOR285</v>
          </cell>
          <cell r="C146" t="str">
            <v>TOYOTA</v>
          </cell>
          <cell r="D146" t="str">
            <v>4 Runner</v>
          </cell>
          <cell r="E146">
            <v>2019</v>
          </cell>
          <cell r="F146">
            <v>3956</v>
          </cell>
          <cell r="G146" t="str">
            <v>4X4</v>
          </cell>
          <cell r="H146" t="str">
            <v>SI</v>
          </cell>
          <cell r="I146" t="str">
            <v>Wagon</v>
          </cell>
          <cell r="J146" t="str">
            <v>CT190128997</v>
          </cell>
          <cell r="K146" t="str">
            <v>Neostar Seguridad de Colombia Ltda</v>
          </cell>
        </row>
        <row r="147">
          <cell r="B147" t="str">
            <v>FOY853</v>
          </cell>
          <cell r="C147" t="str">
            <v>TOYOTA</v>
          </cell>
          <cell r="D147" t="str">
            <v>Prado</v>
          </cell>
          <cell r="E147">
            <v>2019</v>
          </cell>
          <cell r="F147">
            <v>3956</v>
          </cell>
          <cell r="G147" t="str">
            <v>4X4</v>
          </cell>
          <cell r="H147" t="str">
            <v>SI</v>
          </cell>
          <cell r="I147" t="str">
            <v>Wagon</v>
          </cell>
          <cell r="J147" t="str">
            <v>CT190128998</v>
          </cell>
          <cell r="K147" t="str">
            <v>Neostar Seguridad de Colombia Ltda</v>
          </cell>
        </row>
        <row r="148">
          <cell r="B148" t="str">
            <v>EMP103</v>
          </cell>
          <cell r="C148" t="str">
            <v>TOYOTA</v>
          </cell>
          <cell r="D148" t="str">
            <v>Prado</v>
          </cell>
          <cell r="E148">
            <v>2019</v>
          </cell>
          <cell r="F148">
            <v>3956</v>
          </cell>
          <cell r="G148" t="str">
            <v>4X4</v>
          </cell>
          <cell r="H148" t="str">
            <v>SI</v>
          </cell>
          <cell r="I148" t="str">
            <v>Wagon</v>
          </cell>
          <cell r="J148" t="str">
            <v>CT190128999</v>
          </cell>
          <cell r="K148" t="str">
            <v>Neostar Seguridad de Colombia Ltda</v>
          </cell>
        </row>
        <row r="149">
          <cell r="B149" t="str">
            <v>FPV039</v>
          </cell>
          <cell r="C149" t="str">
            <v>TOYOTA</v>
          </cell>
          <cell r="D149" t="str">
            <v>Prado</v>
          </cell>
          <cell r="E149">
            <v>2019</v>
          </cell>
          <cell r="F149">
            <v>2982</v>
          </cell>
          <cell r="G149" t="str">
            <v>4X4</v>
          </cell>
          <cell r="H149" t="str">
            <v>SI</v>
          </cell>
          <cell r="I149" t="str">
            <v>Wagon</v>
          </cell>
          <cell r="J149" t="str">
            <v>CT190129000</v>
          </cell>
          <cell r="K149" t="str">
            <v>Neostar Seguridad de Colombia Ltda</v>
          </cell>
        </row>
        <row r="150">
          <cell r="B150" t="str">
            <v>FPV040</v>
          </cell>
          <cell r="C150" t="str">
            <v>TOYOTA</v>
          </cell>
          <cell r="D150" t="str">
            <v>Prado</v>
          </cell>
          <cell r="E150">
            <v>2019</v>
          </cell>
          <cell r="F150">
            <v>2982</v>
          </cell>
          <cell r="G150" t="str">
            <v>4X4</v>
          </cell>
          <cell r="H150" t="str">
            <v>SI</v>
          </cell>
          <cell r="I150" t="str">
            <v>Wagon</v>
          </cell>
          <cell r="J150" t="str">
            <v>CT190129001</v>
          </cell>
          <cell r="K150" t="str">
            <v>Neostar Seguridad de Colombia Ltda</v>
          </cell>
        </row>
        <row r="151">
          <cell r="B151" t="str">
            <v>FYS913</v>
          </cell>
          <cell r="C151" t="str">
            <v>TOYOTA</v>
          </cell>
          <cell r="D151" t="str">
            <v>Prado</v>
          </cell>
          <cell r="E151">
            <v>2019</v>
          </cell>
          <cell r="F151">
            <v>2982</v>
          </cell>
          <cell r="G151" t="str">
            <v>4X4</v>
          </cell>
          <cell r="H151" t="str">
            <v>SI</v>
          </cell>
          <cell r="I151" t="str">
            <v>Wagon</v>
          </cell>
          <cell r="J151" t="str">
            <v>CT190129003</v>
          </cell>
          <cell r="K151" t="str">
            <v>Neostar Seguridad de Colombia Ltda</v>
          </cell>
        </row>
        <row r="152">
          <cell r="B152" t="str">
            <v>FYS925</v>
          </cell>
          <cell r="C152" t="str">
            <v>TOYOTA</v>
          </cell>
          <cell r="D152" t="str">
            <v>Prado</v>
          </cell>
          <cell r="E152">
            <v>2019</v>
          </cell>
          <cell r="F152">
            <v>2982</v>
          </cell>
          <cell r="G152" t="str">
            <v>4X4</v>
          </cell>
          <cell r="H152" t="str">
            <v>SI</v>
          </cell>
          <cell r="I152" t="str">
            <v>Wagon</v>
          </cell>
          <cell r="J152" t="str">
            <v>CT190129004</v>
          </cell>
          <cell r="K152" t="str">
            <v>Neostar Seguridad de Colombia Ltda</v>
          </cell>
        </row>
        <row r="153">
          <cell r="B153" t="str">
            <v>FYP901</v>
          </cell>
          <cell r="C153" t="str">
            <v>TOYOTA</v>
          </cell>
          <cell r="D153" t="str">
            <v>4 Runner</v>
          </cell>
          <cell r="E153">
            <v>2019</v>
          </cell>
          <cell r="F153">
            <v>3956</v>
          </cell>
          <cell r="G153" t="str">
            <v>4X4</v>
          </cell>
          <cell r="H153" t="str">
            <v>SI</v>
          </cell>
          <cell r="I153" t="str">
            <v>Wagon</v>
          </cell>
          <cell r="J153" t="str">
            <v>CT190129005</v>
          </cell>
          <cell r="K153" t="str">
            <v>Neostar Seguridad de Colombia Ltda</v>
          </cell>
        </row>
        <row r="154">
          <cell r="B154" t="str">
            <v>FZL355</v>
          </cell>
          <cell r="C154" t="str">
            <v>TOYOTA</v>
          </cell>
          <cell r="D154" t="str">
            <v>Prado</v>
          </cell>
          <cell r="E154">
            <v>2019</v>
          </cell>
          <cell r="F154">
            <v>2982</v>
          </cell>
          <cell r="G154" t="str">
            <v>4X4</v>
          </cell>
          <cell r="H154" t="str">
            <v>SI</v>
          </cell>
          <cell r="I154" t="str">
            <v>Wagon</v>
          </cell>
          <cell r="J154" t="str">
            <v>CT190129006</v>
          </cell>
          <cell r="K154" t="str">
            <v>Neostar Seguridad de Colombia Ltda</v>
          </cell>
        </row>
        <row r="155">
          <cell r="B155" t="str">
            <v>FYY949</v>
          </cell>
          <cell r="C155" t="str">
            <v>TOYOTA</v>
          </cell>
          <cell r="D155" t="str">
            <v>Prado</v>
          </cell>
          <cell r="E155">
            <v>2019</v>
          </cell>
          <cell r="F155">
            <v>2982</v>
          </cell>
          <cell r="G155" t="str">
            <v>4X4</v>
          </cell>
          <cell r="H155" t="str">
            <v>SI</v>
          </cell>
          <cell r="I155" t="str">
            <v>Wagon</v>
          </cell>
          <cell r="J155" t="str">
            <v>CT190129007</v>
          </cell>
          <cell r="K155" t="str">
            <v>Neostar Seguridad de Colombia Ltda</v>
          </cell>
        </row>
        <row r="156">
          <cell r="B156" t="str">
            <v>EMP109</v>
          </cell>
          <cell r="C156" t="str">
            <v>TOYOTA</v>
          </cell>
          <cell r="D156" t="str">
            <v>Prado</v>
          </cell>
          <cell r="E156">
            <v>2019</v>
          </cell>
          <cell r="F156">
            <v>2982</v>
          </cell>
          <cell r="G156" t="str">
            <v>4X4</v>
          </cell>
          <cell r="H156" t="str">
            <v>SI</v>
          </cell>
          <cell r="I156" t="str">
            <v>Wagon</v>
          </cell>
          <cell r="J156" t="str">
            <v>CT190129008</v>
          </cell>
          <cell r="K156" t="str">
            <v>Neostar Seguridad de Colombia Ltda</v>
          </cell>
        </row>
        <row r="157">
          <cell r="B157" t="str">
            <v>FVV789</v>
          </cell>
          <cell r="C157" t="str">
            <v>TOYOTA</v>
          </cell>
          <cell r="D157" t="str">
            <v>Prado</v>
          </cell>
          <cell r="E157">
            <v>2019</v>
          </cell>
          <cell r="F157">
            <v>2982</v>
          </cell>
          <cell r="G157" t="str">
            <v>4X4</v>
          </cell>
          <cell r="H157" t="str">
            <v>SI</v>
          </cell>
          <cell r="I157" t="str">
            <v>Wagon</v>
          </cell>
          <cell r="J157">
            <v>1381</v>
          </cell>
          <cell r="K157" t="str">
            <v xml:space="preserve">Nacional Rent Car Ltda </v>
          </cell>
        </row>
        <row r="158">
          <cell r="B158" t="str">
            <v>FYT154</v>
          </cell>
          <cell r="C158" t="str">
            <v xml:space="preserve">TOYOTA </v>
          </cell>
          <cell r="D158" t="str">
            <v>Prado</v>
          </cell>
          <cell r="E158">
            <v>2019</v>
          </cell>
          <cell r="F158">
            <v>2982</v>
          </cell>
          <cell r="G158" t="str">
            <v>4X4</v>
          </cell>
          <cell r="H158" t="str">
            <v>SI</v>
          </cell>
          <cell r="I158" t="str">
            <v>Wagon</v>
          </cell>
          <cell r="J158" t="str">
            <v>CT610000352</v>
          </cell>
          <cell r="K158" t="str">
            <v xml:space="preserve">Equirent Blindados Ltda </v>
          </cell>
        </row>
        <row r="159">
          <cell r="B159" t="str">
            <v>FYT147</v>
          </cell>
          <cell r="C159" t="str">
            <v xml:space="preserve">TOYOTA </v>
          </cell>
          <cell r="D159" t="str">
            <v>Prado</v>
          </cell>
          <cell r="E159">
            <v>2019</v>
          </cell>
          <cell r="F159">
            <v>2982</v>
          </cell>
          <cell r="G159" t="str">
            <v>4X4</v>
          </cell>
          <cell r="H159" t="str">
            <v>SI</v>
          </cell>
          <cell r="I159" t="str">
            <v>Wagon</v>
          </cell>
          <cell r="J159" t="str">
            <v>CT610000353</v>
          </cell>
          <cell r="K159" t="str">
            <v xml:space="preserve">Equirent Blindados Ltda </v>
          </cell>
        </row>
        <row r="160">
          <cell r="B160" t="str">
            <v>FYT150</v>
          </cell>
          <cell r="C160" t="str">
            <v xml:space="preserve">TOYOTA </v>
          </cell>
          <cell r="D160" t="str">
            <v>Prado</v>
          </cell>
          <cell r="E160">
            <v>2019</v>
          </cell>
          <cell r="F160">
            <v>2982</v>
          </cell>
          <cell r="G160" t="str">
            <v>4X4</v>
          </cell>
          <cell r="H160" t="str">
            <v>SI</v>
          </cell>
          <cell r="I160" t="str">
            <v>Wagon</v>
          </cell>
          <cell r="J160" t="str">
            <v>CT610000354</v>
          </cell>
          <cell r="K160" t="str">
            <v xml:space="preserve">Equirent Blindados Ltda </v>
          </cell>
        </row>
        <row r="161">
          <cell r="B161" t="str">
            <v>FYT152</v>
          </cell>
          <cell r="C161" t="str">
            <v xml:space="preserve">TOYOTA </v>
          </cell>
          <cell r="D161" t="str">
            <v>Prado</v>
          </cell>
          <cell r="E161">
            <v>2019</v>
          </cell>
          <cell r="F161">
            <v>2982</v>
          </cell>
          <cell r="G161" t="str">
            <v>4X4</v>
          </cell>
          <cell r="H161" t="str">
            <v>SI</v>
          </cell>
          <cell r="I161" t="str">
            <v>Wagon</v>
          </cell>
          <cell r="J161" t="str">
            <v>CT610000355</v>
          </cell>
          <cell r="K161" t="str">
            <v xml:space="preserve">Equirent Blindados Ltda </v>
          </cell>
        </row>
        <row r="162">
          <cell r="B162" t="str">
            <v>FYT145</v>
          </cell>
          <cell r="C162" t="str">
            <v xml:space="preserve">TOYOTA </v>
          </cell>
          <cell r="D162" t="str">
            <v>Prado</v>
          </cell>
          <cell r="E162">
            <v>2019</v>
          </cell>
          <cell r="F162">
            <v>2982</v>
          </cell>
          <cell r="G162" t="str">
            <v>4X4</v>
          </cell>
          <cell r="H162" t="str">
            <v>SI</v>
          </cell>
          <cell r="I162" t="str">
            <v>Wagon</v>
          </cell>
          <cell r="J162" t="str">
            <v>CT610000356</v>
          </cell>
          <cell r="K162" t="str">
            <v xml:space="preserve">Equirent Blindados Ltda </v>
          </cell>
        </row>
        <row r="163">
          <cell r="B163" t="str">
            <v>FVN165</v>
          </cell>
          <cell r="C163" t="str">
            <v>MITSUBISHI</v>
          </cell>
          <cell r="D163" t="str">
            <v xml:space="preserve">Montero Sport </v>
          </cell>
          <cell r="E163">
            <v>2019</v>
          </cell>
          <cell r="F163">
            <v>2998</v>
          </cell>
          <cell r="G163" t="str">
            <v>4X4</v>
          </cell>
          <cell r="H163" t="str">
            <v>SI</v>
          </cell>
          <cell r="I163" t="str">
            <v>Wagon</v>
          </cell>
          <cell r="J163" t="str">
            <v>CT610000417</v>
          </cell>
          <cell r="K163" t="str">
            <v xml:space="preserve">Equirent Blindados Ltda </v>
          </cell>
        </row>
        <row r="164">
          <cell r="B164" t="str">
            <v>FVN173</v>
          </cell>
          <cell r="C164" t="str">
            <v>MITSUBISHI</v>
          </cell>
          <cell r="D164" t="str">
            <v xml:space="preserve">Montero Sport </v>
          </cell>
          <cell r="E164">
            <v>2019</v>
          </cell>
          <cell r="F164">
            <v>2998</v>
          </cell>
          <cell r="G164" t="str">
            <v>4X4</v>
          </cell>
          <cell r="H164" t="str">
            <v>SI</v>
          </cell>
          <cell r="I164" t="str">
            <v>Wagon</v>
          </cell>
          <cell r="J164" t="str">
            <v>CT610000357</v>
          </cell>
          <cell r="K164" t="str">
            <v xml:space="preserve">Equirent Blindados Ltda </v>
          </cell>
        </row>
        <row r="165">
          <cell r="B165" t="str">
            <v>EML859</v>
          </cell>
          <cell r="C165" t="str">
            <v xml:space="preserve">TOYOTA </v>
          </cell>
          <cell r="D165" t="str">
            <v>Prado</v>
          </cell>
          <cell r="E165">
            <v>2019</v>
          </cell>
          <cell r="F165">
            <v>2982</v>
          </cell>
          <cell r="G165" t="str">
            <v>4X4</v>
          </cell>
          <cell r="H165" t="str">
            <v>SI</v>
          </cell>
          <cell r="I165" t="str">
            <v>Wagon</v>
          </cell>
          <cell r="J165" t="str">
            <v>CT610000358</v>
          </cell>
          <cell r="K165" t="str">
            <v xml:space="preserve">Equirent Blindados Ltda </v>
          </cell>
        </row>
        <row r="166">
          <cell r="B166" t="str">
            <v>FPQ481</v>
          </cell>
          <cell r="C166" t="str">
            <v>MITSUBISHI</v>
          </cell>
          <cell r="D166" t="str">
            <v xml:space="preserve">Montero Sport </v>
          </cell>
          <cell r="E166">
            <v>2019</v>
          </cell>
          <cell r="F166">
            <v>2998</v>
          </cell>
          <cell r="G166" t="str">
            <v>4X4</v>
          </cell>
          <cell r="H166" t="str">
            <v>SI</v>
          </cell>
          <cell r="I166" t="str">
            <v>Wagon</v>
          </cell>
          <cell r="J166" t="str">
            <v>CT610000359</v>
          </cell>
          <cell r="K166" t="str">
            <v xml:space="preserve">Equirent Blindados Ltda </v>
          </cell>
        </row>
        <row r="167">
          <cell r="B167" t="str">
            <v>FVN161</v>
          </cell>
          <cell r="C167" t="str">
            <v>MITSUBISHI</v>
          </cell>
          <cell r="D167" t="str">
            <v xml:space="preserve">Montero Sport </v>
          </cell>
          <cell r="E167">
            <v>2019</v>
          </cell>
          <cell r="F167">
            <v>2998</v>
          </cell>
          <cell r="G167" t="str">
            <v>4X4</v>
          </cell>
          <cell r="H167" t="str">
            <v>SI</v>
          </cell>
          <cell r="I167" t="str">
            <v>Wagon</v>
          </cell>
          <cell r="J167" t="str">
            <v>CT610000360</v>
          </cell>
          <cell r="K167" t="str">
            <v xml:space="preserve">Equirent Blindados Ltda </v>
          </cell>
        </row>
        <row r="168">
          <cell r="B168" t="str">
            <v>FVN175</v>
          </cell>
          <cell r="C168" t="str">
            <v>MITSUBISHI</v>
          </cell>
          <cell r="D168" t="str">
            <v xml:space="preserve">Montero Sport </v>
          </cell>
          <cell r="E168">
            <v>2019</v>
          </cell>
          <cell r="F168">
            <v>2998</v>
          </cell>
          <cell r="G168" t="str">
            <v>4X4</v>
          </cell>
          <cell r="H168" t="str">
            <v>SI</v>
          </cell>
          <cell r="I168" t="str">
            <v>Wagon</v>
          </cell>
          <cell r="J168" t="str">
            <v>CT610000361</v>
          </cell>
          <cell r="K168" t="str">
            <v xml:space="preserve">Equirent Blindados Ltda </v>
          </cell>
        </row>
        <row r="169">
          <cell r="B169" t="str">
            <v>FPQ463</v>
          </cell>
          <cell r="C169" t="str">
            <v>MITSUBISHI</v>
          </cell>
          <cell r="D169" t="str">
            <v xml:space="preserve">Montero Sport </v>
          </cell>
          <cell r="E169">
            <v>2019</v>
          </cell>
          <cell r="F169">
            <v>2998</v>
          </cell>
          <cell r="G169" t="str">
            <v>4X4</v>
          </cell>
          <cell r="H169" t="str">
            <v>SI</v>
          </cell>
          <cell r="I169" t="str">
            <v>Wagon</v>
          </cell>
          <cell r="J169" t="str">
            <v>CT610000362</v>
          </cell>
          <cell r="K169" t="str">
            <v xml:space="preserve">Equirent Blindados Ltda </v>
          </cell>
        </row>
        <row r="170">
          <cell r="B170" t="str">
            <v>FNW961</v>
          </cell>
          <cell r="C170" t="str">
            <v>MITSUBISHI</v>
          </cell>
          <cell r="D170" t="str">
            <v xml:space="preserve">Montero Sport </v>
          </cell>
          <cell r="E170">
            <v>2019</v>
          </cell>
          <cell r="F170">
            <v>2998</v>
          </cell>
          <cell r="G170" t="str">
            <v>4X4</v>
          </cell>
          <cell r="H170" t="str">
            <v>SI</v>
          </cell>
          <cell r="I170" t="str">
            <v>Wagon</v>
          </cell>
          <cell r="J170" t="str">
            <v>CT610000363</v>
          </cell>
          <cell r="K170" t="str">
            <v xml:space="preserve">Equirent Blindados Ltda </v>
          </cell>
        </row>
        <row r="171">
          <cell r="B171" t="str">
            <v xml:space="preserve">FPQ469 </v>
          </cell>
          <cell r="C171" t="str">
            <v>MITSUBISHI</v>
          </cell>
          <cell r="D171" t="str">
            <v xml:space="preserve">Montero Sport </v>
          </cell>
          <cell r="E171">
            <v>2019</v>
          </cell>
          <cell r="F171">
            <v>2998</v>
          </cell>
          <cell r="G171" t="str">
            <v>4X4</v>
          </cell>
          <cell r="H171" t="str">
            <v>SI</v>
          </cell>
          <cell r="I171" t="str">
            <v>Wagon</v>
          </cell>
          <cell r="J171" t="str">
            <v>CT610000364</v>
          </cell>
          <cell r="K171" t="str">
            <v xml:space="preserve">Equirent Blindados Ltda </v>
          </cell>
        </row>
        <row r="172">
          <cell r="B172" t="str">
            <v>FPQ504</v>
          </cell>
          <cell r="C172" t="str">
            <v>MITSUBISHI</v>
          </cell>
          <cell r="D172" t="str">
            <v xml:space="preserve">Montero Sport </v>
          </cell>
          <cell r="E172">
            <v>2019</v>
          </cell>
          <cell r="F172">
            <v>2998</v>
          </cell>
          <cell r="G172" t="str">
            <v>4X4</v>
          </cell>
          <cell r="H172" t="str">
            <v>SI</v>
          </cell>
          <cell r="I172" t="str">
            <v>Wagon</v>
          </cell>
          <cell r="J172" t="str">
            <v>CT180124080</v>
          </cell>
          <cell r="K172" t="str">
            <v xml:space="preserve">Equirent Blindados Ltda </v>
          </cell>
        </row>
        <row r="173">
          <cell r="B173" t="str">
            <v>FPQ475</v>
          </cell>
          <cell r="C173" t="str">
            <v>MITSUBISHI</v>
          </cell>
          <cell r="D173" t="str">
            <v xml:space="preserve">Montero Sport </v>
          </cell>
          <cell r="E173">
            <v>2019</v>
          </cell>
          <cell r="F173">
            <v>2998</v>
          </cell>
          <cell r="G173" t="str">
            <v>4X4</v>
          </cell>
          <cell r="H173" t="str">
            <v>SI</v>
          </cell>
          <cell r="I173" t="str">
            <v>Wagon</v>
          </cell>
          <cell r="J173" t="str">
            <v>CT180124079</v>
          </cell>
          <cell r="K173" t="str">
            <v xml:space="preserve">Equirent Blindados Ltda </v>
          </cell>
        </row>
        <row r="174">
          <cell r="B174" t="str">
            <v>GCQ277</v>
          </cell>
          <cell r="C174" t="str">
            <v>TOYOTA</v>
          </cell>
          <cell r="D174" t="str">
            <v>4 Runner</v>
          </cell>
          <cell r="E174">
            <v>2020</v>
          </cell>
          <cell r="F174">
            <v>3956</v>
          </cell>
          <cell r="G174" t="str">
            <v>4X4</v>
          </cell>
          <cell r="H174" t="str">
            <v>SI</v>
          </cell>
          <cell r="I174" t="str">
            <v>Wagon</v>
          </cell>
          <cell r="J174" t="str">
            <v>CT190129009</v>
          </cell>
          <cell r="K174" t="str">
            <v>Neostar Seguridad de Colombia Ltda</v>
          </cell>
        </row>
        <row r="175">
          <cell r="B175" t="str">
            <v>GLU661</v>
          </cell>
          <cell r="C175" t="str">
            <v>TOYOTA</v>
          </cell>
          <cell r="D175" t="str">
            <v>4 Runner</v>
          </cell>
          <cell r="E175">
            <v>2020</v>
          </cell>
          <cell r="F175">
            <v>3956</v>
          </cell>
          <cell r="G175" t="str">
            <v>4X4</v>
          </cell>
          <cell r="H175" t="str">
            <v>SI</v>
          </cell>
          <cell r="I175" t="str">
            <v>Wagon</v>
          </cell>
          <cell r="J175" t="str">
            <v>CT190129010</v>
          </cell>
          <cell r="K175" t="str">
            <v>Neostar Seguridad de Colombia Ltda</v>
          </cell>
        </row>
        <row r="176">
          <cell r="B176" t="str">
            <v>GLN229</v>
          </cell>
          <cell r="C176" t="str">
            <v>TOYOTA</v>
          </cell>
          <cell r="D176" t="str">
            <v>4 Runner</v>
          </cell>
          <cell r="E176">
            <v>2020</v>
          </cell>
          <cell r="F176">
            <v>3956</v>
          </cell>
          <cell r="G176" t="str">
            <v>4X4</v>
          </cell>
          <cell r="H176" t="str">
            <v>SI</v>
          </cell>
          <cell r="I176" t="str">
            <v>Wagon</v>
          </cell>
          <cell r="J176" t="str">
            <v>CT190129011</v>
          </cell>
          <cell r="K176" t="str">
            <v>Neostar Seguridad de Colombia Ltda</v>
          </cell>
        </row>
        <row r="177">
          <cell r="B177" t="str">
            <v>JLS495</v>
          </cell>
          <cell r="C177" t="str">
            <v>TOYOTA</v>
          </cell>
          <cell r="D177" t="str">
            <v>4 Runner</v>
          </cell>
          <cell r="E177">
            <v>2020</v>
          </cell>
          <cell r="F177">
            <v>3956</v>
          </cell>
          <cell r="G177" t="str">
            <v>4X4</v>
          </cell>
          <cell r="H177" t="str">
            <v>SI</v>
          </cell>
          <cell r="I177" t="str">
            <v>Wagon</v>
          </cell>
          <cell r="J177" t="str">
            <v>CT190129012</v>
          </cell>
          <cell r="K177" t="str">
            <v>Neostar Seguridad de Colombia Ltda</v>
          </cell>
        </row>
        <row r="178">
          <cell r="B178" t="str">
            <v>GKW883</v>
          </cell>
          <cell r="C178" t="str">
            <v>TOYOTA</v>
          </cell>
          <cell r="D178" t="str">
            <v>Prado</v>
          </cell>
          <cell r="E178">
            <v>2020</v>
          </cell>
          <cell r="F178">
            <v>2982</v>
          </cell>
          <cell r="G178" t="str">
            <v>4X4</v>
          </cell>
          <cell r="H178" t="str">
            <v>SI</v>
          </cell>
          <cell r="I178" t="str">
            <v>Wagon</v>
          </cell>
          <cell r="J178" t="str">
            <v>CT190129013</v>
          </cell>
          <cell r="K178" t="str">
            <v>Neostar Seguridad de Colombia Ltda</v>
          </cell>
        </row>
        <row r="179">
          <cell r="B179" t="str">
            <v>GLM866</v>
          </cell>
          <cell r="C179" t="str">
            <v>CHEVROLET</v>
          </cell>
          <cell r="D179" t="str">
            <v>Trail Blazer</v>
          </cell>
          <cell r="E179">
            <v>2020</v>
          </cell>
          <cell r="F179">
            <v>3564</v>
          </cell>
          <cell r="G179" t="str">
            <v>4X4</v>
          </cell>
          <cell r="H179" t="str">
            <v>SI</v>
          </cell>
          <cell r="I179" t="str">
            <v>Wagon</v>
          </cell>
          <cell r="J179" t="str">
            <v>CT190129014</v>
          </cell>
          <cell r="K179" t="str">
            <v>Neostar Seguridad de Colombia Ltda</v>
          </cell>
        </row>
        <row r="180">
          <cell r="B180" t="str">
            <v>GLV002</v>
          </cell>
          <cell r="C180" t="str">
            <v>TOYOTA</v>
          </cell>
          <cell r="D180" t="str">
            <v>Prado</v>
          </cell>
          <cell r="E180">
            <v>2020</v>
          </cell>
          <cell r="F180">
            <v>2982</v>
          </cell>
          <cell r="G180" t="str">
            <v>4X4</v>
          </cell>
          <cell r="H180" t="str">
            <v>SI</v>
          </cell>
          <cell r="I180" t="str">
            <v>Wagon</v>
          </cell>
          <cell r="J180" t="str">
            <v xml:space="preserve">CT902006887 </v>
          </cell>
          <cell r="K180" t="str">
            <v>Bancolombia S.A</v>
          </cell>
        </row>
        <row r="181">
          <cell r="B181" t="str">
            <v>GLV006</v>
          </cell>
          <cell r="C181" t="str">
            <v>TOYOTA</v>
          </cell>
          <cell r="D181" t="str">
            <v>Prado</v>
          </cell>
          <cell r="E181">
            <v>2020</v>
          </cell>
          <cell r="F181">
            <v>2982</v>
          </cell>
          <cell r="G181" t="str">
            <v>4X4</v>
          </cell>
          <cell r="H181" t="str">
            <v>SI</v>
          </cell>
          <cell r="I181" t="str">
            <v>Wagon</v>
          </cell>
          <cell r="J181" t="str">
            <v xml:space="preserve">CT902006942 </v>
          </cell>
          <cell r="K181" t="str">
            <v>Bancolombia S.A</v>
          </cell>
        </row>
        <row r="182">
          <cell r="B182" t="str">
            <v>GLV003</v>
          </cell>
          <cell r="C182" t="str">
            <v>TOYOTA</v>
          </cell>
          <cell r="D182" t="str">
            <v>Prado</v>
          </cell>
          <cell r="E182">
            <v>2020</v>
          </cell>
          <cell r="F182">
            <v>2982</v>
          </cell>
          <cell r="G182" t="str">
            <v>4X4</v>
          </cell>
          <cell r="H182" t="str">
            <v>SI</v>
          </cell>
          <cell r="I182" t="str">
            <v>Wagon</v>
          </cell>
          <cell r="J182" t="str">
            <v>CT902006938</v>
          </cell>
          <cell r="K182" t="str">
            <v>Bancolombia S.A</v>
          </cell>
        </row>
        <row r="183">
          <cell r="B183" t="str">
            <v>GLV000</v>
          </cell>
          <cell r="C183" t="str">
            <v>TOYOTA</v>
          </cell>
          <cell r="D183" t="str">
            <v>Prado</v>
          </cell>
          <cell r="E183">
            <v>2020</v>
          </cell>
          <cell r="F183">
            <v>2982</v>
          </cell>
          <cell r="G183" t="str">
            <v>4X4</v>
          </cell>
          <cell r="H183" t="str">
            <v>SI</v>
          </cell>
          <cell r="I183" t="str">
            <v>Wagon</v>
          </cell>
          <cell r="J183" t="str">
            <v xml:space="preserve">CT902006940 </v>
          </cell>
          <cell r="K183" t="str">
            <v>Bancolombia S.A</v>
          </cell>
        </row>
        <row r="184">
          <cell r="B184" t="str">
            <v>GLN221</v>
          </cell>
          <cell r="C184" t="str">
            <v>TOYOTA</v>
          </cell>
          <cell r="D184" t="str">
            <v>Prado</v>
          </cell>
          <cell r="E184">
            <v>2020</v>
          </cell>
          <cell r="F184">
            <v>2982</v>
          </cell>
          <cell r="G184" t="str">
            <v>4X4</v>
          </cell>
          <cell r="H184" t="str">
            <v>SI</v>
          </cell>
          <cell r="I184" t="str">
            <v>Wagon</v>
          </cell>
          <cell r="J184" t="str">
            <v>CT190129015</v>
          </cell>
          <cell r="K184" t="str">
            <v>Neostar Seguridad de Colombia Ltda</v>
          </cell>
        </row>
        <row r="185">
          <cell r="B185" t="str">
            <v>GLN033</v>
          </cell>
          <cell r="C185" t="str">
            <v>TOYOTA</v>
          </cell>
          <cell r="D185" t="str">
            <v>4 Runner</v>
          </cell>
          <cell r="E185">
            <v>2020</v>
          </cell>
          <cell r="F185">
            <v>3956</v>
          </cell>
          <cell r="G185" t="str">
            <v>4X4</v>
          </cell>
          <cell r="H185" t="str">
            <v>SI</v>
          </cell>
          <cell r="I185" t="str">
            <v>Wagon</v>
          </cell>
          <cell r="J185" t="str">
            <v>CT190129016</v>
          </cell>
          <cell r="K185" t="str">
            <v>Neostar Seguridad de Colombia Ltda</v>
          </cell>
        </row>
        <row r="186">
          <cell r="B186" t="str">
            <v>GLU674</v>
          </cell>
          <cell r="C186" t="str">
            <v>TOYOTA</v>
          </cell>
          <cell r="D186" t="str">
            <v>Prado</v>
          </cell>
          <cell r="E186">
            <v>2020</v>
          </cell>
          <cell r="F186">
            <v>2982</v>
          </cell>
          <cell r="G186" t="str">
            <v>4X4</v>
          </cell>
          <cell r="H186" t="str">
            <v>SI</v>
          </cell>
          <cell r="I186" t="str">
            <v>Wagon</v>
          </cell>
          <cell r="J186" t="str">
            <v>CT190129017</v>
          </cell>
          <cell r="K186" t="str">
            <v>Neostar Seguridad de Colombia Ltda</v>
          </cell>
        </row>
        <row r="187">
          <cell r="B187" t="str">
            <v>GLM867</v>
          </cell>
          <cell r="C187" t="str">
            <v>CHEVROLET</v>
          </cell>
          <cell r="D187" t="str">
            <v>Trail Blazer</v>
          </cell>
          <cell r="E187">
            <v>2020</v>
          </cell>
          <cell r="F187">
            <v>3564</v>
          </cell>
          <cell r="G187" t="str">
            <v>4X4</v>
          </cell>
          <cell r="H187" t="str">
            <v>SI</v>
          </cell>
          <cell r="I187" t="str">
            <v>Wagon</v>
          </cell>
          <cell r="J187" t="str">
            <v>CT190129018</v>
          </cell>
          <cell r="K187" t="str">
            <v>Neostar Seguridad de Colombia Ltda</v>
          </cell>
        </row>
        <row r="188">
          <cell r="B188" t="str">
            <v>GLM877</v>
          </cell>
          <cell r="C188" t="str">
            <v>CHEVROLET</v>
          </cell>
          <cell r="D188" t="str">
            <v>Trail Blazer</v>
          </cell>
          <cell r="E188">
            <v>2020</v>
          </cell>
          <cell r="F188">
            <v>3564</v>
          </cell>
          <cell r="G188" t="str">
            <v>4X4</v>
          </cell>
          <cell r="H188" t="str">
            <v>SI</v>
          </cell>
          <cell r="I188" t="str">
            <v>Wagon</v>
          </cell>
          <cell r="J188" t="str">
            <v>CT190129020</v>
          </cell>
          <cell r="K188" t="str">
            <v>Neostar Seguridad de Colombia Ltda</v>
          </cell>
        </row>
        <row r="189">
          <cell r="B189" t="str">
            <v>GLW711</v>
          </cell>
          <cell r="C189" t="str">
            <v>CHEVROLET</v>
          </cell>
          <cell r="D189" t="str">
            <v>Trail Blazer</v>
          </cell>
          <cell r="E189">
            <v>2020</v>
          </cell>
          <cell r="F189">
            <v>3564</v>
          </cell>
          <cell r="G189" t="str">
            <v>4X4</v>
          </cell>
          <cell r="H189" t="str">
            <v>SI</v>
          </cell>
          <cell r="I189" t="str">
            <v>Wagon</v>
          </cell>
          <cell r="J189" t="str">
            <v>CT190129021</v>
          </cell>
          <cell r="K189" t="str">
            <v>Neostar Seguridad de Colombia Ltda</v>
          </cell>
        </row>
        <row r="190">
          <cell r="B190" t="str">
            <v>GLW729</v>
          </cell>
          <cell r="C190" t="str">
            <v>CHEVROLET</v>
          </cell>
          <cell r="D190" t="str">
            <v>Trail Blazer</v>
          </cell>
          <cell r="E190">
            <v>2020</v>
          </cell>
          <cell r="F190">
            <v>3564</v>
          </cell>
          <cell r="G190" t="str">
            <v>4X4</v>
          </cell>
          <cell r="H190" t="str">
            <v>SI</v>
          </cell>
          <cell r="I190" t="str">
            <v>Wagon</v>
          </cell>
          <cell r="J190" t="str">
            <v>CT190129022</v>
          </cell>
          <cell r="K190" t="str">
            <v>Neostar Seguridad de Colombia Ltda</v>
          </cell>
        </row>
        <row r="191">
          <cell r="B191" t="str">
            <v>GLW717</v>
          </cell>
          <cell r="C191" t="str">
            <v>CHEVROLET</v>
          </cell>
          <cell r="D191" t="str">
            <v>Trail Blazer</v>
          </cell>
          <cell r="E191">
            <v>2020</v>
          </cell>
          <cell r="F191">
            <v>3564</v>
          </cell>
          <cell r="G191" t="str">
            <v>4X4</v>
          </cell>
          <cell r="H191" t="str">
            <v>SI</v>
          </cell>
          <cell r="I191" t="str">
            <v>Wagon</v>
          </cell>
          <cell r="J191" t="str">
            <v>CT190129023</v>
          </cell>
          <cell r="K191" t="str">
            <v>Neostar Seguridad de Colombia Ltda</v>
          </cell>
        </row>
        <row r="192">
          <cell r="B192" t="str">
            <v>GLW734</v>
          </cell>
          <cell r="C192" t="str">
            <v>CHEVROLET</v>
          </cell>
          <cell r="D192" t="str">
            <v>Trail Blazer</v>
          </cell>
          <cell r="E192">
            <v>2020</v>
          </cell>
          <cell r="F192">
            <v>3564</v>
          </cell>
          <cell r="G192" t="str">
            <v>4X4</v>
          </cell>
          <cell r="H192" t="str">
            <v>SI</v>
          </cell>
          <cell r="I192" t="str">
            <v>Wagon</v>
          </cell>
          <cell r="J192" t="str">
            <v>CT190129024</v>
          </cell>
          <cell r="K192" t="str">
            <v>Neostar Seguridad de Colombia Ltda</v>
          </cell>
        </row>
        <row r="193">
          <cell r="B193" t="str">
            <v>JLW731</v>
          </cell>
          <cell r="C193" t="str">
            <v>TOYOTA</v>
          </cell>
          <cell r="D193" t="str">
            <v>Prado</v>
          </cell>
          <cell r="E193">
            <v>2020</v>
          </cell>
          <cell r="F193">
            <v>2982</v>
          </cell>
          <cell r="G193" t="str">
            <v>4X4</v>
          </cell>
          <cell r="H193" t="str">
            <v>SI</v>
          </cell>
          <cell r="I193" t="str">
            <v>Wagon</v>
          </cell>
          <cell r="J193" t="str">
            <v>CT190129025</v>
          </cell>
          <cell r="K193" t="str">
            <v>Neostar Seguridad de Colombia Ltda</v>
          </cell>
        </row>
        <row r="194">
          <cell r="B194" t="str">
            <v>JLS502</v>
          </cell>
          <cell r="C194" t="str">
            <v>TOYOTA</v>
          </cell>
          <cell r="D194" t="str">
            <v>Prado</v>
          </cell>
          <cell r="E194">
            <v>2020</v>
          </cell>
          <cell r="F194">
            <v>2982</v>
          </cell>
          <cell r="G194" t="str">
            <v>4X4</v>
          </cell>
          <cell r="H194" t="str">
            <v>SI</v>
          </cell>
          <cell r="I194" t="str">
            <v>Wagon</v>
          </cell>
          <cell r="J194" t="str">
            <v>CT190129026</v>
          </cell>
          <cell r="K194" t="str">
            <v>Neostar Seguridad de Colombia Ltda</v>
          </cell>
        </row>
        <row r="195">
          <cell r="B195" t="str">
            <v>JLW733</v>
          </cell>
          <cell r="C195" t="str">
            <v>TOYOTA</v>
          </cell>
          <cell r="D195" t="str">
            <v>Prado</v>
          </cell>
          <cell r="E195">
            <v>2020</v>
          </cell>
          <cell r="F195">
            <v>2982</v>
          </cell>
          <cell r="G195" t="str">
            <v>4X4</v>
          </cell>
          <cell r="H195" t="str">
            <v>SI</v>
          </cell>
          <cell r="I195" t="str">
            <v>Wagon</v>
          </cell>
          <cell r="J195" t="str">
            <v xml:space="preserve">CT902006941 </v>
          </cell>
          <cell r="K195" t="str">
            <v>Neostar Seguridad de Colombia Ltda</v>
          </cell>
        </row>
        <row r="196">
          <cell r="B196" t="str">
            <v>FYT140</v>
          </cell>
          <cell r="C196" t="str">
            <v>MITSUBISHI</v>
          </cell>
          <cell r="D196" t="str">
            <v xml:space="preserve">Montero Sport </v>
          </cell>
          <cell r="E196">
            <v>2020</v>
          </cell>
          <cell r="F196">
            <v>2998</v>
          </cell>
          <cell r="G196" t="str">
            <v>4X4</v>
          </cell>
          <cell r="H196" t="str">
            <v>SI</v>
          </cell>
          <cell r="I196" t="str">
            <v>Wagon</v>
          </cell>
          <cell r="J196" t="str">
            <v>CT610000365</v>
          </cell>
          <cell r="K196" t="str">
            <v xml:space="preserve">Equirent Blindados Ltda </v>
          </cell>
        </row>
        <row r="197">
          <cell r="B197" t="str">
            <v>FYZ174</v>
          </cell>
          <cell r="C197" t="str">
            <v>MITSUBISHI</v>
          </cell>
          <cell r="D197" t="str">
            <v xml:space="preserve">Montero Sport </v>
          </cell>
          <cell r="E197">
            <v>2020</v>
          </cell>
          <cell r="F197">
            <v>2998</v>
          </cell>
          <cell r="G197" t="str">
            <v>4X4</v>
          </cell>
          <cell r="H197" t="str">
            <v>SI</v>
          </cell>
          <cell r="I197" t="str">
            <v>Wagon</v>
          </cell>
          <cell r="J197" t="str">
            <v>CT610000366</v>
          </cell>
          <cell r="K197" t="str">
            <v xml:space="preserve">Equirent Blindados Ltda </v>
          </cell>
        </row>
        <row r="198">
          <cell r="B198" t="str">
            <v>FYZ173</v>
          </cell>
          <cell r="C198" t="str">
            <v>MITSUBISHI</v>
          </cell>
          <cell r="D198" t="str">
            <v xml:space="preserve">Montero Sport </v>
          </cell>
          <cell r="E198">
            <v>2020</v>
          </cell>
          <cell r="F198">
            <v>2998</v>
          </cell>
          <cell r="G198" t="str">
            <v>4X4</v>
          </cell>
          <cell r="H198" t="str">
            <v>SI</v>
          </cell>
          <cell r="I198" t="str">
            <v>Wagon</v>
          </cell>
          <cell r="J198" t="str">
            <v>CT610000367</v>
          </cell>
          <cell r="K198" t="str">
            <v xml:space="preserve">Equirent Blindados Ltda </v>
          </cell>
        </row>
        <row r="199">
          <cell r="B199" t="str">
            <v>FYR500</v>
          </cell>
          <cell r="C199" t="str">
            <v>MITSUBISHI</v>
          </cell>
          <cell r="D199" t="str">
            <v xml:space="preserve">Montero Sport </v>
          </cell>
          <cell r="E199">
            <v>2020</v>
          </cell>
          <cell r="F199">
            <v>2998</v>
          </cell>
          <cell r="G199" t="str">
            <v>4X4</v>
          </cell>
          <cell r="H199" t="str">
            <v>SI</v>
          </cell>
          <cell r="I199" t="str">
            <v>Wagon</v>
          </cell>
          <cell r="J199" t="str">
            <v>CT610000368</v>
          </cell>
          <cell r="K199" t="str">
            <v xml:space="preserve">Equirent Blindados Ltda </v>
          </cell>
        </row>
        <row r="200">
          <cell r="B200" t="str">
            <v>FYZ166</v>
          </cell>
          <cell r="C200" t="str">
            <v>MITSUBISHI</v>
          </cell>
          <cell r="D200" t="str">
            <v xml:space="preserve">Montero Sport </v>
          </cell>
          <cell r="E200">
            <v>2020</v>
          </cell>
          <cell r="F200">
            <v>2998</v>
          </cell>
          <cell r="G200" t="str">
            <v>4X4</v>
          </cell>
          <cell r="H200" t="str">
            <v>SI</v>
          </cell>
          <cell r="I200" t="str">
            <v>Wagon</v>
          </cell>
          <cell r="J200" t="str">
            <v>CT610000369</v>
          </cell>
          <cell r="K200" t="str">
            <v xml:space="preserve">Equirent Blindados Ltda </v>
          </cell>
        </row>
        <row r="201">
          <cell r="B201" t="str">
            <v>FZM774</v>
          </cell>
          <cell r="C201" t="str">
            <v>MITSUBISHI</v>
          </cell>
          <cell r="D201" t="str">
            <v xml:space="preserve">Montero Sport </v>
          </cell>
          <cell r="E201">
            <v>2020</v>
          </cell>
          <cell r="F201">
            <v>2998</v>
          </cell>
          <cell r="G201" t="str">
            <v>4X4</v>
          </cell>
          <cell r="H201" t="str">
            <v>SI</v>
          </cell>
          <cell r="I201" t="str">
            <v>Wagon</v>
          </cell>
          <cell r="J201" t="str">
            <v>CT610000370</v>
          </cell>
          <cell r="K201" t="str">
            <v xml:space="preserve">Equirent Blindados Ltda </v>
          </cell>
        </row>
        <row r="202">
          <cell r="B202" t="str">
            <v>FZM775</v>
          </cell>
          <cell r="C202" t="str">
            <v>MITSUBISHI</v>
          </cell>
          <cell r="D202" t="str">
            <v xml:space="preserve">Montero Sport </v>
          </cell>
          <cell r="E202">
            <v>2020</v>
          </cell>
          <cell r="F202">
            <v>2998</v>
          </cell>
          <cell r="G202" t="str">
            <v>4X4</v>
          </cell>
          <cell r="H202" t="str">
            <v>SI</v>
          </cell>
          <cell r="I202" t="str">
            <v>Wagon</v>
          </cell>
          <cell r="J202" t="str">
            <v>CT610000371</v>
          </cell>
          <cell r="K202" t="str">
            <v xml:space="preserve">Equirent Blindados Ltda </v>
          </cell>
        </row>
        <row r="203">
          <cell r="B203" t="str">
            <v>FZM777</v>
          </cell>
          <cell r="C203" t="str">
            <v>MITSUBISHI</v>
          </cell>
          <cell r="D203" t="str">
            <v xml:space="preserve">Montero Sport </v>
          </cell>
          <cell r="E203">
            <v>2020</v>
          </cell>
          <cell r="F203">
            <v>2998</v>
          </cell>
          <cell r="G203" t="str">
            <v>4X4</v>
          </cell>
          <cell r="H203" t="str">
            <v>SI</v>
          </cell>
          <cell r="I203" t="str">
            <v>Wagon</v>
          </cell>
          <cell r="J203" t="str">
            <v>CT610000372</v>
          </cell>
          <cell r="K203" t="str">
            <v xml:space="preserve">Equirent Blindados Ltda </v>
          </cell>
        </row>
        <row r="204">
          <cell r="B204" t="str">
            <v>FZM792</v>
          </cell>
          <cell r="C204" t="str">
            <v>MITSUBISHI</v>
          </cell>
          <cell r="D204" t="str">
            <v xml:space="preserve">Montero Sport </v>
          </cell>
          <cell r="E204">
            <v>2020</v>
          </cell>
          <cell r="F204">
            <v>2998</v>
          </cell>
          <cell r="G204" t="str">
            <v>4X4</v>
          </cell>
          <cell r="H204" t="str">
            <v>SI</v>
          </cell>
          <cell r="I204" t="str">
            <v>Wagon</v>
          </cell>
          <cell r="J204" t="str">
            <v>CT610000373</v>
          </cell>
          <cell r="K204" t="str">
            <v xml:space="preserve">Equirent Blindados Ltda </v>
          </cell>
        </row>
        <row r="205">
          <cell r="B205" t="str">
            <v>FZP500</v>
          </cell>
          <cell r="C205" t="str">
            <v>MITSUBISHI</v>
          </cell>
          <cell r="D205" t="str">
            <v xml:space="preserve">Montero Sport </v>
          </cell>
          <cell r="E205">
            <v>2020</v>
          </cell>
          <cell r="F205">
            <v>2998</v>
          </cell>
          <cell r="G205" t="str">
            <v>4X4</v>
          </cell>
          <cell r="H205" t="str">
            <v>SI</v>
          </cell>
          <cell r="I205" t="str">
            <v>Wagon</v>
          </cell>
          <cell r="J205" t="str">
            <v>CT610000374</v>
          </cell>
          <cell r="K205" t="str">
            <v xml:space="preserve">Equirent Blindados Ltda </v>
          </cell>
        </row>
        <row r="206">
          <cell r="B206" t="str">
            <v>FZO000</v>
          </cell>
          <cell r="C206" t="str">
            <v>MITSUBISHI</v>
          </cell>
          <cell r="D206" t="str">
            <v xml:space="preserve">Montero Sport </v>
          </cell>
          <cell r="E206">
            <v>2020</v>
          </cell>
          <cell r="F206">
            <v>2998</v>
          </cell>
          <cell r="G206" t="str">
            <v>4X4</v>
          </cell>
          <cell r="H206" t="str">
            <v>SI</v>
          </cell>
          <cell r="I206" t="str">
            <v>Wagon</v>
          </cell>
          <cell r="J206" t="str">
            <v>CT610000375</v>
          </cell>
          <cell r="K206" t="str">
            <v xml:space="preserve">Equirent Blindados Ltda </v>
          </cell>
        </row>
        <row r="207">
          <cell r="B207" t="str">
            <v>FZP502</v>
          </cell>
          <cell r="C207" t="str">
            <v>MITSUBISHI</v>
          </cell>
          <cell r="D207" t="str">
            <v xml:space="preserve">Montero Sport </v>
          </cell>
          <cell r="E207">
            <v>2020</v>
          </cell>
          <cell r="F207">
            <v>2998</v>
          </cell>
          <cell r="G207" t="str">
            <v>4X4</v>
          </cell>
          <cell r="H207" t="str">
            <v>SI</v>
          </cell>
          <cell r="I207" t="str">
            <v>Wagon</v>
          </cell>
          <cell r="J207" t="str">
            <v>CT610000376</v>
          </cell>
          <cell r="K207" t="str">
            <v xml:space="preserve">Equirent Blindados Ltda </v>
          </cell>
        </row>
        <row r="208">
          <cell r="B208" t="str">
            <v>FZR346</v>
          </cell>
          <cell r="C208" t="str">
            <v>MITSUBISHI</v>
          </cell>
          <cell r="D208" t="str">
            <v xml:space="preserve">Montero Sport </v>
          </cell>
          <cell r="E208">
            <v>2020</v>
          </cell>
          <cell r="F208">
            <v>2998</v>
          </cell>
          <cell r="G208" t="str">
            <v>4X4</v>
          </cell>
          <cell r="H208" t="str">
            <v>SI</v>
          </cell>
          <cell r="I208" t="str">
            <v>Wagon</v>
          </cell>
          <cell r="J208" t="str">
            <v>CT610000377</v>
          </cell>
          <cell r="K208" t="str">
            <v xml:space="preserve">Equirent Blindados Ltda </v>
          </cell>
        </row>
        <row r="209">
          <cell r="B209" t="str">
            <v>FZM783</v>
          </cell>
          <cell r="C209" t="str">
            <v>MITSUBISHI</v>
          </cell>
          <cell r="D209" t="str">
            <v xml:space="preserve">Montero Sport </v>
          </cell>
          <cell r="E209">
            <v>2020</v>
          </cell>
          <cell r="F209">
            <v>2998</v>
          </cell>
          <cell r="G209" t="str">
            <v>4X4</v>
          </cell>
          <cell r="H209" t="str">
            <v>SI</v>
          </cell>
          <cell r="I209" t="str">
            <v>Wagon</v>
          </cell>
          <cell r="J209" t="str">
            <v>CT610000378</v>
          </cell>
          <cell r="K209" t="str">
            <v xml:space="preserve">Equirent Blindados Ltda </v>
          </cell>
        </row>
        <row r="210">
          <cell r="B210" t="str">
            <v>FZR340</v>
          </cell>
          <cell r="C210" t="str">
            <v>MITSUBISHI</v>
          </cell>
          <cell r="D210" t="str">
            <v xml:space="preserve">Montero Sport </v>
          </cell>
          <cell r="E210">
            <v>2020</v>
          </cell>
          <cell r="F210">
            <v>2998</v>
          </cell>
          <cell r="G210" t="str">
            <v>4X4</v>
          </cell>
          <cell r="H210" t="str">
            <v>SI</v>
          </cell>
          <cell r="I210" t="str">
            <v>Wagon</v>
          </cell>
          <cell r="J210" t="str">
            <v>CT610000379</v>
          </cell>
          <cell r="K210" t="str">
            <v xml:space="preserve">Equirent Blindados Ltda </v>
          </cell>
        </row>
        <row r="211">
          <cell r="B211" t="str">
            <v>FZR359</v>
          </cell>
          <cell r="C211" t="str">
            <v>MITSUBISHI</v>
          </cell>
          <cell r="D211" t="str">
            <v xml:space="preserve">Montero Sport </v>
          </cell>
          <cell r="E211">
            <v>2020</v>
          </cell>
          <cell r="F211">
            <v>2998</v>
          </cell>
          <cell r="G211" t="str">
            <v>4X4</v>
          </cell>
          <cell r="H211" t="str">
            <v>SI</v>
          </cell>
          <cell r="I211" t="str">
            <v>Wagon</v>
          </cell>
          <cell r="J211" t="str">
            <v>CT610000380</v>
          </cell>
          <cell r="K211" t="str">
            <v xml:space="preserve">Equirent Blindados Ltda </v>
          </cell>
        </row>
        <row r="212">
          <cell r="B212" t="str">
            <v>FZQ579</v>
          </cell>
          <cell r="C212" t="str">
            <v>MITSUBISHI</v>
          </cell>
          <cell r="D212" t="str">
            <v xml:space="preserve">Montero Sport </v>
          </cell>
          <cell r="E212">
            <v>2020</v>
          </cell>
          <cell r="F212">
            <v>2998</v>
          </cell>
          <cell r="G212" t="str">
            <v>4X4</v>
          </cell>
          <cell r="H212" t="str">
            <v>SI</v>
          </cell>
          <cell r="I212" t="str">
            <v>Wagon</v>
          </cell>
          <cell r="J212" t="str">
            <v>CT610000381</v>
          </cell>
          <cell r="K212" t="str">
            <v xml:space="preserve">Equirent Blindados Ltda </v>
          </cell>
        </row>
        <row r="213">
          <cell r="B213" t="str">
            <v>FZQ576</v>
          </cell>
          <cell r="C213" t="str">
            <v>MITSUBISHI</v>
          </cell>
          <cell r="D213" t="str">
            <v xml:space="preserve">Montero Sport </v>
          </cell>
          <cell r="E213">
            <v>2020</v>
          </cell>
          <cell r="F213">
            <v>2998</v>
          </cell>
          <cell r="G213" t="str">
            <v>4X4</v>
          </cell>
          <cell r="H213" t="str">
            <v>SI</v>
          </cell>
          <cell r="I213" t="str">
            <v>Wagon</v>
          </cell>
          <cell r="J213" t="str">
            <v>CT610000382</v>
          </cell>
          <cell r="K213" t="str">
            <v xml:space="preserve">Equirent Blindados Ltda </v>
          </cell>
        </row>
        <row r="214">
          <cell r="B214" t="str">
            <v>FZQ580</v>
          </cell>
          <cell r="C214" t="str">
            <v>MITSUBISHI</v>
          </cell>
          <cell r="D214" t="str">
            <v xml:space="preserve">Montero Sport </v>
          </cell>
          <cell r="E214">
            <v>2020</v>
          </cell>
          <cell r="F214">
            <v>2998</v>
          </cell>
          <cell r="G214" t="str">
            <v>4X4</v>
          </cell>
          <cell r="H214" t="str">
            <v>SI</v>
          </cell>
          <cell r="I214" t="str">
            <v>Wagon</v>
          </cell>
          <cell r="J214" t="str">
            <v>CT610000383</v>
          </cell>
          <cell r="K214" t="str">
            <v xml:space="preserve">Equirent Blindados Ltda </v>
          </cell>
        </row>
        <row r="215">
          <cell r="B215" t="str">
            <v>FZR360</v>
          </cell>
          <cell r="C215" t="str">
            <v>MITSUBISHI</v>
          </cell>
          <cell r="D215" t="str">
            <v xml:space="preserve">Montero Sport </v>
          </cell>
          <cell r="E215">
            <v>2020</v>
          </cell>
          <cell r="F215">
            <v>2998</v>
          </cell>
          <cell r="G215" t="str">
            <v>4X4</v>
          </cell>
          <cell r="H215" t="str">
            <v>SI</v>
          </cell>
          <cell r="I215" t="str">
            <v>Wagon</v>
          </cell>
          <cell r="J215" t="str">
            <v>CT610000384</v>
          </cell>
          <cell r="K215" t="str">
            <v xml:space="preserve">Equirent Blindados Ltda </v>
          </cell>
        </row>
        <row r="216">
          <cell r="B216" t="str">
            <v>FZR372</v>
          </cell>
          <cell r="C216" t="str">
            <v>MITSUBISHI</v>
          </cell>
          <cell r="D216" t="str">
            <v xml:space="preserve">Montero Sport </v>
          </cell>
          <cell r="E216">
            <v>2020</v>
          </cell>
          <cell r="F216">
            <v>2998</v>
          </cell>
          <cell r="G216" t="str">
            <v>4X4</v>
          </cell>
          <cell r="H216" t="str">
            <v>SI</v>
          </cell>
          <cell r="I216" t="str">
            <v>Wagon</v>
          </cell>
          <cell r="J216" t="str">
            <v>CT610000385</v>
          </cell>
          <cell r="K216" t="str">
            <v xml:space="preserve">Equirent Blindados Ltda </v>
          </cell>
        </row>
        <row r="217">
          <cell r="B217" t="str">
            <v>FZR373</v>
          </cell>
          <cell r="C217" t="str">
            <v>MITSUBISHI</v>
          </cell>
          <cell r="D217" t="str">
            <v xml:space="preserve">Montero Sport </v>
          </cell>
          <cell r="E217">
            <v>2020</v>
          </cell>
          <cell r="F217">
            <v>2998</v>
          </cell>
          <cell r="G217" t="str">
            <v>4X4</v>
          </cell>
          <cell r="H217" t="str">
            <v>SI</v>
          </cell>
          <cell r="I217" t="str">
            <v>Wagon</v>
          </cell>
          <cell r="J217" t="str">
            <v>CT610000386</v>
          </cell>
          <cell r="K217" t="str">
            <v xml:space="preserve">Equirent Blindados Ltda </v>
          </cell>
        </row>
        <row r="218">
          <cell r="B218" t="str">
            <v>FZQ561</v>
          </cell>
          <cell r="C218" t="str">
            <v>MITSUBISHI</v>
          </cell>
          <cell r="D218" t="str">
            <v xml:space="preserve">Montero Sport </v>
          </cell>
          <cell r="E218">
            <v>2020</v>
          </cell>
          <cell r="F218">
            <v>2998</v>
          </cell>
          <cell r="G218" t="str">
            <v>4X4</v>
          </cell>
          <cell r="H218" t="str">
            <v>SI</v>
          </cell>
          <cell r="I218" t="str">
            <v>Wagon</v>
          </cell>
          <cell r="J218" t="str">
            <v>CT610000387</v>
          </cell>
          <cell r="K218" t="str">
            <v xml:space="preserve">Equirent Blindados Ltda </v>
          </cell>
        </row>
        <row r="219">
          <cell r="B219" t="str">
            <v>FZR357</v>
          </cell>
          <cell r="C219" t="str">
            <v>MITSUBISHI</v>
          </cell>
          <cell r="D219" t="str">
            <v xml:space="preserve">Montero Sport </v>
          </cell>
          <cell r="E219">
            <v>2020</v>
          </cell>
          <cell r="F219">
            <v>2998</v>
          </cell>
          <cell r="G219" t="str">
            <v>4X4</v>
          </cell>
          <cell r="H219" t="str">
            <v>SI</v>
          </cell>
          <cell r="I219" t="str">
            <v>Wagon</v>
          </cell>
          <cell r="J219" t="str">
            <v>CT610000388</v>
          </cell>
          <cell r="K219" t="str">
            <v xml:space="preserve">Equirent Blindados Ltda </v>
          </cell>
        </row>
        <row r="220">
          <cell r="B220" t="str">
            <v>FYX008</v>
          </cell>
          <cell r="C220" t="str">
            <v>MITSUBISHI</v>
          </cell>
          <cell r="D220" t="str">
            <v xml:space="preserve">Montero Sport </v>
          </cell>
          <cell r="E220">
            <v>2020</v>
          </cell>
          <cell r="F220">
            <v>2998</v>
          </cell>
          <cell r="G220" t="str">
            <v>4X4</v>
          </cell>
          <cell r="H220" t="str">
            <v>SI</v>
          </cell>
          <cell r="I220" t="str">
            <v>Wagon</v>
          </cell>
          <cell r="J220" t="str">
            <v>CT610000389</v>
          </cell>
          <cell r="K220" t="str">
            <v xml:space="preserve">Equirent Blindados Ltda </v>
          </cell>
        </row>
        <row r="221">
          <cell r="B221" t="str">
            <v>FZQ565</v>
          </cell>
          <cell r="C221" t="str">
            <v>MITSUBISHI</v>
          </cell>
          <cell r="D221" t="str">
            <v xml:space="preserve">Montero Sport </v>
          </cell>
          <cell r="E221">
            <v>2020</v>
          </cell>
          <cell r="F221">
            <v>2998</v>
          </cell>
          <cell r="G221" t="str">
            <v>4X4</v>
          </cell>
          <cell r="H221" t="str">
            <v>SI</v>
          </cell>
          <cell r="I221" t="str">
            <v>Wagon</v>
          </cell>
          <cell r="J221" t="str">
            <v>CT610000390</v>
          </cell>
          <cell r="K221" t="str">
            <v xml:space="preserve">Equirent Blindados Ltda </v>
          </cell>
        </row>
        <row r="222">
          <cell r="B222" t="str">
            <v>FZQ570</v>
          </cell>
          <cell r="C222" t="str">
            <v>MITSUBISHI</v>
          </cell>
          <cell r="D222" t="str">
            <v xml:space="preserve">Montero Sport </v>
          </cell>
          <cell r="E222">
            <v>2020</v>
          </cell>
          <cell r="F222">
            <v>2998</v>
          </cell>
          <cell r="G222" t="str">
            <v>4X4</v>
          </cell>
          <cell r="H222" t="str">
            <v>SI</v>
          </cell>
          <cell r="I222" t="str">
            <v>Wagon</v>
          </cell>
          <cell r="J222" t="str">
            <v>CT610000391</v>
          </cell>
          <cell r="K222" t="str">
            <v xml:space="preserve">Equirent Blindados Ltda </v>
          </cell>
        </row>
        <row r="223">
          <cell r="B223" t="str">
            <v>FYZ180</v>
          </cell>
          <cell r="C223" t="str">
            <v>MITSUBISHI</v>
          </cell>
          <cell r="D223" t="str">
            <v xml:space="preserve">Montero Sport </v>
          </cell>
          <cell r="E223">
            <v>2020</v>
          </cell>
          <cell r="F223">
            <v>2998</v>
          </cell>
          <cell r="G223" t="str">
            <v>4X4</v>
          </cell>
          <cell r="H223" t="str">
            <v>SI</v>
          </cell>
          <cell r="I223" t="str">
            <v>Wagon</v>
          </cell>
          <cell r="J223" t="str">
            <v>CT610000392</v>
          </cell>
          <cell r="K223" t="str">
            <v xml:space="preserve">Equirent Blindados Ltda </v>
          </cell>
        </row>
        <row r="224">
          <cell r="B224" t="str">
            <v>FZM785</v>
          </cell>
          <cell r="C224" t="str">
            <v>MITSUBISHI</v>
          </cell>
          <cell r="D224" t="str">
            <v xml:space="preserve">Montero Sport </v>
          </cell>
          <cell r="E224">
            <v>2020</v>
          </cell>
          <cell r="F224">
            <v>2998</v>
          </cell>
          <cell r="G224" t="str">
            <v>4X4</v>
          </cell>
          <cell r="H224" t="str">
            <v>SI</v>
          </cell>
          <cell r="I224" t="str">
            <v>Wagon</v>
          </cell>
          <cell r="J224" t="str">
            <v>CT610000393</v>
          </cell>
          <cell r="K224" t="str">
            <v xml:space="preserve">Equirent Blindados Ltda </v>
          </cell>
        </row>
        <row r="225">
          <cell r="B225" t="str">
            <v>FZQ584</v>
          </cell>
          <cell r="C225" t="str">
            <v>MITSUBISHI</v>
          </cell>
          <cell r="D225" t="str">
            <v xml:space="preserve">Montero Sport </v>
          </cell>
          <cell r="E225">
            <v>2020</v>
          </cell>
          <cell r="F225">
            <v>2998</v>
          </cell>
          <cell r="G225" t="str">
            <v>4X4</v>
          </cell>
          <cell r="H225" t="str">
            <v>SI</v>
          </cell>
          <cell r="I225" t="str">
            <v>Wagon</v>
          </cell>
          <cell r="J225" t="str">
            <v>CT610000394</v>
          </cell>
          <cell r="K225" t="str">
            <v xml:space="preserve">Equirent Blindados Ltda </v>
          </cell>
        </row>
        <row r="226">
          <cell r="B226" t="str">
            <v>FZT075</v>
          </cell>
          <cell r="C226" t="str">
            <v>MITSUBISHI</v>
          </cell>
          <cell r="D226" t="str">
            <v xml:space="preserve">Montero Sport </v>
          </cell>
          <cell r="E226">
            <v>2020</v>
          </cell>
          <cell r="F226">
            <v>2998</v>
          </cell>
          <cell r="G226" t="str">
            <v>4X4</v>
          </cell>
          <cell r="H226" t="str">
            <v>SI</v>
          </cell>
          <cell r="I226" t="str">
            <v>Wagon</v>
          </cell>
          <cell r="J226" t="str">
            <v>CT610000396</v>
          </cell>
          <cell r="K226" t="str">
            <v xml:space="preserve">Equirent Blindados Ltda </v>
          </cell>
        </row>
        <row r="227">
          <cell r="B227" t="str">
            <v>FYX001</v>
          </cell>
          <cell r="C227" t="str">
            <v>MITSUBISHI</v>
          </cell>
          <cell r="D227" t="str">
            <v xml:space="preserve">Montero Sport </v>
          </cell>
          <cell r="E227">
            <v>2020</v>
          </cell>
          <cell r="F227">
            <v>2998</v>
          </cell>
          <cell r="G227" t="str">
            <v>4X4</v>
          </cell>
          <cell r="H227" t="str">
            <v>SI</v>
          </cell>
          <cell r="I227" t="str">
            <v>Wagon</v>
          </cell>
          <cell r="J227" t="str">
            <v>CT610000397</v>
          </cell>
          <cell r="K227" t="str">
            <v xml:space="preserve">Equirent Blindados Ltda </v>
          </cell>
        </row>
        <row r="228">
          <cell r="B228" t="str">
            <v>FZR362</v>
          </cell>
          <cell r="C228" t="str">
            <v>MITSUBISHI</v>
          </cell>
          <cell r="D228" t="str">
            <v xml:space="preserve">Montero Sport </v>
          </cell>
          <cell r="E228">
            <v>2020</v>
          </cell>
          <cell r="F228">
            <v>2998</v>
          </cell>
          <cell r="G228" t="str">
            <v>4X4</v>
          </cell>
          <cell r="H228" t="str">
            <v>SI</v>
          </cell>
          <cell r="I228" t="str">
            <v>Wagon</v>
          </cell>
          <cell r="J228" t="str">
            <v>CT610000398</v>
          </cell>
          <cell r="K228" t="str">
            <v xml:space="preserve">Equirent Blindados Ltda </v>
          </cell>
        </row>
        <row r="229">
          <cell r="B229" t="str">
            <v>FZR339</v>
          </cell>
          <cell r="C229" t="str">
            <v>MITSUBISHI</v>
          </cell>
          <cell r="D229" t="str">
            <v xml:space="preserve">Montero Sport </v>
          </cell>
          <cell r="E229">
            <v>2020</v>
          </cell>
          <cell r="F229">
            <v>2998</v>
          </cell>
          <cell r="G229" t="str">
            <v>4X4</v>
          </cell>
          <cell r="H229" t="str">
            <v>SI</v>
          </cell>
          <cell r="I229" t="str">
            <v>Wagon</v>
          </cell>
          <cell r="J229" t="str">
            <v>CT610000399</v>
          </cell>
          <cell r="K229" t="str">
            <v xml:space="preserve">Equirent Blindados Ltda </v>
          </cell>
        </row>
        <row r="230">
          <cell r="B230" t="str">
            <v>GBR642</v>
          </cell>
          <cell r="C230" t="str">
            <v>MITSUBISHI</v>
          </cell>
          <cell r="D230" t="str">
            <v xml:space="preserve">Montero Sport </v>
          </cell>
          <cell r="E230">
            <v>2020</v>
          </cell>
          <cell r="F230">
            <v>2998</v>
          </cell>
          <cell r="G230" t="str">
            <v>4X4</v>
          </cell>
          <cell r="H230" t="str">
            <v>SI</v>
          </cell>
          <cell r="I230" t="str">
            <v>Wagon</v>
          </cell>
          <cell r="J230" t="str">
            <v>CT610000400</v>
          </cell>
          <cell r="K230" t="str">
            <v xml:space="preserve">Equirent Blindados Ltda </v>
          </cell>
        </row>
        <row r="231">
          <cell r="B231" t="str">
            <v>FYZ172</v>
          </cell>
          <cell r="C231" t="str">
            <v>MITSUBISHI</v>
          </cell>
          <cell r="D231" t="str">
            <v xml:space="preserve">Montero Sport </v>
          </cell>
          <cell r="E231">
            <v>2020</v>
          </cell>
          <cell r="F231">
            <v>2998</v>
          </cell>
          <cell r="G231" t="str">
            <v>4X4</v>
          </cell>
          <cell r="H231" t="str">
            <v>SI</v>
          </cell>
          <cell r="I231" t="str">
            <v>Wagon</v>
          </cell>
          <cell r="J231" t="str">
            <v>CT610000401</v>
          </cell>
          <cell r="K231" t="str">
            <v xml:space="preserve">Equirent Blindados Ltda </v>
          </cell>
        </row>
        <row r="232">
          <cell r="B232" t="str">
            <v>FZP514</v>
          </cell>
          <cell r="C232" t="str">
            <v>MITSUBISHI</v>
          </cell>
          <cell r="D232" t="str">
            <v xml:space="preserve">Montero Sport </v>
          </cell>
          <cell r="E232">
            <v>2020</v>
          </cell>
          <cell r="F232">
            <v>2998</v>
          </cell>
          <cell r="G232" t="str">
            <v>4X4</v>
          </cell>
          <cell r="H232" t="str">
            <v>SI</v>
          </cell>
          <cell r="I232" t="str">
            <v>Wagon</v>
          </cell>
          <cell r="J232" t="str">
            <v>CT610000402</v>
          </cell>
          <cell r="K232" t="str">
            <v xml:space="preserve">Equirent Blindados Ltda </v>
          </cell>
        </row>
        <row r="233">
          <cell r="B233" t="str">
            <v>FZP492</v>
          </cell>
          <cell r="C233" t="str">
            <v>MITSUBISHI</v>
          </cell>
          <cell r="D233" t="str">
            <v xml:space="preserve">Montero Sport </v>
          </cell>
          <cell r="E233">
            <v>2020</v>
          </cell>
          <cell r="F233">
            <v>2998</v>
          </cell>
          <cell r="G233" t="str">
            <v>4X4</v>
          </cell>
          <cell r="H233" t="str">
            <v>SI</v>
          </cell>
          <cell r="I233" t="str">
            <v>Wagon</v>
          </cell>
          <cell r="J233" t="str">
            <v>CT610000403</v>
          </cell>
          <cell r="K233" t="str">
            <v xml:space="preserve">Equirent Blindados Ltda </v>
          </cell>
        </row>
        <row r="234">
          <cell r="B234" t="str">
            <v>FYZ181</v>
          </cell>
          <cell r="C234" t="str">
            <v>MITSUBISHI</v>
          </cell>
          <cell r="D234" t="str">
            <v xml:space="preserve">Montero Sport </v>
          </cell>
          <cell r="E234">
            <v>2020</v>
          </cell>
          <cell r="F234">
            <v>2998</v>
          </cell>
          <cell r="G234" t="str">
            <v>4X4</v>
          </cell>
          <cell r="H234" t="str">
            <v>SI</v>
          </cell>
          <cell r="I234" t="str">
            <v>Wagon</v>
          </cell>
          <cell r="J234" t="str">
            <v>CT610000404</v>
          </cell>
          <cell r="K234" t="str">
            <v xml:space="preserve">Equirent Blindados Ltda </v>
          </cell>
        </row>
        <row r="235">
          <cell r="B235" t="str">
            <v>FZM771</v>
          </cell>
          <cell r="C235" t="str">
            <v>MITSUBISHI</v>
          </cell>
          <cell r="D235" t="str">
            <v xml:space="preserve">Montero Sport </v>
          </cell>
          <cell r="E235">
            <v>2020</v>
          </cell>
          <cell r="F235">
            <v>2998</v>
          </cell>
          <cell r="G235" t="str">
            <v>4X4</v>
          </cell>
          <cell r="H235" t="str">
            <v>SI</v>
          </cell>
          <cell r="I235" t="str">
            <v>Wagon</v>
          </cell>
          <cell r="J235" t="str">
            <v>CT610000405</v>
          </cell>
          <cell r="K235" t="str">
            <v xml:space="preserve">Equirent Blindados Ltda </v>
          </cell>
        </row>
        <row r="236">
          <cell r="B236" t="str">
            <v>FZP498</v>
          </cell>
          <cell r="C236" t="str">
            <v>MITSUBISHI</v>
          </cell>
          <cell r="D236" t="str">
            <v xml:space="preserve">Montero Sport </v>
          </cell>
          <cell r="E236">
            <v>2020</v>
          </cell>
          <cell r="F236">
            <v>2998</v>
          </cell>
          <cell r="G236" t="str">
            <v>4X4</v>
          </cell>
          <cell r="H236" t="str">
            <v>SI</v>
          </cell>
          <cell r="I236" t="str">
            <v>Wagon</v>
          </cell>
          <cell r="J236" t="str">
            <v>CT610000406</v>
          </cell>
          <cell r="K236" t="str">
            <v xml:space="preserve">Equirent Blindados Ltda </v>
          </cell>
        </row>
        <row r="237">
          <cell r="B237" t="str">
            <v>FPQ497</v>
          </cell>
          <cell r="C237" t="str">
            <v>MITSUBISHI</v>
          </cell>
          <cell r="D237" t="str">
            <v xml:space="preserve">Montero Sport </v>
          </cell>
          <cell r="E237">
            <v>2020</v>
          </cell>
          <cell r="F237">
            <v>2998</v>
          </cell>
          <cell r="G237" t="str">
            <v>4X4</v>
          </cell>
          <cell r="H237" t="str">
            <v>SI</v>
          </cell>
          <cell r="I237" t="str">
            <v>Wagon</v>
          </cell>
          <cell r="J237" t="str">
            <v>CT610000407</v>
          </cell>
          <cell r="K237" t="str">
            <v xml:space="preserve">Equirent Blindados Ltda </v>
          </cell>
        </row>
        <row r="238">
          <cell r="B238" t="str">
            <v>FZP486</v>
          </cell>
          <cell r="C238" t="str">
            <v>MITSUBISHI</v>
          </cell>
          <cell r="D238" t="str">
            <v xml:space="preserve">Montero Sport </v>
          </cell>
          <cell r="E238">
            <v>2020</v>
          </cell>
          <cell r="F238">
            <v>2998</v>
          </cell>
          <cell r="G238" t="str">
            <v>4X4</v>
          </cell>
          <cell r="H238" t="str">
            <v>SI</v>
          </cell>
          <cell r="I238" t="str">
            <v>Wagon</v>
          </cell>
          <cell r="J238" t="str">
            <v>CT610000408</v>
          </cell>
          <cell r="K238" t="str">
            <v xml:space="preserve">Equirent Blindados Ltda </v>
          </cell>
        </row>
        <row r="239">
          <cell r="B239" t="str">
            <v xml:space="preserve">FZR335 </v>
          </cell>
          <cell r="C239" t="str">
            <v>MITSUBISHI</v>
          </cell>
          <cell r="D239" t="str">
            <v xml:space="preserve">Montero Sport </v>
          </cell>
          <cell r="E239">
            <v>2020</v>
          </cell>
          <cell r="F239">
            <v>2998</v>
          </cell>
          <cell r="G239" t="str">
            <v>4X4</v>
          </cell>
          <cell r="H239" t="str">
            <v>SI</v>
          </cell>
          <cell r="I239" t="str">
            <v>Wagon</v>
          </cell>
          <cell r="J239" t="str">
            <v>CT610000409</v>
          </cell>
          <cell r="K239" t="str">
            <v xml:space="preserve">Equirent Blindados Ltda </v>
          </cell>
        </row>
        <row r="240">
          <cell r="B240" t="str">
            <v>FZP497</v>
          </cell>
          <cell r="C240" t="str">
            <v>MITSUBISHI</v>
          </cell>
          <cell r="D240" t="str">
            <v xml:space="preserve">Montero Sport </v>
          </cell>
          <cell r="E240">
            <v>2020</v>
          </cell>
          <cell r="F240">
            <v>2998</v>
          </cell>
          <cell r="G240" t="str">
            <v>4X4</v>
          </cell>
          <cell r="H240" t="str">
            <v>SI</v>
          </cell>
          <cell r="I240" t="str">
            <v>Wagon</v>
          </cell>
          <cell r="J240" t="str">
            <v>CT610000410</v>
          </cell>
          <cell r="K240" t="str">
            <v xml:space="preserve">Equirent Blindados Ltda </v>
          </cell>
        </row>
        <row r="241">
          <cell r="B241" t="str">
            <v>FZM795</v>
          </cell>
          <cell r="C241" t="str">
            <v>MITSUBISHI</v>
          </cell>
          <cell r="D241" t="str">
            <v xml:space="preserve">Montero Sport </v>
          </cell>
          <cell r="E241">
            <v>2020</v>
          </cell>
          <cell r="F241">
            <v>2998</v>
          </cell>
          <cell r="G241" t="str">
            <v>4X4</v>
          </cell>
          <cell r="H241" t="str">
            <v>SI</v>
          </cell>
          <cell r="I241" t="str">
            <v>Wagon</v>
          </cell>
          <cell r="J241" t="str">
            <v>CT610000414</v>
          </cell>
          <cell r="K241" t="str">
            <v xml:space="preserve">Equirent Blindados Ltda </v>
          </cell>
        </row>
        <row r="242">
          <cell r="B242" t="str">
            <v>FZQ564</v>
          </cell>
          <cell r="C242" t="str">
            <v>MITSUBISHI</v>
          </cell>
          <cell r="D242" t="str">
            <v xml:space="preserve">Montero Sport </v>
          </cell>
          <cell r="E242">
            <v>2020</v>
          </cell>
          <cell r="F242">
            <v>2998</v>
          </cell>
          <cell r="G242" t="str">
            <v>4X4</v>
          </cell>
          <cell r="H242" t="str">
            <v>SI</v>
          </cell>
          <cell r="I242" t="str">
            <v>Wagon</v>
          </cell>
          <cell r="J242" t="str">
            <v>CT180124081</v>
          </cell>
          <cell r="K242" t="str">
            <v xml:space="preserve">Equirent Blindados Ltda </v>
          </cell>
        </row>
        <row r="243">
          <cell r="B243" t="str">
            <v>FZR369</v>
          </cell>
          <cell r="C243" t="str">
            <v>MITSUBISHI</v>
          </cell>
          <cell r="D243" t="str">
            <v xml:space="preserve">Montero Sport </v>
          </cell>
          <cell r="E243">
            <v>2020</v>
          </cell>
          <cell r="F243">
            <v>2998</v>
          </cell>
          <cell r="G243" t="str">
            <v>4X4</v>
          </cell>
          <cell r="H243" t="str">
            <v>SI</v>
          </cell>
          <cell r="I243" t="str">
            <v>Wagon</v>
          </cell>
          <cell r="J243" t="str">
            <v>CT180124082</v>
          </cell>
          <cell r="K243" t="str">
            <v xml:space="preserve">Equirent Blindados Ltda </v>
          </cell>
        </row>
        <row r="244">
          <cell r="B244" t="str">
            <v>FZT073</v>
          </cell>
          <cell r="C244" t="str">
            <v>MITSUBISHI</v>
          </cell>
          <cell r="D244" t="str">
            <v xml:space="preserve">Montero Sport </v>
          </cell>
          <cell r="E244">
            <v>2020</v>
          </cell>
          <cell r="F244">
            <v>2998</v>
          </cell>
          <cell r="G244" t="str">
            <v>4X4</v>
          </cell>
          <cell r="H244" t="str">
            <v>SI</v>
          </cell>
          <cell r="I244" t="str">
            <v>Wagon</v>
          </cell>
          <cell r="J244" t="str">
            <v>CT180124086</v>
          </cell>
          <cell r="K244" t="str">
            <v xml:space="preserve">Equirent Blindados Ltda </v>
          </cell>
        </row>
        <row r="245">
          <cell r="B245" t="str">
            <v>FZT083</v>
          </cell>
          <cell r="C245" t="str">
            <v>MITSUBISHI</v>
          </cell>
          <cell r="D245" t="str">
            <v xml:space="preserve">Montero Sport </v>
          </cell>
          <cell r="E245">
            <v>2020</v>
          </cell>
          <cell r="F245">
            <v>2998</v>
          </cell>
          <cell r="G245" t="str">
            <v>4X4</v>
          </cell>
          <cell r="H245" t="str">
            <v>SI</v>
          </cell>
          <cell r="I245" t="str">
            <v>Wagon</v>
          </cell>
          <cell r="J245" t="str">
            <v>CT180124087</v>
          </cell>
          <cell r="K245" t="str">
            <v xml:space="preserve">Equirent Blindados Ltda 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uan Pablo Gonzalez Lugo" id="{DE88E47F-6271-4529-96B6-63805FA1A3CC}" userId="S::juan.lugo@unp.gov.co::4cb92e8b-7491-4c2e-b3b4-23093691188a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53" dT="2021-02-11T00:08:01.34" personId="{DE88E47F-6271-4529-96B6-63805FA1A3CC}" id="{2EEEB269-120C-42EC-91E1-FB0EC339D238}">
    <text>ADICIONAL</text>
  </threadedComment>
  <threadedComment ref="A254" dT="2021-02-11T00:08:09.01" personId="{DE88E47F-6271-4529-96B6-63805FA1A3CC}" id="{84B1B25A-1869-4932-AB69-C54EE7CAF8A9}">
    <text>ADICIONAL</text>
  </threadedComment>
  <threadedComment ref="A255" dT="2021-02-11T00:08:17.52" personId="{DE88E47F-6271-4529-96B6-63805FA1A3CC}" id="{34AD1E4C-18ED-49BD-BBF2-D480B0E3AEC9}">
    <text>ADICIONAL</text>
  </threadedComment>
  <threadedComment ref="A256" dT="2021-02-11T00:08:30.08" personId="{DE88E47F-6271-4529-96B6-63805FA1A3CC}" id="{884C20E4-3BA6-4024-9E82-2B6FA6D73F22}">
    <text>ADICIONAL</text>
  </threadedComment>
  <threadedComment ref="A257" dT="2021-02-11T00:08:46.79" personId="{DE88E47F-6271-4529-96B6-63805FA1A3CC}" id="{63867953-AF74-4C0C-84C4-FE47E3C085B2}">
    <text>ADICIONAL</text>
  </threadedComment>
  <threadedComment ref="A258" dT="2021-02-11T00:09:03.96" personId="{DE88E47F-6271-4529-96B6-63805FA1A3CC}" id="{4CD45DC7-C478-4858-A46F-8A3A61803B12}">
    <text>ADICIONAL</text>
  </threadedComment>
  <threadedComment ref="A259" dT="2021-02-11T00:09:13.84" personId="{DE88E47F-6271-4529-96B6-63805FA1A3CC}" id="{720EE45A-FC32-4F82-AA16-48201D248F11}">
    <text>ADICIONAL</text>
  </threadedComment>
  <threadedComment ref="A260" dT="2021-02-11T00:09:21.99" personId="{DE88E47F-6271-4529-96B6-63805FA1A3CC}" id="{7814611E-513D-4ABB-B680-85BE211F5FB9}">
    <text>ADICIONAL</text>
  </threadedComment>
  <threadedComment ref="A261" dT="2021-02-11T00:09:31.47" personId="{DE88E47F-6271-4529-96B6-63805FA1A3CC}" id="{64976BD2-1FED-4993-9A1A-F379F858C7EB}">
    <text>ADICIONAL</text>
  </threadedComment>
  <threadedComment ref="A262" dT="2021-02-11T00:09:40.28" personId="{DE88E47F-6271-4529-96B6-63805FA1A3CC}" id="{B967C8A6-69DD-4A53-9520-6FD5266533B0}">
    <text>ADICIONAL</text>
  </threadedComment>
  <threadedComment ref="A263" dT="2021-02-11T00:09:46.86" personId="{DE88E47F-6271-4529-96B6-63805FA1A3CC}" id="{297415B6-2B31-4DA9-AD96-3EDB84890101}">
    <text>ADICIONAL</text>
  </threadedComment>
  <threadedComment ref="A264" dT="2021-02-11T00:09:54.67" personId="{DE88E47F-6271-4529-96B6-63805FA1A3CC}" id="{22074E81-41CC-4191-83DB-55FB96550CEA}">
    <text>ADICIONAL</text>
  </threadedComment>
  <threadedComment ref="A265" dT="2021-02-11T00:10:01.50" personId="{DE88E47F-6271-4529-96B6-63805FA1A3CC}" id="{EEF86704-15D8-4739-99FB-9545AEA212D4}">
    <text>ADICIONAL</text>
  </threadedComment>
  <threadedComment ref="A266" dT="2021-02-11T00:10:08.95" personId="{DE88E47F-6271-4529-96B6-63805FA1A3CC}" id="{04036449-8F08-4DEB-A604-B15F731A7BAB}">
    <text>ADICIONAL</text>
  </threadedComment>
  <threadedComment ref="A267" dT="2021-02-11T00:10:26.60" personId="{DE88E47F-6271-4529-96B6-63805FA1A3CC}" id="{FBFE500D-E298-4A29-A754-AA7F7062D6AE}">
    <text>ADICIONAL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44"/>
  <sheetViews>
    <sheetView topLeftCell="C25" zoomScale="90" zoomScaleNormal="90" workbookViewId="0">
      <selection activeCell="M51" sqref="M51"/>
    </sheetView>
  </sheetViews>
  <sheetFormatPr baseColWidth="10" defaultRowHeight="15.75" x14ac:dyDescent="0.25"/>
  <cols>
    <col min="1" max="1" width="7.42578125" customWidth="1"/>
    <col min="2" max="2" width="11.42578125" style="14"/>
    <col min="3" max="3" width="15.140625" bestFit="1" customWidth="1"/>
    <col min="4" max="4" width="18.28515625" bestFit="1" customWidth="1"/>
    <col min="5" max="5" width="11.28515625" customWidth="1"/>
    <col min="6" max="6" width="15.85546875" customWidth="1"/>
    <col min="7" max="7" width="14" customWidth="1"/>
    <col min="8" max="8" width="17.28515625" customWidth="1"/>
    <col min="9" max="9" width="11.42578125" customWidth="1"/>
    <col min="10" max="10" width="25.7109375" customWidth="1"/>
    <col min="11" max="11" width="28.42578125" style="2" customWidth="1"/>
    <col min="12" max="12" width="22.5703125" customWidth="1"/>
    <col min="13" max="13" width="21.7109375" customWidth="1"/>
    <col min="14" max="14" width="16.85546875" bestFit="1" customWidth="1"/>
    <col min="15" max="15" width="18.5703125" customWidth="1"/>
    <col min="16" max="16" width="13.28515625" customWidth="1"/>
    <col min="17" max="17" width="16.85546875" customWidth="1"/>
    <col min="18" max="18" width="13.28515625" customWidth="1"/>
  </cols>
  <sheetData>
    <row r="1" spans="1:18" s="35" customFormat="1" ht="6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3" t="s">
        <v>1048</v>
      </c>
      <c r="O1" s="33" t="s">
        <v>1049</v>
      </c>
      <c r="P1" s="33" t="s">
        <v>1050</v>
      </c>
      <c r="Q1" s="33" t="s">
        <v>1051</v>
      </c>
      <c r="R1" s="33" t="s">
        <v>1052</v>
      </c>
    </row>
    <row r="2" spans="1:18" x14ac:dyDescent="0.25">
      <c r="A2" s="2">
        <v>1</v>
      </c>
      <c r="B2" s="3" t="s">
        <v>13</v>
      </c>
      <c r="C2" s="2" t="str">
        <f>VLOOKUP(B2,'[1]LICI ANTERIOR'!B:C,2,0)</f>
        <v>TOYOTA</v>
      </c>
      <c r="D2" s="2" t="str">
        <f>VLOOKUP(B2,'[1]LICI ANTERIOR'!B:D,3,0)</f>
        <v>Prado</v>
      </c>
      <c r="E2" s="2">
        <f>VLOOKUP(B2,'[1]LICI ANTERIOR'!B:E,4,0)</f>
        <v>2014</v>
      </c>
      <c r="F2" s="2">
        <f>VLOOKUP(B2,'[1]LICI ANTERIOR'!B:F,5,0)</f>
        <v>3956</v>
      </c>
      <c r="G2" s="2" t="s">
        <v>14</v>
      </c>
      <c r="H2" s="2" t="s">
        <v>15</v>
      </c>
      <c r="I2" s="2" t="s">
        <v>16</v>
      </c>
      <c r="J2" s="2" t="s">
        <v>17</v>
      </c>
      <c r="K2" s="2" t="str">
        <f>VLOOKUP(B2,'[1]LICI ANTERIOR'!B:K,10,0)</f>
        <v xml:space="preserve">Neostar Seguridad de Colombia Ltda </v>
      </c>
      <c r="L2" s="4">
        <v>20194200038417</v>
      </c>
      <c r="M2" s="5"/>
      <c r="N2" s="36" t="s">
        <v>1053</v>
      </c>
      <c r="O2" s="36"/>
      <c r="P2" s="36"/>
      <c r="Q2" s="36"/>
      <c r="R2" s="36"/>
    </row>
    <row r="3" spans="1:18" x14ac:dyDescent="0.25">
      <c r="A3" s="2">
        <v>2</v>
      </c>
      <c r="B3" s="3" t="s">
        <v>18</v>
      </c>
      <c r="C3" s="2" t="s">
        <v>19</v>
      </c>
      <c r="D3" s="2" t="s">
        <v>20</v>
      </c>
      <c r="E3" s="2">
        <v>2014</v>
      </c>
      <c r="F3" s="2">
        <v>2982</v>
      </c>
      <c r="G3" s="2" t="s">
        <v>14</v>
      </c>
      <c r="H3" s="2" t="s">
        <v>15</v>
      </c>
      <c r="I3" s="2" t="s">
        <v>16</v>
      </c>
      <c r="J3" s="2" t="s">
        <v>21</v>
      </c>
      <c r="K3" s="2" t="str">
        <f>VLOOKUP(B3,'[1]LICI ANTERIOR'!B:K,10,0)</f>
        <v xml:space="preserve">Neostar Seguridad de Colombia Ltda </v>
      </c>
      <c r="L3" s="4">
        <v>20194200002437</v>
      </c>
      <c r="M3" s="5"/>
      <c r="N3" s="36" t="s">
        <v>1053</v>
      </c>
      <c r="O3" s="36"/>
      <c r="P3" s="36"/>
      <c r="Q3" s="36"/>
      <c r="R3" s="36"/>
    </row>
    <row r="4" spans="1:18" x14ac:dyDescent="0.25">
      <c r="A4" s="2">
        <v>3</v>
      </c>
      <c r="B4" s="3" t="s">
        <v>22</v>
      </c>
      <c r="C4" s="2" t="s">
        <v>19</v>
      </c>
      <c r="D4" s="2" t="s">
        <v>20</v>
      </c>
      <c r="E4" s="2">
        <v>2014</v>
      </c>
      <c r="F4" s="2">
        <v>2982</v>
      </c>
      <c r="G4" s="2" t="s">
        <v>14</v>
      </c>
      <c r="H4" s="2" t="s">
        <v>15</v>
      </c>
      <c r="I4" s="2" t="s">
        <v>16</v>
      </c>
      <c r="J4" s="2" t="s">
        <v>23</v>
      </c>
      <c r="K4" s="2" t="s">
        <v>24</v>
      </c>
      <c r="L4" s="4">
        <v>20141300083687</v>
      </c>
      <c r="M4" s="5"/>
      <c r="N4" s="36" t="s">
        <v>1053</v>
      </c>
      <c r="O4" s="36"/>
      <c r="P4" s="36"/>
      <c r="Q4" s="36"/>
      <c r="R4" s="36"/>
    </row>
    <row r="5" spans="1:18" x14ac:dyDescent="0.25">
      <c r="A5" s="2">
        <v>4</v>
      </c>
      <c r="B5" s="31" t="s">
        <v>25</v>
      </c>
      <c r="C5" s="2" t="s">
        <v>19</v>
      </c>
      <c r="D5" s="2" t="s">
        <v>26</v>
      </c>
      <c r="E5" s="2">
        <v>2014</v>
      </c>
      <c r="F5" s="2">
        <v>3956</v>
      </c>
      <c r="G5" s="2" t="s">
        <v>14</v>
      </c>
      <c r="H5" s="2" t="s">
        <v>15</v>
      </c>
      <c r="I5" s="2" t="s">
        <v>16</v>
      </c>
      <c r="J5" s="2" t="s">
        <v>27</v>
      </c>
      <c r="K5" s="2" t="s">
        <v>28</v>
      </c>
      <c r="L5" s="4">
        <v>20151300025237</v>
      </c>
      <c r="M5" s="5"/>
      <c r="N5" s="36" t="s">
        <v>1053</v>
      </c>
      <c r="O5" s="36"/>
      <c r="P5" s="36"/>
      <c r="Q5" s="36"/>
      <c r="R5" s="36"/>
    </row>
    <row r="6" spans="1:18" x14ac:dyDescent="0.25">
      <c r="A6" s="2">
        <v>5</v>
      </c>
      <c r="B6" s="31" t="s">
        <v>29</v>
      </c>
      <c r="C6" s="2" t="s">
        <v>30</v>
      </c>
      <c r="D6" s="2" t="s">
        <v>31</v>
      </c>
      <c r="E6" s="2">
        <v>2014</v>
      </c>
      <c r="F6" s="2">
        <v>3497</v>
      </c>
      <c r="G6" s="2" t="s">
        <v>14</v>
      </c>
      <c r="H6" s="2" t="s">
        <v>15</v>
      </c>
      <c r="I6" s="2" t="s">
        <v>16</v>
      </c>
      <c r="J6" s="2" t="s">
        <v>32</v>
      </c>
      <c r="K6" s="2" t="s">
        <v>28</v>
      </c>
      <c r="L6" s="4">
        <v>20141300025957</v>
      </c>
      <c r="M6" s="5"/>
      <c r="N6" s="36" t="s">
        <v>1053</v>
      </c>
      <c r="O6" s="36"/>
      <c r="P6" s="36"/>
      <c r="Q6" s="36"/>
      <c r="R6" s="36"/>
    </row>
    <row r="7" spans="1:18" x14ac:dyDescent="0.25">
      <c r="A7" s="2">
        <v>6</v>
      </c>
      <c r="B7" s="3" t="s">
        <v>33</v>
      </c>
      <c r="C7" s="2" t="str">
        <f>VLOOKUP(B7,'[1]LICI ANTERIOR'!B:C,2,0)</f>
        <v>TOYOTA</v>
      </c>
      <c r="D7" s="2" t="str">
        <f>VLOOKUP(B7,'[1]LICI ANTERIOR'!B:D,3,0)</f>
        <v>Prado</v>
      </c>
      <c r="E7" s="2">
        <f>VLOOKUP(B7,'[1]LICI ANTERIOR'!B:E,4,0)</f>
        <v>2015</v>
      </c>
      <c r="F7" s="2">
        <f>VLOOKUP(B7,'[1]LICI ANTERIOR'!B:F,5,0)</f>
        <v>2982</v>
      </c>
      <c r="G7" s="2" t="s">
        <v>14</v>
      </c>
      <c r="H7" s="2" t="s">
        <v>15</v>
      </c>
      <c r="I7" s="2" t="s">
        <v>16</v>
      </c>
      <c r="J7" s="2" t="s">
        <v>34</v>
      </c>
      <c r="K7" s="2" t="str">
        <f>VLOOKUP(B7,'[1]LICI ANTERIOR'!B:K,10,0)</f>
        <v xml:space="preserve">Neostar Seguridad de Colombia Ltda </v>
      </c>
      <c r="L7" s="4">
        <v>20174200055487</v>
      </c>
      <c r="M7" s="5"/>
      <c r="N7" s="36" t="s">
        <v>1053</v>
      </c>
      <c r="O7" s="36"/>
      <c r="P7" s="36"/>
      <c r="Q7" s="36"/>
      <c r="R7" s="36"/>
    </row>
    <row r="8" spans="1:18" x14ac:dyDescent="0.25">
      <c r="A8" s="2">
        <v>7</v>
      </c>
      <c r="B8" s="3" t="s">
        <v>35</v>
      </c>
      <c r="C8" s="2" t="str">
        <f>VLOOKUP(B8,'[1]LICI ANTERIOR'!B:C,2,0)</f>
        <v>TOYOTA</v>
      </c>
      <c r="D8" s="2" t="str">
        <f>VLOOKUP(B8,'[1]LICI ANTERIOR'!B:D,3,0)</f>
        <v>Prado</v>
      </c>
      <c r="E8" s="2">
        <f>VLOOKUP(B8,'[1]LICI ANTERIOR'!B:E,4,0)</f>
        <v>2015</v>
      </c>
      <c r="F8" s="2">
        <f>VLOOKUP(B8,'[1]LICI ANTERIOR'!B:F,5,0)</f>
        <v>3956</v>
      </c>
      <c r="G8" s="2" t="s">
        <v>14</v>
      </c>
      <c r="H8" s="2" t="s">
        <v>15</v>
      </c>
      <c r="I8" s="2" t="s">
        <v>16</v>
      </c>
      <c r="J8" s="2" t="s">
        <v>36</v>
      </c>
      <c r="K8" s="2" t="str">
        <f>VLOOKUP(B8,'[1]LICI ANTERIOR'!B:K,10,0)</f>
        <v xml:space="preserve">Neostar Seguridad de Colombia Ltda </v>
      </c>
      <c r="L8" s="4">
        <v>20174200063457</v>
      </c>
      <c r="M8" s="5"/>
      <c r="N8" s="36" t="s">
        <v>1053</v>
      </c>
      <c r="O8" s="36"/>
      <c r="P8" s="36"/>
      <c r="Q8" s="36"/>
      <c r="R8" s="36"/>
    </row>
    <row r="9" spans="1:18" x14ac:dyDescent="0.25">
      <c r="A9" s="2">
        <v>8</v>
      </c>
      <c r="B9" s="3" t="s">
        <v>37</v>
      </c>
      <c r="C9" s="2" t="str">
        <f>VLOOKUP(B9,'[1]LICI ANTERIOR'!B:C,2,0)</f>
        <v>TOYOTA</v>
      </c>
      <c r="D9" s="2" t="str">
        <f>VLOOKUP(B9,'[1]LICI ANTERIOR'!B:D,3,0)</f>
        <v>Prado</v>
      </c>
      <c r="E9" s="2">
        <f>VLOOKUP(B9,'[1]LICI ANTERIOR'!B:E,4,0)</f>
        <v>2015</v>
      </c>
      <c r="F9" s="2">
        <f>VLOOKUP(B9,'[1]LICI ANTERIOR'!B:F,5,0)</f>
        <v>2982</v>
      </c>
      <c r="G9" s="2" t="s">
        <v>14</v>
      </c>
      <c r="H9" s="2" t="s">
        <v>15</v>
      </c>
      <c r="I9" s="2" t="s">
        <v>16</v>
      </c>
      <c r="J9" s="2" t="s">
        <v>38</v>
      </c>
      <c r="K9" s="2" t="str">
        <f>VLOOKUP(B9,'[1]LICI ANTERIOR'!B:K,10,0)</f>
        <v xml:space="preserve">Neostar Seguridad de Colombia Ltda </v>
      </c>
      <c r="L9" s="4">
        <v>20161300020627</v>
      </c>
      <c r="M9" s="5"/>
      <c r="N9" s="36" t="s">
        <v>1053</v>
      </c>
      <c r="O9" s="36"/>
      <c r="P9" s="36"/>
      <c r="Q9" s="36"/>
      <c r="R9" s="36"/>
    </row>
    <row r="10" spans="1:18" x14ac:dyDescent="0.25">
      <c r="A10" s="2">
        <v>9</v>
      </c>
      <c r="B10" s="3" t="s">
        <v>39</v>
      </c>
      <c r="C10" s="2" t="str">
        <f>VLOOKUP(B10,'[1]LICI ANTERIOR'!B:C,2,0)</f>
        <v>TOYOTA</v>
      </c>
      <c r="D10" s="2" t="str">
        <f>VLOOKUP(B10,'[1]LICI ANTERIOR'!B:D,3,0)</f>
        <v>Prado</v>
      </c>
      <c r="E10" s="2">
        <f>VLOOKUP(B10,'[1]LICI ANTERIOR'!B:E,4,0)</f>
        <v>2015</v>
      </c>
      <c r="F10" s="2">
        <f>VLOOKUP(B10,'[1]LICI ANTERIOR'!B:F,5,0)</f>
        <v>2982</v>
      </c>
      <c r="G10" s="2" t="s">
        <v>14</v>
      </c>
      <c r="H10" s="2" t="s">
        <v>15</v>
      </c>
      <c r="I10" s="2" t="s">
        <v>16</v>
      </c>
      <c r="J10" s="2" t="s">
        <v>40</v>
      </c>
      <c r="K10" s="2" t="str">
        <f>VLOOKUP(B10,'[1]LICI ANTERIOR'!B:K,10,0)</f>
        <v xml:space="preserve">Neostar Seguridad de Colombia Ltda </v>
      </c>
      <c r="L10" s="4">
        <v>20184200052827</v>
      </c>
      <c r="M10" s="5"/>
      <c r="N10" s="36" t="s">
        <v>1053</v>
      </c>
      <c r="O10" s="36"/>
      <c r="P10" s="36"/>
      <c r="Q10" s="36"/>
      <c r="R10" s="36"/>
    </row>
    <row r="11" spans="1:18" x14ac:dyDescent="0.25">
      <c r="A11" s="2">
        <v>10</v>
      </c>
      <c r="B11" s="2" t="s">
        <v>41</v>
      </c>
      <c r="C11" s="2" t="str">
        <f>VLOOKUP(B11,'[1]LICI ANTERIOR'!B:C,2,0)</f>
        <v>TOYOTA</v>
      </c>
      <c r="D11" s="2" t="str">
        <f>VLOOKUP(B11,'[1]LICI ANTERIOR'!B:D,3,0)</f>
        <v>Prado</v>
      </c>
      <c r="E11" s="2">
        <f>VLOOKUP(B11,'[1]LICI ANTERIOR'!B:E,4,0)</f>
        <v>2015</v>
      </c>
      <c r="F11" s="2">
        <f>VLOOKUP(B11,'[1]LICI ANTERIOR'!B:F,5,0)</f>
        <v>2982</v>
      </c>
      <c r="G11" s="2" t="s">
        <v>14</v>
      </c>
      <c r="H11" s="2" t="s">
        <v>15</v>
      </c>
      <c r="I11" s="2" t="s">
        <v>16</v>
      </c>
      <c r="J11" s="2" t="s">
        <v>42</v>
      </c>
      <c r="K11" s="2" t="str">
        <f>VLOOKUP(B11,'[1]LICI ANTERIOR'!B:K,10,0)</f>
        <v xml:space="preserve">Neostar Seguridad de Colombia Ltda </v>
      </c>
      <c r="L11" s="4">
        <v>20141300095497</v>
      </c>
      <c r="M11" s="5"/>
      <c r="N11" s="36" t="s">
        <v>1053</v>
      </c>
      <c r="O11" s="36"/>
      <c r="P11" s="36"/>
      <c r="Q11" s="36"/>
      <c r="R11" s="36"/>
    </row>
    <row r="12" spans="1:18" x14ac:dyDescent="0.25">
      <c r="A12" s="2">
        <v>11</v>
      </c>
      <c r="B12" s="2" t="s">
        <v>43</v>
      </c>
      <c r="C12" s="2" t="str">
        <f>VLOOKUP(B12,'[1]LICI ANTERIOR'!B:C,2,0)</f>
        <v>TOYOTA</v>
      </c>
      <c r="D12" s="2" t="str">
        <f>VLOOKUP(B12,'[1]LICI ANTERIOR'!B:D,3,0)</f>
        <v>Prado</v>
      </c>
      <c r="E12" s="2">
        <f>VLOOKUP(B12,'[1]LICI ANTERIOR'!B:E,4,0)</f>
        <v>2015</v>
      </c>
      <c r="F12" s="2">
        <f>VLOOKUP(B12,'[1]LICI ANTERIOR'!B:F,5,0)</f>
        <v>2982</v>
      </c>
      <c r="G12" s="2" t="s">
        <v>14</v>
      </c>
      <c r="H12" s="2" t="s">
        <v>15</v>
      </c>
      <c r="I12" s="2" t="s">
        <v>16</v>
      </c>
      <c r="J12" s="2" t="s">
        <v>44</v>
      </c>
      <c r="K12" s="2" t="str">
        <f>VLOOKUP(B12,'[1]LICI ANTERIOR'!B:K,10,0)</f>
        <v xml:space="preserve">Neostar Seguridad de Colombia Ltda </v>
      </c>
      <c r="L12" s="4">
        <v>20141300090817</v>
      </c>
      <c r="M12" s="5"/>
      <c r="N12" s="36" t="s">
        <v>1053</v>
      </c>
      <c r="O12" s="36"/>
      <c r="P12" s="36"/>
      <c r="Q12" s="36"/>
      <c r="R12" s="36"/>
    </row>
    <row r="13" spans="1:18" x14ac:dyDescent="0.25">
      <c r="A13" s="2">
        <v>12</v>
      </c>
      <c r="B13" s="2" t="s">
        <v>45</v>
      </c>
      <c r="C13" s="2" t="s">
        <v>19</v>
      </c>
      <c r="D13" s="2" t="s">
        <v>20</v>
      </c>
      <c r="E13" s="2">
        <v>2015</v>
      </c>
      <c r="F13" s="2">
        <v>2982</v>
      </c>
      <c r="G13" s="2" t="s">
        <v>14</v>
      </c>
      <c r="H13" s="2" t="s">
        <v>15</v>
      </c>
      <c r="I13" s="2" t="s">
        <v>16</v>
      </c>
      <c r="J13" s="2" t="s">
        <v>46</v>
      </c>
      <c r="K13" s="2" t="s">
        <v>24</v>
      </c>
      <c r="L13" s="4">
        <v>20204200008767</v>
      </c>
      <c r="M13" s="5"/>
      <c r="N13" s="36" t="s">
        <v>1053</v>
      </c>
      <c r="O13" s="36"/>
      <c r="P13" s="36"/>
      <c r="Q13" s="36"/>
      <c r="R13" s="36"/>
    </row>
    <row r="14" spans="1:18" x14ac:dyDescent="0.25">
      <c r="A14" s="2">
        <v>13</v>
      </c>
      <c r="B14" s="3" t="s">
        <v>47</v>
      </c>
      <c r="C14" s="2" t="str">
        <f>VLOOKUP(B14,'[1]LICI ANTERIOR'!B:C,2,0)</f>
        <v xml:space="preserve">TOYOTA </v>
      </c>
      <c r="D14" s="2" t="str">
        <f>VLOOKUP(B14,'[1]LICI ANTERIOR'!B:D,3,0)</f>
        <v>Prado</v>
      </c>
      <c r="E14" s="2">
        <f>VLOOKUP(B14,'[1]LICI ANTERIOR'!B:E,4,0)</f>
        <v>2015</v>
      </c>
      <c r="F14" s="2">
        <f>VLOOKUP(B14,'[1]LICI ANTERIOR'!B:F,5,0)</f>
        <v>2982</v>
      </c>
      <c r="G14" s="2" t="s">
        <v>14</v>
      </c>
      <c r="H14" s="2" t="s">
        <v>15</v>
      </c>
      <c r="I14" s="2" t="s">
        <v>16</v>
      </c>
      <c r="J14" s="2" t="s">
        <v>48</v>
      </c>
      <c r="K14" s="2" t="str">
        <f>VLOOKUP(B14,'[1]LICI ANTERIOR'!B:K,10,0)</f>
        <v xml:space="preserve">Equirent Blindados Ltda </v>
      </c>
      <c r="L14" s="4">
        <v>20151300030827</v>
      </c>
      <c r="M14" s="5"/>
      <c r="N14" s="36" t="s">
        <v>1053</v>
      </c>
      <c r="O14" s="36"/>
      <c r="P14" s="36"/>
      <c r="Q14" s="36"/>
      <c r="R14" s="36"/>
    </row>
    <row r="15" spans="1:18" x14ac:dyDescent="0.25">
      <c r="A15" s="2">
        <v>14</v>
      </c>
      <c r="B15" s="2" t="s">
        <v>49</v>
      </c>
      <c r="C15" s="2" t="str">
        <f>VLOOKUP(B15,'[1]LICI ANTERIOR'!B:C,2,0)</f>
        <v xml:space="preserve">TOYOTA </v>
      </c>
      <c r="D15" s="2" t="str">
        <f>VLOOKUP(B15,'[1]LICI ANTERIOR'!B:D,3,0)</f>
        <v>Prado</v>
      </c>
      <c r="E15" s="2">
        <f>VLOOKUP(B15,'[1]LICI ANTERIOR'!B:E,4,0)</f>
        <v>2015</v>
      </c>
      <c r="F15" s="2">
        <f>VLOOKUP(B15,'[1]LICI ANTERIOR'!B:F,5,0)</f>
        <v>2982</v>
      </c>
      <c r="G15" s="2" t="s">
        <v>14</v>
      </c>
      <c r="H15" s="2" t="s">
        <v>15</v>
      </c>
      <c r="I15" s="2" t="s">
        <v>16</v>
      </c>
      <c r="J15" s="2" t="s">
        <v>50</v>
      </c>
      <c r="K15" s="2" t="str">
        <f>VLOOKUP(B15,'[1]LICI ANTERIOR'!B:K,10,0)</f>
        <v xml:space="preserve">Equirent Blindados Ltda </v>
      </c>
      <c r="L15" s="4">
        <v>20151300037957</v>
      </c>
      <c r="M15" s="5"/>
      <c r="N15" s="36" t="s">
        <v>1053</v>
      </c>
      <c r="O15" s="36"/>
      <c r="P15" s="36"/>
      <c r="Q15" s="36"/>
      <c r="R15" s="36"/>
    </row>
    <row r="16" spans="1:18" x14ac:dyDescent="0.25">
      <c r="A16" s="2">
        <v>15</v>
      </c>
      <c r="B16" s="2" t="s">
        <v>51</v>
      </c>
      <c r="C16" s="2" t="str">
        <f>VLOOKUP(B16,'[1]LICI ANTERIOR'!B:C,2,0)</f>
        <v xml:space="preserve">TOYOTA </v>
      </c>
      <c r="D16" s="2" t="str">
        <f>VLOOKUP(B16,'[1]LICI ANTERIOR'!B:D,3,0)</f>
        <v>Prado</v>
      </c>
      <c r="E16" s="2">
        <f>VLOOKUP(B16,'[1]LICI ANTERIOR'!B:E,4,0)</f>
        <v>2015</v>
      </c>
      <c r="F16" s="2">
        <f>VLOOKUP(B16,'[1]LICI ANTERIOR'!B:F,5,0)</f>
        <v>2982</v>
      </c>
      <c r="G16" s="2" t="s">
        <v>14</v>
      </c>
      <c r="H16" s="2" t="s">
        <v>15</v>
      </c>
      <c r="I16" s="2" t="s">
        <v>16</v>
      </c>
      <c r="J16" s="2" t="s">
        <v>52</v>
      </c>
      <c r="K16" s="2" t="str">
        <f>VLOOKUP(B16,'[1]LICI ANTERIOR'!B:K,10,0)</f>
        <v xml:space="preserve">Equirent Blindados Ltda </v>
      </c>
      <c r="L16" s="4">
        <v>20151300030837</v>
      </c>
      <c r="M16" s="5"/>
      <c r="N16" s="36" t="s">
        <v>1053</v>
      </c>
      <c r="O16" s="36"/>
      <c r="P16" s="36"/>
      <c r="Q16" s="36"/>
      <c r="R16" s="36"/>
    </row>
    <row r="17" spans="1:18" x14ac:dyDescent="0.25">
      <c r="A17" s="2">
        <v>16</v>
      </c>
      <c r="B17" s="31" t="s">
        <v>53</v>
      </c>
      <c r="C17" s="2" t="s">
        <v>19</v>
      </c>
      <c r="D17" s="2" t="s">
        <v>26</v>
      </c>
      <c r="E17" s="2">
        <v>2015</v>
      </c>
      <c r="F17" s="2">
        <v>2982</v>
      </c>
      <c r="G17" s="2" t="s">
        <v>14</v>
      </c>
      <c r="H17" s="2" t="s">
        <v>15</v>
      </c>
      <c r="I17" s="2" t="s">
        <v>16</v>
      </c>
      <c r="J17" s="2" t="s">
        <v>54</v>
      </c>
      <c r="K17" s="2" t="s">
        <v>28</v>
      </c>
      <c r="L17" s="4">
        <v>20151300030817</v>
      </c>
      <c r="M17" s="5"/>
      <c r="N17" s="36" t="s">
        <v>1053</v>
      </c>
      <c r="O17" s="36"/>
      <c r="P17" s="36"/>
      <c r="Q17" s="36"/>
      <c r="R17" s="36"/>
    </row>
    <row r="18" spans="1:18" x14ac:dyDescent="0.25">
      <c r="A18" s="2">
        <v>17</v>
      </c>
      <c r="B18" s="2" t="s">
        <v>55</v>
      </c>
      <c r="C18" s="2" t="str">
        <f>VLOOKUP(B18,'[1]LICI ANTERIOR'!B:C,2,0)</f>
        <v>TOYOTA</v>
      </c>
      <c r="D18" s="2" t="str">
        <f>VLOOKUP(B18,'[1]LICI ANTERIOR'!B:D,3,0)</f>
        <v>Prado</v>
      </c>
      <c r="E18" s="2">
        <f>VLOOKUP(B18,'[1]LICI ANTERIOR'!B:E,4,0)</f>
        <v>2016</v>
      </c>
      <c r="F18" s="2">
        <f>VLOOKUP(B18,'[1]LICI ANTERIOR'!B:F,5,0)</f>
        <v>2982</v>
      </c>
      <c r="G18" s="2" t="s">
        <v>14</v>
      </c>
      <c r="H18" s="2" t="s">
        <v>15</v>
      </c>
      <c r="I18" s="2" t="s">
        <v>16</v>
      </c>
      <c r="J18" s="2" t="s">
        <v>56</v>
      </c>
      <c r="K18" s="2" t="str">
        <f>VLOOKUP(B18,'[1]LICI ANTERIOR'!B:K,10,0)</f>
        <v xml:space="preserve">Neostar Seguridad de Colombia Ltda </v>
      </c>
      <c r="L18" s="4">
        <v>20174200086137</v>
      </c>
      <c r="M18" s="5"/>
      <c r="N18" s="36" t="s">
        <v>1053</v>
      </c>
      <c r="O18" s="36"/>
      <c r="P18" s="36"/>
      <c r="Q18" s="36"/>
      <c r="R18" s="36"/>
    </row>
    <row r="19" spans="1:18" x14ac:dyDescent="0.25">
      <c r="A19" s="2">
        <v>18</v>
      </c>
      <c r="B19" s="2" t="s">
        <v>57</v>
      </c>
      <c r="C19" s="2" t="str">
        <f>VLOOKUP(B19,'[1]LICI ANTERIOR'!B:C,2,0)</f>
        <v>TOYOTA</v>
      </c>
      <c r="D19" s="2" t="str">
        <f>VLOOKUP(B19,'[1]LICI ANTERIOR'!B:D,3,0)</f>
        <v>Prado</v>
      </c>
      <c r="E19" s="2">
        <f>VLOOKUP(B19,'[1]LICI ANTERIOR'!B:E,4,0)</f>
        <v>2016</v>
      </c>
      <c r="F19" s="2">
        <f>VLOOKUP(B19,'[1]LICI ANTERIOR'!B:F,5,0)</f>
        <v>2982</v>
      </c>
      <c r="G19" s="2" t="s">
        <v>14</v>
      </c>
      <c r="H19" s="2" t="s">
        <v>15</v>
      </c>
      <c r="I19" s="2" t="s">
        <v>16</v>
      </c>
      <c r="J19" s="2" t="s">
        <v>58</v>
      </c>
      <c r="K19" s="2" t="str">
        <f>VLOOKUP(B19,'[1]LICI ANTERIOR'!B:K,10,0)</f>
        <v xml:space="preserve">Neostar Seguridad de Colombia Ltda </v>
      </c>
      <c r="L19" s="4">
        <v>20174200084967</v>
      </c>
      <c r="M19" s="5"/>
      <c r="N19" s="36" t="s">
        <v>1053</v>
      </c>
      <c r="O19" s="36"/>
      <c r="P19" s="36"/>
      <c r="Q19" s="36"/>
      <c r="R19" s="36"/>
    </row>
    <row r="20" spans="1:18" x14ac:dyDescent="0.25">
      <c r="A20" s="2">
        <v>19</v>
      </c>
      <c r="B20" s="2" t="s">
        <v>59</v>
      </c>
      <c r="C20" s="2" t="str">
        <f>VLOOKUP(B20,'[1]LICI ANTERIOR'!B:C,2,0)</f>
        <v>TOYOTA</v>
      </c>
      <c r="D20" s="2" t="str">
        <f>VLOOKUP(B20,'[1]LICI ANTERIOR'!B:D,3,0)</f>
        <v>Prado</v>
      </c>
      <c r="E20" s="2">
        <f>VLOOKUP(B20,'[1]LICI ANTERIOR'!B:E,4,0)</f>
        <v>2016</v>
      </c>
      <c r="F20" s="2">
        <f>VLOOKUP(B20,'[1]LICI ANTERIOR'!B:F,5,0)</f>
        <v>2982</v>
      </c>
      <c r="G20" s="2" t="s">
        <v>14</v>
      </c>
      <c r="H20" s="2" t="s">
        <v>15</v>
      </c>
      <c r="I20" s="2" t="s">
        <v>16</v>
      </c>
      <c r="J20" s="2" t="s">
        <v>60</v>
      </c>
      <c r="K20" s="2" t="str">
        <f>VLOOKUP(B20,'[1]LICI ANTERIOR'!B:K,10,0)</f>
        <v xml:space="preserve">Neostar Seguridad de Colombia Ltda </v>
      </c>
      <c r="L20" s="4">
        <v>20174200086597</v>
      </c>
      <c r="M20" s="5"/>
      <c r="N20" s="36" t="s">
        <v>1053</v>
      </c>
      <c r="O20" s="36"/>
      <c r="P20" s="36"/>
      <c r="Q20" s="36"/>
      <c r="R20" s="36"/>
    </row>
    <row r="21" spans="1:18" x14ac:dyDescent="0.25">
      <c r="A21" s="2">
        <v>20</v>
      </c>
      <c r="B21" s="2" t="s">
        <v>61</v>
      </c>
      <c r="C21" s="2" t="str">
        <f>VLOOKUP(B21,'[1]LICI ANTERIOR'!B:C,2,0)</f>
        <v>TOYOTA</v>
      </c>
      <c r="D21" s="2" t="str">
        <f>VLOOKUP(B21,'[1]LICI ANTERIOR'!B:D,3,0)</f>
        <v>Prado</v>
      </c>
      <c r="E21" s="2">
        <f>VLOOKUP(B21,'[1]LICI ANTERIOR'!B:E,4,0)</f>
        <v>2016</v>
      </c>
      <c r="F21" s="2">
        <f>VLOOKUP(B21,'[1]LICI ANTERIOR'!B:F,5,0)</f>
        <v>2982</v>
      </c>
      <c r="G21" s="2" t="s">
        <v>14</v>
      </c>
      <c r="H21" s="2" t="s">
        <v>15</v>
      </c>
      <c r="I21" s="2" t="s">
        <v>16</v>
      </c>
      <c r="J21" s="2" t="s">
        <v>62</v>
      </c>
      <c r="K21" s="2" t="str">
        <f>VLOOKUP(B21,'[1]LICI ANTERIOR'!B:K,10,0)</f>
        <v xml:space="preserve">Neostar Seguridad de Colombia Ltda </v>
      </c>
      <c r="L21" s="4">
        <v>20174200086157</v>
      </c>
      <c r="M21" s="5"/>
      <c r="N21" s="36" t="s">
        <v>1053</v>
      </c>
      <c r="O21" s="36"/>
      <c r="P21" s="36"/>
      <c r="Q21" s="36"/>
      <c r="R21" s="36"/>
    </row>
    <row r="22" spans="1:18" x14ac:dyDescent="0.25">
      <c r="A22" s="2">
        <v>21</v>
      </c>
      <c r="B22" s="2" t="s">
        <v>63</v>
      </c>
      <c r="C22" s="2" t="str">
        <f>VLOOKUP(B22,'[1]LICI ANTERIOR'!B:C,2,0)</f>
        <v>TOYOTA</v>
      </c>
      <c r="D22" s="2" t="str">
        <f>VLOOKUP(B22,'[1]LICI ANTERIOR'!B:D,3,0)</f>
        <v>Prado</v>
      </c>
      <c r="E22" s="2">
        <f>VLOOKUP(B22,'[1]LICI ANTERIOR'!B:E,4,0)</f>
        <v>2016</v>
      </c>
      <c r="F22" s="2">
        <f>VLOOKUP(B22,'[1]LICI ANTERIOR'!B:F,5,0)</f>
        <v>2982</v>
      </c>
      <c r="G22" s="2" t="s">
        <v>14</v>
      </c>
      <c r="H22" s="2" t="s">
        <v>15</v>
      </c>
      <c r="I22" s="2" t="s">
        <v>16</v>
      </c>
      <c r="J22" s="2" t="s">
        <v>64</v>
      </c>
      <c r="K22" s="2" t="str">
        <f>VLOOKUP(B22,'[1]LICI ANTERIOR'!B:K,10,0)</f>
        <v xml:space="preserve">Neostar Seguridad de Colombia Ltda </v>
      </c>
      <c r="L22" s="4">
        <v>20174200088817</v>
      </c>
      <c r="M22" s="5"/>
      <c r="N22" s="36" t="s">
        <v>1053</v>
      </c>
      <c r="O22" s="36"/>
      <c r="P22" s="36"/>
      <c r="Q22" s="36"/>
      <c r="R22" s="36"/>
    </row>
    <row r="23" spans="1:18" x14ac:dyDescent="0.25">
      <c r="A23" s="2">
        <v>22</v>
      </c>
      <c r="B23" s="2" t="s">
        <v>65</v>
      </c>
      <c r="C23" s="2" t="str">
        <f>VLOOKUP(B23,'[1]LICI ANTERIOR'!B:C,2,0)</f>
        <v>TOYOTA</v>
      </c>
      <c r="D23" s="2" t="str">
        <f>VLOOKUP(B23,'[1]LICI ANTERIOR'!B:D,3,0)</f>
        <v>Prado</v>
      </c>
      <c r="E23" s="2">
        <f>VLOOKUP(B23,'[1]LICI ANTERIOR'!B:E,4,0)</f>
        <v>2016</v>
      </c>
      <c r="F23" s="2">
        <f>VLOOKUP(B23,'[1]LICI ANTERIOR'!B:F,5,0)</f>
        <v>2982</v>
      </c>
      <c r="G23" s="2" t="s">
        <v>14</v>
      </c>
      <c r="H23" s="2" t="s">
        <v>15</v>
      </c>
      <c r="I23" s="2" t="s">
        <v>16</v>
      </c>
      <c r="J23" s="2" t="s">
        <v>66</v>
      </c>
      <c r="K23" s="2" t="str">
        <f>VLOOKUP(B23,'[1]LICI ANTERIOR'!B:K,10,0)</f>
        <v xml:space="preserve">Neostar Seguridad de Colombia Ltda </v>
      </c>
      <c r="L23" s="4">
        <v>20174200088347</v>
      </c>
      <c r="M23" s="5"/>
      <c r="N23" s="36" t="s">
        <v>1053</v>
      </c>
      <c r="O23" s="36"/>
      <c r="P23" s="36"/>
      <c r="Q23" s="36"/>
      <c r="R23" s="36"/>
    </row>
    <row r="24" spans="1:18" x14ac:dyDescent="0.25">
      <c r="A24" s="2">
        <v>23</v>
      </c>
      <c r="B24" s="2" t="s">
        <v>67</v>
      </c>
      <c r="C24" s="2" t="str">
        <f>VLOOKUP(B24,'[1]LICI ANTERIOR'!B:C,2,0)</f>
        <v>TOYOTA</v>
      </c>
      <c r="D24" s="2" t="str">
        <f>VLOOKUP(B24,'[1]LICI ANTERIOR'!B:D,3,0)</f>
        <v>Prado</v>
      </c>
      <c r="E24" s="2">
        <f>VLOOKUP(B24,'[1]LICI ANTERIOR'!B:E,4,0)</f>
        <v>2016</v>
      </c>
      <c r="F24" s="2">
        <f>VLOOKUP(B24,'[1]LICI ANTERIOR'!B:F,5,0)</f>
        <v>2982</v>
      </c>
      <c r="G24" s="2" t="s">
        <v>14</v>
      </c>
      <c r="H24" s="2" t="s">
        <v>15</v>
      </c>
      <c r="I24" s="2" t="s">
        <v>16</v>
      </c>
      <c r="J24" s="2" t="s">
        <v>68</v>
      </c>
      <c r="K24" s="2" t="str">
        <f>VLOOKUP(B24,'[1]LICI ANTERIOR'!B:K,10,0)</f>
        <v xml:space="preserve">Neostar Seguridad de Colombia Ltda </v>
      </c>
      <c r="L24" s="4">
        <v>20174200088317</v>
      </c>
      <c r="M24" s="5"/>
      <c r="N24" s="36" t="s">
        <v>1053</v>
      </c>
      <c r="O24" s="36"/>
      <c r="P24" s="36"/>
      <c r="Q24" s="36"/>
      <c r="R24" s="36"/>
    </row>
    <row r="25" spans="1:18" x14ac:dyDescent="0.25">
      <c r="A25" s="2">
        <v>24</v>
      </c>
      <c r="B25" s="2" t="s">
        <v>69</v>
      </c>
      <c r="C25" s="2" t="str">
        <f>VLOOKUP(B25,'[1]LICI ANTERIOR'!B:C,2,0)</f>
        <v>TOYOTA</v>
      </c>
      <c r="D25" s="2" t="str">
        <f>VLOOKUP(B25,'[1]LICI ANTERIOR'!B:D,3,0)</f>
        <v>Prado</v>
      </c>
      <c r="E25" s="2">
        <f>VLOOKUP(B25,'[1]LICI ANTERIOR'!B:E,4,0)</f>
        <v>2016</v>
      </c>
      <c r="F25" s="2">
        <f>VLOOKUP(B25,'[1]LICI ANTERIOR'!B:F,5,0)</f>
        <v>2982</v>
      </c>
      <c r="G25" s="2" t="s">
        <v>14</v>
      </c>
      <c r="H25" s="2" t="s">
        <v>15</v>
      </c>
      <c r="I25" s="2" t="s">
        <v>16</v>
      </c>
      <c r="J25" s="2" t="s">
        <v>70</v>
      </c>
      <c r="K25" s="2" t="str">
        <f>VLOOKUP(B25,'[1]LICI ANTERIOR'!B:K,10,0)</f>
        <v xml:space="preserve">Neostar Seguridad de Colombia Ltda </v>
      </c>
      <c r="L25" s="4">
        <v>20174200089887</v>
      </c>
      <c r="M25" s="5"/>
      <c r="N25" s="36" t="s">
        <v>1053</v>
      </c>
      <c r="O25" s="36"/>
      <c r="P25" s="36"/>
      <c r="Q25" s="36"/>
      <c r="R25" s="36"/>
    </row>
    <row r="26" spans="1:18" x14ac:dyDescent="0.25">
      <c r="A26" s="2">
        <v>25</v>
      </c>
      <c r="B26" s="2" t="s">
        <v>71</v>
      </c>
      <c r="C26" s="2" t="str">
        <f>VLOOKUP(B26,'[1]LICI ANTERIOR'!B:C,2,0)</f>
        <v>TOYOTA</v>
      </c>
      <c r="D26" s="2" t="str">
        <f>VLOOKUP(B26,'[1]LICI ANTERIOR'!B:D,3,0)</f>
        <v>Prado</v>
      </c>
      <c r="E26" s="2">
        <f>VLOOKUP(B26,'[1]LICI ANTERIOR'!B:E,4,0)</f>
        <v>2016</v>
      </c>
      <c r="F26" s="2">
        <f>VLOOKUP(B26,'[1]LICI ANTERIOR'!B:F,5,0)</f>
        <v>2982</v>
      </c>
      <c r="G26" s="2" t="s">
        <v>14</v>
      </c>
      <c r="H26" s="2" t="s">
        <v>15</v>
      </c>
      <c r="I26" s="2" t="s">
        <v>16</v>
      </c>
      <c r="J26" s="2" t="s">
        <v>72</v>
      </c>
      <c r="K26" s="2" t="str">
        <f>VLOOKUP(B26,'[1]LICI ANTERIOR'!B:K,10,0)</f>
        <v xml:space="preserve">Neostar Seguridad de Colombia Ltda </v>
      </c>
      <c r="L26" s="4">
        <v>20151300076287</v>
      </c>
      <c r="M26" s="5"/>
      <c r="N26" s="36" t="s">
        <v>1053</v>
      </c>
      <c r="O26" s="36"/>
      <c r="P26" s="36"/>
      <c r="Q26" s="36"/>
      <c r="R26" s="36"/>
    </row>
    <row r="27" spans="1:18" x14ac:dyDescent="0.25">
      <c r="A27" s="2">
        <v>26</v>
      </c>
      <c r="B27" s="2" t="s">
        <v>73</v>
      </c>
      <c r="C27" s="2" t="str">
        <f>VLOOKUP(B27,'[1]LICI ANTERIOR'!B:C,2,0)</f>
        <v>TOYOTA</v>
      </c>
      <c r="D27" s="2" t="str">
        <f>VLOOKUP(B27,'[1]LICI ANTERIOR'!B:D,3,0)</f>
        <v>Prado</v>
      </c>
      <c r="E27" s="2">
        <f>VLOOKUP(B27,'[1]LICI ANTERIOR'!B:E,4,0)</f>
        <v>2016</v>
      </c>
      <c r="F27" s="2">
        <f>VLOOKUP(B27,'[1]LICI ANTERIOR'!B:F,5,0)</f>
        <v>2982</v>
      </c>
      <c r="G27" s="2" t="s">
        <v>14</v>
      </c>
      <c r="H27" s="2" t="s">
        <v>15</v>
      </c>
      <c r="I27" s="2" t="s">
        <v>16</v>
      </c>
      <c r="J27" s="2" t="s">
        <v>74</v>
      </c>
      <c r="K27" s="2" t="str">
        <f>VLOOKUP(B27,'[1]LICI ANTERIOR'!B:K,10,0)</f>
        <v xml:space="preserve">Neostar Seguridad de Colombia Ltda </v>
      </c>
      <c r="L27" s="4">
        <v>20151300076297</v>
      </c>
      <c r="M27" s="5"/>
      <c r="N27" s="36" t="s">
        <v>1053</v>
      </c>
      <c r="O27" s="36"/>
      <c r="P27" s="36"/>
      <c r="Q27" s="36"/>
      <c r="R27" s="36"/>
    </row>
    <row r="28" spans="1:18" x14ac:dyDescent="0.25">
      <c r="A28" s="2">
        <v>27</v>
      </c>
      <c r="B28" s="2" t="s">
        <v>75</v>
      </c>
      <c r="C28" s="2" t="str">
        <f>VLOOKUP(B28,'[1]LICI ANTERIOR'!B:C,2,0)</f>
        <v>TOYOTA</v>
      </c>
      <c r="D28" s="2" t="str">
        <f>VLOOKUP(B28,'[1]LICI ANTERIOR'!B:D,3,0)</f>
        <v>Prado</v>
      </c>
      <c r="E28" s="2">
        <f>VLOOKUP(B28,'[1]LICI ANTERIOR'!B:E,4,0)</f>
        <v>2016</v>
      </c>
      <c r="F28" s="2">
        <f>VLOOKUP(B28,'[1]LICI ANTERIOR'!B:F,5,0)</f>
        <v>2982</v>
      </c>
      <c r="G28" s="2" t="s">
        <v>14</v>
      </c>
      <c r="H28" s="2" t="s">
        <v>15</v>
      </c>
      <c r="I28" s="2" t="s">
        <v>16</v>
      </c>
      <c r="J28" s="2" t="s">
        <v>76</v>
      </c>
      <c r="K28" s="2" t="str">
        <f>VLOOKUP(B28,'[1]LICI ANTERIOR'!B:K,10,0)</f>
        <v xml:space="preserve">Neostar Seguridad de Colombia Ltda </v>
      </c>
      <c r="L28" s="4">
        <v>20194200059637</v>
      </c>
      <c r="M28" s="5"/>
      <c r="N28" s="36" t="s">
        <v>1053</v>
      </c>
      <c r="O28" s="36"/>
      <c r="P28" s="36"/>
      <c r="Q28" s="36"/>
      <c r="R28" s="36"/>
    </row>
    <row r="29" spans="1:18" x14ac:dyDescent="0.25">
      <c r="A29" s="2">
        <v>28</v>
      </c>
      <c r="B29" s="2" t="s">
        <v>77</v>
      </c>
      <c r="C29" s="2" t="str">
        <f>VLOOKUP(B29,'[1]LICI ANTERIOR'!B:C,2,0)</f>
        <v>TOYOTA</v>
      </c>
      <c r="D29" s="2" t="str">
        <f>VLOOKUP(B29,'[1]LICI ANTERIOR'!B:D,3,0)</f>
        <v>Prado</v>
      </c>
      <c r="E29" s="2">
        <f>VLOOKUP(B29,'[1]LICI ANTERIOR'!B:E,4,0)</f>
        <v>2016</v>
      </c>
      <c r="F29" s="2">
        <f>VLOOKUP(B29,'[1]LICI ANTERIOR'!B:F,5,0)</f>
        <v>3956</v>
      </c>
      <c r="G29" s="2" t="s">
        <v>14</v>
      </c>
      <c r="H29" s="2" t="s">
        <v>15</v>
      </c>
      <c r="I29" s="2" t="s">
        <v>16</v>
      </c>
      <c r="J29" s="2" t="s">
        <v>78</v>
      </c>
      <c r="K29" s="2" t="str">
        <f>VLOOKUP(B29,'[1]LICI ANTERIOR'!B:K,10,0)</f>
        <v xml:space="preserve">Neostar Seguridad de Colombia Ltda </v>
      </c>
      <c r="L29" s="4">
        <v>20161300061117</v>
      </c>
      <c r="M29" s="5"/>
      <c r="N29" s="36" t="s">
        <v>1053</v>
      </c>
      <c r="O29" s="36"/>
      <c r="P29" s="36"/>
      <c r="Q29" s="36"/>
      <c r="R29" s="36"/>
    </row>
    <row r="30" spans="1:18" x14ac:dyDescent="0.25">
      <c r="A30" s="2">
        <v>29</v>
      </c>
      <c r="B30" s="2" t="s">
        <v>79</v>
      </c>
      <c r="C30" s="2" t="str">
        <f>VLOOKUP(B30,'[1]LICI ANTERIOR'!B:C,2,0)</f>
        <v>TOYOTA</v>
      </c>
      <c r="D30" s="2" t="str">
        <f>VLOOKUP(B30,'[1]LICI ANTERIOR'!B:D,3,0)</f>
        <v>Prado</v>
      </c>
      <c r="E30" s="2">
        <f>VLOOKUP(B30,'[1]LICI ANTERIOR'!B:E,4,0)</f>
        <v>2016</v>
      </c>
      <c r="F30" s="2">
        <f>VLOOKUP(B30,'[1]LICI ANTERIOR'!B:F,5,0)</f>
        <v>3956</v>
      </c>
      <c r="G30" s="2" t="s">
        <v>14</v>
      </c>
      <c r="H30" s="2" t="s">
        <v>15</v>
      </c>
      <c r="I30" s="2" t="s">
        <v>16</v>
      </c>
      <c r="J30" s="2" t="s">
        <v>80</v>
      </c>
      <c r="K30" s="2" t="str">
        <f>VLOOKUP(B30,'[1]LICI ANTERIOR'!B:K,10,0)</f>
        <v xml:space="preserve">Neostar Seguridad de Colombia Ltda </v>
      </c>
      <c r="L30" s="4">
        <v>20161300029127</v>
      </c>
      <c r="M30" s="5"/>
      <c r="N30" s="36" t="s">
        <v>1053</v>
      </c>
      <c r="O30" s="36"/>
      <c r="P30" s="36"/>
      <c r="Q30" s="36"/>
      <c r="R30" s="36"/>
    </row>
    <row r="31" spans="1:18" x14ac:dyDescent="0.25">
      <c r="A31" s="2">
        <v>30</v>
      </c>
      <c r="B31" s="2" t="s">
        <v>81</v>
      </c>
      <c r="C31" s="2" t="str">
        <f>VLOOKUP(B31,'[1]LICI ANTERIOR'!B:C,2,0)</f>
        <v>TOYOTA</v>
      </c>
      <c r="D31" s="2" t="str">
        <f>VLOOKUP(B31,'[1]LICI ANTERIOR'!B:D,3,0)</f>
        <v>4 Runner</v>
      </c>
      <c r="E31" s="2">
        <f>VLOOKUP(B31,'[1]LICI ANTERIOR'!B:E,4,0)</f>
        <v>2016</v>
      </c>
      <c r="F31" s="2">
        <f>VLOOKUP(B31,'[1]LICI ANTERIOR'!B:F,5,0)</f>
        <v>3956</v>
      </c>
      <c r="G31" s="2" t="s">
        <v>14</v>
      </c>
      <c r="H31" s="2" t="s">
        <v>15</v>
      </c>
      <c r="I31" s="2" t="s">
        <v>16</v>
      </c>
      <c r="J31" s="2" t="s">
        <v>82</v>
      </c>
      <c r="K31" s="2" t="str">
        <f>VLOOKUP(B31,'[1]LICI ANTERIOR'!B:K,10,0)</f>
        <v xml:space="preserve">Neostar Seguridad de Colombia Ltda </v>
      </c>
      <c r="L31" s="4">
        <v>20174200074607</v>
      </c>
      <c r="M31" s="5"/>
      <c r="N31" s="36" t="s">
        <v>1053</v>
      </c>
      <c r="O31" s="36"/>
      <c r="P31" s="36"/>
      <c r="Q31" s="36"/>
      <c r="R31" s="36"/>
    </row>
    <row r="32" spans="1:18" x14ac:dyDescent="0.25">
      <c r="A32" s="2">
        <v>31</v>
      </c>
      <c r="B32" s="2" t="s">
        <v>83</v>
      </c>
      <c r="C32" s="2" t="str">
        <f>VLOOKUP(B32,'[1]LICI ANTERIOR'!B:C,2,0)</f>
        <v>TOYOTA</v>
      </c>
      <c r="D32" s="2" t="str">
        <f>VLOOKUP(B32,'[1]LICI ANTERIOR'!B:D,3,0)</f>
        <v>Prado</v>
      </c>
      <c r="E32" s="2">
        <f>VLOOKUP(B32,'[1]LICI ANTERIOR'!B:E,4,0)</f>
        <v>2016</v>
      </c>
      <c r="F32" s="2">
        <f>VLOOKUP(B32,'[1]LICI ANTERIOR'!B:F,5,0)</f>
        <v>2982</v>
      </c>
      <c r="G32" s="2" t="s">
        <v>14</v>
      </c>
      <c r="H32" s="2" t="s">
        <v>15</v>
      </c>
      <c r="I32" s="2" t="s">
        <v>16</v>
      </c>
      <c r="J32" s="2" t="s">
        <v>84</v>
      </c>
      <c r="K32" s="2" t="str">
        <f>VLOOKUP(B32,'[1]LICI ANTERIOR'!B:K,10,0)</f>
        <v xml:space="preserve">Neostar Seguridad de Colombia Ltda </v>
      </c>
      <c r="L32" s="4">
        <v>20194200044717</v>
      </c>
      <c r="M32" s="5"/>
      <c r="N32" s="36" t="s">
        <v>1053</v>
      </c>
      <c r="O32" s="36"/>
      <c r="P32" s="36"/>
      <c r="Q32" s="36"/>
      <c r="R32" s="36"/>
    </row>
    <row r="33" spans="1:18" x14ac:dyDescent="0.25">
      <c r="A33" s="2">
        <v>32</v>
      </c>
      <c r="B33" s="2" t="s">
        <v>85</v>
      </c>
      <c r="C33" s="2" t="str">
        <f>VLOOKUP(B33,'[1]LICI ANTERIOR'!B:C,2,0)</f>
        <v>TOYOTA</v>
      </c>
      <c r="D33" s="2" t="str">
        <f>VLOOKUP(B33,'[1]LICI ANTERIOR'!B:D,3,0)</f>
        <v>Prado</v>
      </c>
      <c r="E33" s="2">
        <f>VLOOKUP(B33,'[1]LICI ANTERIOR'!B:E,4,0)</f>
        <v>2016</v>
      </c>
      <c r="F33" s="2">
        <f>VLOOKUP(B33,'[1]LICI ANTERIOR'!B:F,5,0)</f>
        <v>2982</v>
      </c>
      <c r="G33" s="2" t="s">
        <v>14</v>
      </c>
      <c r="H33" s="2" t="s">
        <v>15</v>
      </c>
      <c r="I33" s="2" t="s">
        <v>16</v>
      </c>
      <c r="J33" s="2" t="s">
        <v>86</v>
      </c>
      <c r="K33" s="2" t="str">
        <f>VLOOKUP(B33,'[1]LICI ANTERIOR'!B:K,10,0)</f>
        <v xml:space="preserve">Neostar Seguridad de Colombia Ltda </v>
      </c>
      <c r="L33" s="4">
        <v>20194200044677</v>
      </c>
      <c r="M33" s="5"/>
      <c r="N33" s="36" t="s">
        <v>1053</v>
      </c>
      <c r="O33" s="36"/>
      <c r="P33" s="36"/>
      <c r="Q33" s="36"/>
      <c r="R33" s="36"/>
    </row>
    <row r="34" spans="1:18" x14ac:dyDescent="0.25">
      <c r="A34" s="2">
        <v>33</v>
      </c>
      <c r="B34" s="2" t="s">
        <v>87</v>
      </c>
      <c r="C34" s="2" t="str">
        <f>VLOOKUP(B34,'[1]LICI ANTERIOR'!B:C,2,0)</f>
        <v>TOYOTA</v>
      </c>
      <c r="D34" s="2" t="str">
        <f>VLOOKUP(B34,'[1]LICI ANTERIOR'!B:D,3,0)</f>
        <v>Prado</v>
      </c>
      <c r="E34" s="2">
        <f>VLOOKUP(B34,'[1]LICI ANTERIOR'!B:E,4,0)</f>
        <v>2016</v>
      </c>
      <c r="F34" s="2">
        <f>VLOOKUP(B34,'[1]LICI ANTERIOR'!B:F,5,0)</f>
        <v>2982</v>
      </c>
      <c r="G34" s="2" t="s">
        <v>14</v>
      </c>
      <c r="H34" s="2" t="s">
        <v>15</v>
      </c>
      <c r="I34" s="2" t="s">
        <v>16</v>
      </c>
      <c r="J34" s="2" t="s">
        <v>88</v>
      </c>
      <c r="K34" s="2" t="str">
        <f>VLOOKUP(B34,'[1]LICI ANTERIOR'!B:K,10,0)</f>
        <v xml:space="preserve">Neostar Seguridad de Colombia Ltda </v>
      </c>
      <c r="L34" s="4">
        <v>20194200071667</v>
      </c>
      <c r="M34" s="5"/>
      <c r="N34" s="36" t="s">
        <v>1053</v>
      </c>
      <c r="O34" s="36"/>
      <c r="P34" s="36"/>
      <c r="Q34" s="36"/>
      <c r="R34" s="36"/>
    </row>
    <row r="35" spans="1:18" x14ac:dyDescent="0.25">
      <c r="A35" s="2">
        <v>34</v>
      </c>
      <c r="B35" s="2" t="s">
        <v>89</v>
      </c>
      <c r="C35" s="2" t="str">
        <f>VLOOKUP(B35,'[1]LICI ANTERIOR'!B:C,2,0)</f>
        <v>TOYOTA</v>
      </c>
      <c r="D35" s="2" t="str">
        <f>VLOOKUP(B35,'[1]LICI ANTERIOR'!B:D,3,0)</f>
        <v>Prado</v>
      </c>
      <c r="E35" s="2">
        <f>VLOOKUP(B35,'[1]LICI ANTERIOR'!B:E,4,0)</f>
        <v>2016</v>
      </c>
      <c r="F35" s="2">
        <f>VLOOKUP(B35,'[1]LICI ANTERIOR'!B:F,5,0)</f>
        <v>2982</v>
      </c>
      <c r="G35" s="2" t="s">
        <v>14</v>
      </c>
      <c r="H35" s="2" t="s">
        <v>15</v>
      </c>
      <c r="I35" s="2" t="s">
        <v>16</v>
      </c>
      <c r="J35" s="2" t="s">
        <v>90</v>
      </c>
      <c r="K35" s="2" t="str">
        <f>VLOOKUP(B35,'[1]LICI ANTERIOR'!B:K,10,0)</f>
        <v xml:space="preserve">Neostar Seguridad de Colombia Ltda </v>
      </c>
      <c r="L35" s="4">
        <v>20194200071617</v>
      </c>
      <c r="M35" s="5"/>
      <c r="N35" s="36" t="s">
        <v>1053</v>
      </c>
      <c r="O35" s="36"/>
      <c r="P35" s="36"/>
      <c r="Q35" s="36"/>
      <c r="R35" s="36"/>
    </row>
    <row r="36" spans="1:18" x14ac:dyDescent="0.25">
      <c r="A36" s="2">
        <v>35</v>
      </c>
      <c r="B36" s="2" t="s">
        <v>91</v>
      </c>
      <c r="C36" s="2" t="str">
        <f>VLOOKUP(B36,'[1]LICI ANTERIOR'!B:C,2,0)</f>
        <v>TOYOTA</v>
      </c>
      <c r="D36" s="2" t="str">
        <f>VLOOKUP(B36,'[1]LICI ANTERIOR'!B:D,3,0)</f>
        <v>Prado</v>
      </c>
      <c r="E36" s="2">
        <f>VLOOKUP(B36,'[1]LICI ANTERIOR'!B:E,4,0)</f>
        <v>2016</v>
      </c>
      <c r="F36" s="2">
        <f>VLOOKUP(B36,'[1]LICI ANTERIOR'!B:F,5,0)</f>
        <v>2982</v>
      </c>
      <c r="G36" s="2" t="s">
        <v>14</v>
      </c>
      <c r="H36" s="2" t="s">
        <v>15</v>
      </c>
      <c r="I36" s="2" t="s">
        <v>16</v>
      </c>
      <c r="J36" s="2" t="s">
        <v>92</v>
      </c>
      <c r="K36" s="2" t="str">
        <f>VLOOKUP(B36,'[1]LICI ANTERIOR'!B:K,10,0)</f>
        <v xml:space="preserve">Neostar Seguridad de Colombia Ltda </v>
      </c>
      <c r="L36" s="4">
        <v>20194200019587</v>
      </c>
      <c r="M36" s="5"/>
      <c r="N36" s="36" t="s">
        <v>1053</v>
      </c>
      <c r="O36" s="36"/>
      <c r="P36" s="36"/>
      <c r="Q36" s="36"/>
      <c r="R36" s="36"/>
    </row>
    <row r="37" spans="1:18" x14ac:dyDescent="0.25">
      <c r="A37" s="2">
        <v>36</v>
      </c>
      <c r="B37" s="2" t="s">
        <v>93</v>
      </c>
      <c r="C37" s="2" t="str">
        <f>VLOOKUP(B37,'[1]LICI ANTERIOR'!B:C,2,0)</f>
        <v>TOYOTA</v>
      </c>
      <c r="D37" s="2" t="str">
        <f>VLOOKUP(B37,'[1]LICI ANTERIOR'!B:D,3,0)</f>
        <v>Prado</v>
      </c>
      <c r="E37" s="2">
        <f>VLOOKUP(B37,'[1]LICI ANTERIOR'!B:E,4,0)</f>
        <v>2016</v>
      </c>
      <c r="F37" s="2">
        <f>VLOOKUP(B37,'[1]LICI ANTERIOR'!B:F,5,0)</f>
        <v>2982</v>
      </c>
      <c r="G37" s="2" t="s">
        <v>14</v>
      </c>
      <c r="H37" s="2" t="s">
        <v>15</v>
      </c>
      <c r="I37" s="2" t="s">
        <v>16</v>
      </c>
      <c r="J37" s="2" t="s">
        <v>94</v>
      </c>
      <c r="K37" s="2" t="str">
        <f>VLOOKUP(B37,'[1]LICI ANTERIOR'!B:K,10,0)</f>
        <v xml:space="preserve">Neostar Seguridad de Colombia Ltda </v>
      </c>
      <c r="L37" s="4">
        <v>20194200075427</v>
      </c>
      <c r="M37" s="5"/>
      <c r="N37" s="36" t="s">
        <v>1053</v>
      </c>
      <c r="O37" s="36"/>
      <c r="P37" s="36"/>
      <c r="Q37" s="36"/>
      <c r="R37" s="36"/>
    </row>
    <row r="38" spans="1:18" x14ac:dyDescent="0.25">
      <c r="A38" s="2">
        <v>37</v>
      </c>
      <c r="B38" s="2" t="s">
        <v>95</v>
      </c>
      <c r="C38" s="2" t="str">
        <f>VLOOKUP(B38,'[1]LICI ANTERIOR'!B:C,2,0)</f>
        <v>TOYOTA</v>
      </c>
      <c r="D38" s="2" t="str">
        <f>VLOOKUP(B38,'[1]LICI ANTERIOR'!B:D,3,0)</f>
        <v>Prado</v>
      </c>
      <c r="E38" s="2">
        <f>VLOOKUP(B38,'[1]LICI ANTERIOR'!B:E,4,0)</f>
        <v>2016</v>
      </c>
      <c r="F38" s="2">
        <f>VLOOKUP(B38,'[1]LICI ANTERIOR'!B:F,5,0)</f>
        <v>2982</v>
      </c>
      <c r="G38" s="2" t="s">
        <v>14</v>
      </c>
      <c r="H38" s="2" t="s">
        <v>15</v>
      </c>
      <c r="I38" s="2" t="s">
        <v>16</v>
      </c>
      <c r="J38" s="2" t="s">
        <v>96</v>
      </c>
      <c r="K38" s="2" t="str">
        <f>VLOOKUP(B38,'[1]LICI ANTERIOR'!B:K,10,0)</f>
        <v xml:space="preserve">Neostar Seguridad de Colombia Ltda </v>
      </c>
      <c r="L38" s="4">
        <v>20194200016327</v>
      </c>
      <c r="M38" s="5"/>
      <c r="N38" s="36" t="s">
        <v>1053</v>
      </c>
      <c r="O38" s="36"/>
      <c r="P38" s="36"/>
      <c r="Q38" s="36"/>
      <c r="R38" s="36"/>
    </row>
    <row r="39" spans="1:18" x14ac:dyDescent="0.25">
      <c r="A39" s="2">
        <v>38</v>
      </c>
      <c r="B39" s="2" t="s">
        <v>97</v>
      </c>
      <c r="C39" s="2" t="s">
        <v>19</v>
      </c>
      <c r="D39" s="2" t="s">
        <v>26</v>
      </c>
      <c r="E39" s="2">
        <v>2016</v>
      </c>
      <c r="F39" s="2">
        <v>2982</v>
      </c>
      <c r="G39" s="2" t="s">
        <v>14</v>
      </c>
      <c r="H39" s="2" t="s">
        <v>15</v>
      </c>
      <c r="I39" s="2" t="s">
        <v>16</v>
      </c>
      <c r="J39" s="2" t="s">
        <v>98</v>
      </c>
      <c r="K39" s="2" t="s">
        <v>24</v>
      </c>
      <c r="L39" s="6">
        <v>20194200071627</v>
      </c>
      <c r="M39" s="5"/>
      <c r="N39" s="36" t="s">
        <v>1053</v>
      </c>
      <c r="O39" s="36"/>
      <c r="P39" s="36"/>
      <c r="Q39" s="36"/>
      <c r="R39" s="36"/>
    </row>
    <row r="40" spans="1:18" x14ac:dyDescent="0.25">
      <c r="A40" s="2">
        <v>39</v>
      </c>
      <c r="B40" s="2" t="s">
        <v>99</v>
      </c>
      <c r="C40" s="2" t="s">
        <v>30</v>
      </c>
      <c r="D40" s="2" t="s">
        <v>100</v>
      </c>
      <c r="E40" s="2">
        <v>2016</v>
      </c>
      <c r="F40" s="2">
        <v>3497</v>
      </c>
      <c r="G40" s="2" t="s">
        <v>14</v>
      </c>
      <c r="H40" s="2" t="s">
        <v>15</v>
      </c>
      <c r="I40" s="2" t="s">
        <v>16</v>
      </c>
      <c r="J40" s="2" t="s">
        <v>101</v>
      </c>
      <c r="K40" s="2" t="s">
        <v>28</v>
      </c>
      <c r="L40" s="6" t="s">
        <v>102</v>
      </c>
      <c r="M40" s="5"/>
      <c r="N40" s="36" t="s">
        <v>1053</v>
      </c>
      <c r="O40" s="36"/>
      <c r="P40" s="36"/>
      <c r="Q40" s="36"/>
      <c r="R40" s="36"/>
    </row>
    <row r="41" spans="1:18" x14ac:dyDescent="0.25">
      <c r="A41" s="2">
        <v>40</v>
      </c>
      <c r="B41" s="2" t="s">
        <v>103</v>
      </c>
      <c r="C41" s="2" t="s">
        <v>30</v>
      </c>
      <c r="D41" s="2" t="s">
        <v>100</v>
      </c>
      <c r="E41" s="2">
        <v>2016</v>
      </c>
      <c r="F41" s="2">
        <v>3828</v>
      </c>
      <c r="G41" s="2" t="s">
        <v>14</v>
      </c>
      <c r="H41" s="2" t="s">
        <v>15</v>
      </c>
      <c r="I41" s="2" t="s">
        <v>16</v>
      </c>
      <c r="J41" s="2" t="s">
        <v>104</v>
      </c>
      <c r="K41" s="2" t="s">
        <v>28</v>
      </c>
      <c r="L41" s="6" t="s">
        <v>105</v>
      </c>
      <c r="M41" s="5"/>
      <c r="N41" s="36" t="s">
        <v>1053</v>
      </c>
      <c r="O41" s="36"/>
      <c r="P41" s="36"/>
      <c r="Q41" s="36"/>
      <c r="R41" s="36"/>
    </row>
    <row r="42" spans="1:18" x14ac:dyDescent="0.25">
      <c r="A42" s="2">
        <v>41</v>
      </c>
      <c r="B42" s="2" t="s">
        <v>106</v>
      </c>
      <c r="C42" s="2" t="s">
        <v>30</v>
      </c>
      <c r="D42" s="2" t="s">
        <v>100</v>
      </c>
      <c r="E42" s="2">
        <v>2016</v>
      </c>
      <c r="F42" s="2">
        <v>3828</v>
      </c>
      <c r="G42" s="2" t="s">
        <v>14</v>
      </c>
      <c r="H42" s="2" t="s">
        <v>15</v>
      </c>
      <c r="I42" s="2" t="s">
        <v>16</v>
      </c>
      <c r="J42" s="2" t="s">
        <v>107</v>
      </c>
      <c r="K42" s="2" t="s">
        <v>28</v>
      </c>
      <c r="L42" s="6">
        <v>20161300010157</v>
      </c>
      <c r="M42" s="5"/>
      <c r="N42" s="36" t="s">
        <v>1053</v>
      </c>
      <c r="O42" s="36"/>
      <c r="P42" s="36"/>
      <c r="Q42" s="36"/>
      <c r="R42" s="36"/>
    </row>
    <row r="43" spans="1:18" x14ac:dyDescent="0.25">
      <c r="A43" s="2">
        <v>42</v>
      </c>
      <c r="B43" s="31" t="s">
        <v>108</v>
      </c>
      <c r="C43" s="2" t="s">
        <v>30</v>
      </c>
      <c r="D43" s="2" t="s">
        <v>100</v>
      </c>
      <c r="E43" s="2">
        <v>2016</v>
      </c>
      <c r="F43" s="2">
        <v>3828</v>
      </c>
      <c r="G43" s="2" t="s">
        <v>14</v>
      </c>
      <c r="H43" s="2" t="s">
        <v>15</v>
      </c>
      <c r="I43" s="2" t="s">
        <v>16</v>
      </c>
      <c r="J43" s="2" t="s">
        <v>109</v>
      </c>
      <c r="K43" s="2" t="s">
        <v>28</v>
      </c>
      <c r="L43" s="6">
        <v>20151300035307</v>
      </c>
      <c r="M43" s="5"/>
      <c r="N43" s="36" t="s">
        <v>1053</v>
      </c>
      <c r="O43" s="36"/>
      <c r="P43" s="36"/>
      <c r="Q43" s="36"/>
      <c r="R43" s="36"/>
    </row>
    <row r="44" spans="1:18" x14ac:dyDescent="0.25">
      <c r="A44" s="2">
        <v>43</v>
      </c>
      <c r="B44" s="31" t="s">
        <v>110</v>
      </c>
      <c r="C44" s="2" t="s">
        <v>30</v>
      </c>
      <c r="D44" s="2" t="s">
        <v>31</v>
      </c>
      <c r="E44" s="2">
        <v>2016</v>
      </c>
      <c r="F44" s="2">
        <v>3497</v>
      </c>
      <c r="G44" s="2" t="s">
        <v>14</v>
      </c>
      <c r="H44" s="2" t="s">
        <v>15</v>
      </c>
      <c r="I44" s="2" t="s">
        <v>16</v>
      </c>
      <c r="J44" s="2" t="s">
        <v>111</v>
      </c>
      <c r="K44" s="2" t="s">
        <v>28</v>
      </c>
      <c r="L44" s="6">
        <v>20161300011967</v>
      </c>
      <c r="M44" s="5"/>
      <c r="N44" s="36" t="s">
        <v>1053</v>
      </c>
      <c r="O44" s="36"/>
      <c r="P44" s="36"/>
      <c r="Q44" s="36"/>
      <c r="R44" s="36"/>
    </row>
    <row r="45" spans="1:18" x14ac:dyDescent="0.25">
      <c r="A45" s="2">
        <v>44</v>
      </c>
      <c r="B45" s="31" t="s">
        <v>112</v>
      </c>
      <c r="C45" s="2" t="s">
        <v>30</v>
      </c>
      <c r="D45" s="2" t="s">
        <v>100</v>
      </c>
      <c r="E45" s="2">
        <v>2016</v>
      </c>
      <c r="F45" s="2">
        <v>3828</v>
      </c>
      <c r="G45" s="2" t="s">
        <v>14</v>
      </c>
      <c r="H45" s="2" t="s">
        <v>15</v>
      </c>
      <c r="I45" s="2" t="s">
        <v>16</v>
      </c>
      <c r="J45" s="2" t="s">
        <v>113</v>
      </c>
      <c r="K45" s="2" t="s">
        <v>28</v>
      </c>
      <c r="L45" s="6">
        <v>20161300010037</v>
      </c>
      <c r="M45" s="5"/>
      <c r="N45" s="36" t="s">
        <v>1053</v>
      </c>
      <c r="O45" s="36"/>
      <c r="P45" s="36"/>
      <c r="Q45" s="36"/>
      <c r="R45" s="36"/>
    </row>
    <row r="46" spans="1:18" x14ac:dyDescent="0.25">
      <c r="A46" s="2">
        <v>45</v>
      </c>
      <c r="B46" s="31" t="s">
        <v>114</v>
      </c>
      <c r="C46" s="2" t="s">
        <v>30</v>
      </c>
      <c r="D46" s="2" t="s">
        <v>100</v>
      </c>
      <c r="E46" s="2">
        <v>2016</v>
      </c>
      <c r="F46" s="2">
        <v>3828</v>
      </c>
      <c r="G46" s="2" t="s">
        <v>14</v>
      </c>
      <c r="H46" s="2" t="s">
        <v>15</v>
      </c>
      <c r="I46" s="2" t="s">
        <v>16</v>
      </c>
      <c r="J46" s="2" t="s">
        <v>115</v>
      </c>
      <c r="K46" s="2" t="s">
        <v>28</v>
      </c>
      <c r="L46" s="6">
        <v>20161300070747</v>
      </c>
      <c r="M46" s="5"/>
      <c r="N46" s="36" t="s">
        <v>1053</v>
      </c>
      <c r="O46" s="36"/>
      <c r="P46" s="36"/>
      <c r="Q46" s="36"/>
      <c r="R46" s="36"/>
    </row>
    <row r="47" spans="1:18" x14ac:dyDescent="0.25">
      <c r="A47" s="2">
        <v>46</v>
      </c>
      <c r="B47" s="2" t="s">
        <v>116</v>
      </c>
      <c r="C47" s="2" t="str">
        <f>VLOOKUP(B47,'[1]LICI ANTERIOR'!B:C,2,0)</f>
        <v>BMW</v>
      </c>
      <c r="D47" s="2" t="str">
        <f>VLOOKUP(B47,'[1]LICI ANTERIOR'!B:D,3,0)</f>
        <v>X5 XDRIVE35I</v>
      </c>
      <c r="E47" s="2">
        <f>VLOOKUP(B47,'[1]LICI ANTERIOR'!B:E,4,0)</f>
        <v>2017</v>
      </c>
      <c r="F47" s="2">
        <f>VLOOKUP(B47,'[1]LICI ANTERIOR'!B:F,5,0)</f>
        <v>3004</v>
      </c>
      <c r="G47" s="2" t="s">
        <v>14</v>
      </c>
      <c r="H47" s="2" t="s">
        <v>15</v>
      </c>
      <c r="I47" s="2" t="s">
        <v>16</v>
      </c>
      <c r="J47" s="2" t="s">
        <v>117</v>
      </c>
      <c r="K47" s="2" t="str">
        <f>VLOOKUP(B47,'[1]LICI ANTERIOR'!B:K,10,0)</f>
        <v xml:space="preserve">Neostar Seguridad de Colombia Ltda </v>
      </c>
      <c r="L47" s="4">
        <v>20184200072857</v>
      </c>
      <c r="M47" s="4"/>
      <c r="N47" s="36" t="s">
        <v>1053</v>
      </c>
      <c r="O47" s="36"/>
      <c r="P47" s="36"/>
      <c r="Q47" s="36"/>
      <c r="R47" s="36"/>
    </row>
    <row r="48" spans="1:18" x14ac:dyDescent="0.25">
      <c r="A48" s="2">
        <v>47</v>
      </c>
      <c r="B48" s="2" t="s">
        <v>118</v>
      </c>
      <c r="C48" s="2" t="str">
        <f>VLOOKUP(B48,'[1]LICI ANTERIOR'!B:C,2,0)</f>
        <v>TOYOTA</v>
      </c>
      <c r="D48" s="2" t="str">
        <f>VLOOKUP(B48,'[1]LICI ANTERIOR'!B:D,3,0)</f>
        <v>4 Runner Limited</v>
      </c>
      <c r="E48" s="2">
        <f>VLOOKUP(B48,'[1]LICI ANTERIOR'!B:E,4,0)</f>
        <v>2017</v>
      </c>
      <c r="F48" s="2">
        <f>VLOOKUP(B48,'[1]LICI ANTERIOR'!B:F,5,0)</f>
        <v>3956</v>
      </c>
      <c r="G48" s="2" t="s">
        <v>14</v>
      </c>
      <c r="H48" s="2" t="s">
        <v>15</v>
      </c>
      <c r="I48" s="2" t="s">
        <v>16</v>
      </c>
      <c r="J48" s="2" t="s">
        <v>119</v>
      </c>
      <c r="K48" s="2" t="str">
        <f>VLOOKUP(B48,'[1]LICI ANTERIOR'!B:K,10,0)</f>
        <v xml:space="preserve">Neostar Seguridad de Colombia Ltda </v>
      </c>
      <c r="L48" s="4">
        <v>20184200082787</v>
      </c>
      <c r="M48" s="4"/>
      <c r="N48" s="36" t="s">
        <v>1053</v>
      </c>
      <c r="O48" s="36"/>
      <c r="P48" s="36"/>
      <c r="Q48" s="36"/>
      <c r="R48" s="36"/>
    </row>
    <row r="49" spans="1:18" x14ac:dyDescent="0.25">
      <c r="A49" s="2">
        <v>48</v>
      </c>
      <c r="B49" s="2" t="s">
        <v>120</v>
      </c>
      <c r="C49" s="2" t="str">
        <f>VLOOKUP(B49,'[1]LICI ANTERIOR'!B:C,2,0)</f>
        <v>TOYOTA</v>
      </c>
      <c r="D49" s="2" t="str">
        <f>VLOOKUP(B49,'[1]LICI ANTERIOR'!B:D,3,0)</f>
        <v>Prado</v>
      </c>
      <c r="E49" s="2">
        <f>VLOOKUP(B49,'[1]LICI ANTERIOR'!B:E,4,0)</f>
        <v>2017</v>
      </c>
      <c r="F49" s="2">
        <f>VLOOKUP(B49,'[1]LICI ANTERIOR'!B:F,5,0)</f>
        <v>2982</v>
      </c>
      <c r="G49" s="2" t="s">
        <v>14</v>
      </c>
      <c r="H49" s="2" t="s">
        <v>15</v>
      </c>
      <c r="I49" s="2" t="s">
        <v>16</v>
      </c>
      <c r="J49" s="2" t="s">
        <v>121</v>
      </c>
      <c r="K49" s="2" t="str">
        <f>VLOOKUP(B49,'[1]LICI ANTERIOR'!B:K,10,0)</f>
        <v xml:space="preserve">Neostar Seguridad de Colombia Ltda </v>
      </c>
      <c r="L49" s="4">
        <v>20184200031427</v>
      </c>
      <c r="M49" s="4"/>
      <c r="N49" s="36" t="s">
        <v>1053</v>
      </c>
      <c r="O49" s="36"/>
      <c r="P49" s="36"/>
      <c r="Q49" s="36"/>
      <c r="R49" s="36"/>
    </row>
    <row r="50" spans="1:18" x14ac:dyDescent="0.25">
      <c r="A50" s="2">
        <v>49</v>
      </c>
      <c r="B50" s="2" t="s">
        <v>122</v>
      </c>
      <c r="C50" s="2" t="str">
        <f>VLOOKUP(B50,'[1]LICI ANTERIOR'!B:C,2,0)</f>
        <v>TOYOTA</v>
      </c>
      <c r="D50" s="2" t="str">
        <f>VLOOKUP(B50,'[1]LICI ANTERIOR'!B:D,3,0)</f>
        <v>4 Runner SR5</v>
      </c>
      <c r="E50" s="2">
        <f>VLOOKUP(B50,'[1]LICI ANTERIOR'!B:E,4,0)</f>
        <v>2017</v>
      </c>
      <c r="F50" s="2">
        <f>VLOOKUP(B50,'[1]LICI ANTERIOR'!B:F,5,0)</f>
        <v>3956</v>
      </c>
      <c r="G50" s="2" t="s">
        <v>14</v>
      </c>
      <c r="H50" s="2" t="s">
        <v>15</v>
      </c>
      <c r="I50" s="2" t="s">
        <v>16</v>
      </c>
      <c r="J50" s="2" t="s">
        <v>123</v>
      </c>
      <c r="K50" s="2" t="str">
        <f>VLOOKUP(B50,'[1]LICI ANTERIOR'!B:K,10,0)</f>
        <v xml:space="preserve">Neostar Seguridad de Colombia Ltda </v>
      </c>
      <c r="L50" s="4">
        <v>20184200087437</v>
      </c>
      <c r="M50" s="4"/>
      <c r="N50" s="36" t="s">
        <v>1053</v>
      </c>
      <c r="O50" s="36"/>
      <c r="P50" s="36"/>
      <c r="Q50" s="36"/>
      <c r="R50" s="36"/>
    </row>
    <row r="51" spans="1:18" x14ac:dyDescent="0.25">
      <c r="A51" s="2">
        <v>50</v>
      </c>
      <c r="B51" s="2" t="s">
        <v>124</v>
      </c>
      <c r="C51" s="2" t="str">
        <f>VLOOKUP(B51,'[1]LICI ANTERIOR'!B:C,2,0)</f>
        <v>TOYOTA</v>
      </c>
      <c r="D51" s="2" t="str">
        <f>VLOOKUP(B51,'[1]LICI ANTERIOR'!B:D,3,0)</f>
        <v>Prado</v>
      </c>
      <c r="E51" s="2">
        <f>VLOOKUP(B51,'[1]LICI ANTERIOR'!B:E,4,0)</f>
        <v>2017</v>
      </c>
      <c r="F51" s="2">
        <f>VLOOKUP(B51,'[1]LICI ANTERIOR'!B:F,5,0)</f>
        <v>2982</v>
      </c>
      <c r="G51" s="2" t="s">
        <v>14</v>
      </c>
      <c r="H51" s="2" t="s">
        <v>15</v>
      </c>
      <c r="I51" s="2" t="s">
        <v>16</v>
      </c>
      <c r="J51" s="2" t="s">
        <v>125</v>
      </c>
      <c r="K51" s="2" t="str">
        <f>VLOOKUP(B51,'[1]LICI ANTERIOR'!B:K,10,0)</f>
        <v>Bancolombia S.A</v>
      </c>
      <c r="L51" s="4">
        <v>20161300101507</v>
      </c>
      <c r="M51" s="4">
        <v>193426</v>
      </c>
      <c r="N51" s="36" t="s">
        <v>1053</v>
      </c>
      <c r="O51" s="36"/>
      <c r="P51" s="36"/>
      <c r="Q51" s="36"/>
      <c r="R51" s="36"/>
    </row>
    <row r="52" spans="1:18" x14ac:dyDescent="0.25">
      <c r="A52" s="2">
        <v>51</v>
      </c>
      <c r="B52" s="2" t="s">
        <v>126</v>
      </c>
      <c r="C52" s="2" t="str">
        <f>VLOOKUP(B52,'[1]LICI ANTERIOR'!B:C,2,0)</f>
        <v>TOYOTA</v>
      </c>
      <c r="D52" s="2" t="str">
        <f>VLOOKUP(B52,'[1]LICI ANTERIOR'!B:D,3,0)</f>
        <v>Prado</v>
      </c>
      <c r="E52" s="2">
        <f>VLOOKUP(B52,'[1]LICI ANTERIOR'!B:E,4,0)</f>
        <v>2017</v>
      </c>
      <c r="F52" s="2">
        <f>VLOOKUP(B52,'[1]LICI ANTERIOR'!B:F,5,0)</f>
        <v>2982</v>
      </c>
      <c r="G52" s="2" t="s">
        <v>14</v>
      </c>
      <c r="H52" s="2" t="s">
        <v>15</v>
      </c>
      <c r="I52" s="2" t="s">
        <v>16</v>
      </c>
      <c r="J52" s="2" t="s">
        <v>127</v>
      </c>
      <c r="K52" s="2" t="str">
        <f>VLOOKUP(B52,'[1]LICI ANTERIOR'!B:K,10,0)</f>
        <v>Bancolombia S.A</v>
      </c>
      <c r="L52" s="4">
        <v>20161300101537</v>
      </c>
      <c r="M52" s="7">
        <v>193426</v>
      </c>
      <c r="N52" s="36" t="s">
        <v>1053</v>
      </c>
      <c r="O52" s="36"/>
      <c r="P52" s="36"/>
      <c r="Q52" s="36"/>
      <c r="R52" s="36"/>
    </row>
    <row r="53" spans="1:18" x14ac:dyDescent="0.25">
      <c r="A53" s="2">
        <v>52</v>
      </c>
      <c r="B53" s="2" t="s">
        <v>128</v>
      </c>
      <c r="C53" s="2" t="str">
        <f>VLOOKUP(B53,'[1]LICI ANTERIOR'!B:C,2,0)</f>
        <v>TOYOTA</v>
      </c>
      <c r="D53" s="2" t="str">
        <f>VLOOKUP(B53,'[1]LICI ANTERIOR'!B:D,3,0)</f>
        <v>Prado</v>
      </c>
      <c r="E53" s="2">
        <f>VLOOKUP(B53,'[1]LICI ANTERIOR'!B:E,4,0)</f>
        <v>2017</v>
      </c>
      <c r="F53" s="2">
        <f>VLOOKUP(B53,'[1]LICI ANTERIOR'!B:F,5,0)</f>
        <v>2982</v>
      </c>
      <c r="G53" s="2" t="s">
        <v>14</v>
      </c>
      <c r="H53" s="2" t="s">
        <v>15</v>
      </c>
      <c r="I53" s="2" t="s">
        <v>16</v>
      </c>
      <c r="J53" s="2" t="s">
        <v>129</v>
      </c>
      <c r="K53" s="2" t="str">
        <f>VLOOKUP(B53,'[1]LICI ANTERIOR'!B:K,10,0)</f>
        <v>Bancolombia S.A</v>
      </c>
      <c r="L53" s="4">
        <v>20161300101487</v>
      </c>
      <c r="M53" s="7">
        <v>193426</v>
      </c>
      <c r="N53" s="36" t="s">
        <v>1053</v>
      </c>
      <c r="O53" s="36"/>
      <c r="P53" s="36"/>
      <c r="Q53" s="36"/>
      <c r="R53" s="36"/>
    </row>
    <row r="54" spans="1:18" x14ac:dyDescent="0.25">
      <c r="A54" s="2">
        <v>53</v>
      </c>
      <c r="B54" s="2" t="s">
        <v>130</v>
      </c>
      <c r="C54" s="2" t="str">
        <f>VLOOKUP(B54,'[1]LICI ANTERIOR'!B:C,2,0)</f>
        <v>TOYOTA</v>
      </c>
      <c r="D54" s="2" t="str">
        <f>VLOOKUP(B54,'[1]LICI ANTERIOR'!B:D,3,0)</f>
        <v>Prado</v>
      </c>
      <c r="E54" s="2">
        <f>VLOOKUP(B54,'[1]LICI ANTERIOR'!B:E,4,0)</f>
        <v>2017</v>
      </c>
      <c r="F54" s="2">
        <f>VLOOKUP(B54,'[1]LICI ANTERIOR'!B:F,5,0)</f>
        <v>2982</v>
      </c>
      <c r="G54" s="2" t="s">
        <v>14</v>
      </c>
      <c r="H54" s="2" t="s">
        <v>15</v>
      </c>
      <c r="I54" s="2" t="s">
        <v>16</v>
      </c>
      <c r="J54" s="2" t="s">
        <v>131</v>
      </c>
      <c r="K54" s="2" t="str">
        <f>VLOOKUP(B54,'[1]LICI ANTERIOR'!B:K,10,0)</f>
        <v>Bancolombia S.A</v>
      </c>
      <c r="L54" s="4">
        <v>20161300100697</v>
      </c>
      <c r="M54" s="7">
        <v>193429</v>
      </c>
      <c r="N54" s="36" t="s">
        <v>1053</v>
      </c>
      <c r="O54" s="36"/>
      <c r="P54" s="36"/>
      <c r="Q54" s="36"/>
      <c r="R54" s="36"/>
    </row>
    <row r="55" spans="1:18" x14ac:dyDescent="0.25">
      <c r="A55" s="2">
        <v>54</v>
      </c>
      <c r="B55" s="2" t="s">
        <v>132</v>
      </c>
      <c r="C55" s="2" t="str">
        <f>VLOOKUP(B55,'[1]LICI ANTERIOR'!B:C,2,0)</f>
        <v>TOYOTA</v>
      </c>
      <c r="D55" s="2" t="str">
        <f>VLOOKUP(B55,'[1]LICI ANTERIOR'!B:D,3,0)</f>
        <v>Prado</v>
      </c>
      <c r="E55" s="2">
        <f>VLOOKUP(B55,'[1]LICI ANTERIOR'!B:E,4,0)</f>
        <v>2017</v>
      </c>
      <c r="F55" s="2">
        <f>VLOOKUP(B55,'[1]LICI ANTERIOR'!B:F,5,0)</f>
        <v>2982</v>
      </c>
      <c r="G55" s="2" t="s">
        <v>14</v>
      </c>
      <c r="H55" s="2" t="s">
        <v>15</v>
      </c>
      <c r="I55" s="2" t="s">
        <v>16</v>
      </c>
      <c r="J55" s="2" t="s">
        <v>133</v>
      </c>
      <c r="K55" s="2" t="str">
        <f>VLOOKUP(B55,'[1]LICI ANTERIOR'!B:K,10,0)</f>
        <v>Bancolombia S.A</v>
      </c>
      <c r="L55" s="4">
        <v>20161300100687</v>
      </c>
      <c r="M55" s="7">
        <v>193429</v>
      </c>
      <c r="N55" s="36" t="s">
        <v>1053</v>
      </c>
      <c r="O55" s="36"/>
      <c r="P55" s="36"/>
      <c r="Q55" s="36"/>
      <c r="R55" s="36"/>
    </row>
    <row r="56" spans="1:18" x14ac:dyDescent="0.25">
      <c r="A56" s="2">
        <v>55</v>
      </c>
      <c r="B56" s="2" t="s">
        <v>134</v>
      </c>
      <c r="C56" s="2" t="str">
        <f>VLOOKUP(B56,'[1]LICI ANTERIOR'!B:C,2,0)</f>
        <v>TOYOTA</v>
      </c>
      <c r="D56" s="2" t="str">
        <f>VLOOKUP(B56,'[1]LICI ANTERIOR'!B:D,3,0)</f>
        <v>Prado</v>
      </c>
      <c r="E56" s="2">
        <f>VLOOKUP(B56,'[1]LICI ANTERIOR'!B:E,4,0)</f>
        <v>2017</v>
      </c>
      <c r="F56" s="2">
        <f>VLOOKUP(B56,'[1]LICI ANTERIOR'!B:F,5,0)</f>
        <v>2982</v>
      </c>
      <c r="G56" s="2" t="s">
        <v>14</v>
      </c>
      <c r="H56" s="2" t="s">
        <v>15</v>
      </c>
      <c r="I56" s="2" t="s">
        <v>16</v>
      </c>
      <c r="J56" s="2" t="s">
        <v>135</v>
      </c>
      <c r="K56" s="2" t="str">
        <f>VLOOKUP(B56,'[1]LICI ANTERIOR'!B:K,10,0)</f>
        <v>Bancolombia S.A</v>
      </c>
      <c r="L56" s="4">
        <v>20161300101527</v>
      </c>
      <c r="M56" s="7">
        <v>193426</v>
      </c>
      <c r="N56" s="36" t="s">
        <v>1053</v>
      </c>
      <c r="O56" s="36"/>
      <c r="P56" s="36"/>
      <c r="Q56" s="36"/>
      <c r="R56" s="36"/>
    </row>
    <row r="57" spans="1:18" x14ac:dyDescent="0.25">
      <c r="A57" s="2">
        <v>56</v>
      </c>
      <c r="B57" s="2" t="s">
        <v>136</v>
      </c>
      <c r="C57" s="2" t="str">
        <f>VLOOKUP(B57,'[1]LICI ANTERIOR'!B:C,2,0)</f>
        <v>TOYOTA</v>
      </c>
      <c r="D57" s="2" t="str">
        <f>VLOOKUP(B57,'[1]LICI ANTERIOR'!B:D,3,0)</f>
        <v>Prado</v>
      </c>
      <c r="E57" s="2">
        <f>VLOOKUP(B57,'[1]LICI ANTERIOR'!B:E,4,0)</f>
        <v>2017</v>
      </c>
      <c r="F57" s="2">
        <f>VLOOKUP(B57,'[1]LICI ANTERIOR'!B:F,5,0)</f>
        <v>2982</v>
      </c>
      <c r="G57" s="2" t="s">
        <v>14</v>
      </c>
      <c r="H57" s="2" t="s">
        <v>15</v>
      </c>
      <c r="I57" s="2" t="s">
        <v>16</v>
      </c>
      <c r="J57" s="2" t="s">
        <v>137</v>
      </c>
      <c r="K57" s="2" t="str">
        <f>VLOOKUP(B57,'[1]LICI ANTERIOR'!B:K,10,0)</f>
        <v>Bancolombia S.A</v>
      </c>
      <c r="L57" s="4">
        <v>20161300101497</v>
      </c>
      <c r="M57" s="7">
        <v>193426</v>
      </c>
      <c r="N57" s="36" t="s">
        <v>1053</v>
      </c>
      <c r="O57" s="36"/>
      <c r="P57" s="36"/>
      <c r="Q57" s="36"/>
      <c r="R57" s="36"/>
    </row>
    <row r="58" spans="1:18" x14ac:dyDescent="0.25">
      <c r="A58" s="2">
        <v>57</v>
      </c>
      <c r="B58" s="2" t="s">
        <v>138</v>
      </c>
      <c r="C58" s="2" t="str">
        <f>VLOOKUP(B58,'[1]LICI ANTERIOR'!B:C,2,0)</f>
        <v>TOYOTA</v>
      </c>
      <c r="D58" s="2" t="str">
        <f>VLOOKUP(B58,'[1]LICI ANTERIOR'!B:D,3,0)</f>
        <v>Prado</v>
      </c>
      <c r="E58" s="2">
        <f>VLOOKUP(B58,'[1]LICI ANTERIOR'!B:E,4,0)</f>
        <v>2017</v>
      </c>
      <c r="F58" s="2">
        <f>VLOOKUP(B58,'[1]LICI ANTERIOR'!B:F,5,0)</f>
        <v>2982</v>
      </c>
      <c r="G58" s="2" t="s">
        <v>14</v>
      </c>
      <c r="H58" s="2" t="s">
        <v>15</v>
      </c>
      <c r="I58" s="2" t="s">
        <v>16</v>
      </c>
      <c r="J58" s="2" t="s">
        <v>139</v>
      </c>
      <c r="K58" s="2" t="str">
        <f>VLOOKUP(B58,'[1]LICI ANTERIOR'!B:K,10,0)</f>
        <v>Bancolombia S.A</v>
      </c>
      <c r="L58" s="4">
        <v>20161300101577</v>
      </c>
      <c r="M58" s="7">
        <v>193426</v>
      </c>
      <c r="N58" s="36" t="s">
        <v>1053</v>
      </c>
      <c r="O58" s="36"/>
      <c r="P58" s="36"/>
      <c r="Q58" s="36"/>
      <c r="R58" s="36"/>
    </row>
    <row r="59" spans="1:18" x14ac:dyDescent="0.25">
      <c r="A59" s="2">
        <v>58</v>
      </c>
      <c r="B59" s="2" t="s">
        <v>140</v>
      </c>
      <c r="C59" s="2" t="str">
        <f>VLOOKUP(B59,'[1]LICI ANTERIOR'!B:C,2,0)</f>
        <v>TOYOTA</v>
      </c>
      <c r="D59" s="2" t="str">
        <f>VLOOKUP(B59,'[1]LICI ANTERIOR'!B:D,3,0)</f>
        <v>Prado</v>
      </c>
      <c r="E59" s="2">
        <f>VLOOKUP(B59,'[1]LICI ANTERIOR'!B:E,4,0)</f>
        <v>2017</v>
      </c>
      <c r="F59" s="2">
        <f>VLOOKUP(B59,'[1]LICI ANTERIOR'!B:F,5,0)</f>
        <v>2982</v>
      </c>
      <c r="G59" s="2" t="s">
        <v>14</v>
      </c>
      <c r="H59" s="2" t="s">
        <v>15</v>
      </c>
      <c r="I59" s="2" t="s">
        <v>16</v>
      </c>
      <c r="J59" s="2" t="s">
        <v>141</v>
      </c>
      <c r="K59" s="2" t="str">
        <f>VLOOKUP(B59,'[1]LICI ANTERIOR'!B:K,10,0)</f>
        <v>Bancolombia S.A</v>
      </c>
      <c r="L59" s="4">
        <v>20161300101547</v>
      </c>
      <c r="M59" s="7">
        <v>193426</v>
      </c>
      <c r="N59" s="36" t="s">
        <v>1053</v>
      </c>
      <c r="O59" s="36"/>
      <c r="P59" s="36"/>
      <c r="Q59" s="36"/>
      <c r="R59" s="36"/>
    </row>
    <row r="60" spans="1:18" x14ac:dyDescent="0.25">
      <c r="A60" s="2">
        <v>59</v>
      </c>
      <c r="B60" s="2" t="s">
        <v>142</v>
      </c>
      <c r="C60" s="2" t="str">
        <f>VLOOKUP(B60,'[1]LICI ANTERIOR'!B:C,2,0)</f>
        <v>TOYOTA</v>
      </c>
      <c r="D60" s="2" t="str">
        <f>VLOOKUP(B60,'[1]LICI ANTERIOR'!B:D,3,0)</f>
        <v>Prado</v>
      </c>
      <c r="E60" s="2">
        <f>VLOOKUP(B60,'[1]LICI ANTERIOR'!B:E,4,0)</f>
        <v>2017</v>
      </c>
      <c r="F60" s="2">
        <f>VLOOKUP(B60,'[1]LICI ANTERIOR'!B:F,5,0)</f>
        <v>2982</v>
      </c>
      <c r="G60" s="2" t="s">
        <v>14</v>
      </c>
      <c r="H60" s="2" t="s">
        <v>15</v>
      </c>
      <c r="I60" s="2" t="s">
        <v>16</v>
      </c>
      <c r="J60" s="2" t="s">
        <v>143</v>
      </c>
      <c r="K60" s="2" t="str">
        <f>VLOOKUP(B60,'[1]LICI ANTERIOR'!B:K,10,0)</f>
        <v>Bancolombia S.A</v>
      </c>
      <c r="L60" s="4">
        <v>20161300101597</v>
      </c>
      <c r="M60" s="4">
        <v>193426</v>
      </c>
      <c r="N60" s="36" t="s">
        <v>1053</v>
      </c>
      <c r="O60" s="36"/>
      <c r="P60" s="36"/>
      <c r="Q60" s="36"/>
      <c r="R60" s="36"/>
    </row>
    <row r="61" spans="1:18" x14ac:dyDescent="0.25">
      <c r="A61" s="2">
        <v>60</v>
      </c>
      <c r="B61" s="2" t="s">
        <v>144</v>
      </c>
      <c r="C61" s="2" t="s">
        <v>19</v>
      </c>
      <c r="D61" s="2" t="s">
        <v>26</v>
      </c>
      <c r="E61" s="2">
        <v>2017</v>
      </c>
      <c r="F61" s="2">
        <v>2982</v>
      </c>
      <c r="G61" s="2" t="s">
        <v>14</v>
      </c>
      <c r="H61" s="2" t="s">
        <v>15</v>
      </c>
      <c r="I61" s="2" t="s">
        <v>16</v>
      </c>
      <c r="J61" s="2" t="s">
        <v>145</v>
      </c>
      <c r="K61" s="2" t="s">
        <v>28</v>
      </c>
      <c r="L61" s="4">
        <v>20174200045557</v>
      </c>
      <c r="M61" s="4"/>
      <c r="N61" s="36" t="s">
        <v>1053</v>
      </c>
      <c r="O61" s="36"/>
      <c r="P61" s="36"/>
      <c r="Q61" s="36"/>
      <c r="R61" s="36"/>
    </row>
    <row r="62" spans="1:18" x14ac:dyDescent="0.25">
      <c r="A62" s="2">
        <v>61</v>
      </c>
      <c r="B62" s="2" t="s">
        <v>146</v>
      </c>
      <c r="C62" s="2" t="s">
        <v>147</v>
      </c>
      <c r="D62" s="2" t="s">
        <v>148</v>
      </c>
      <c r="E62" s="2">
        <v>2017</v>
      </c>
      <c r="F62" s="2">
        <v>2776</v>
      </c>
      <c r="G62" s="2" t="s">
        <v>14</v>
      </c>
      <c r="H62" s="2" t="s">
        <v>15</v>
      </c>
      <c r="I62" s="2" t="s">
        <v>16</v>
      </c>
      <c r="J62" s="2" t="s">
        <v>149</v>
      </c>
      <c r="K62" s="2" t="s">
        <v>28</v>
      </c>
      <c r="L62" s="4">
        <v>20174200035967</v>
      </c>
      <c r="M62" s="4"/>
      <c r="N62" s="36" t="s">
        <v>1053</v>
      </c>
      <c r="O62" s="36"/>
      <c r="P62" s="36"/>
      <c r="Q62" s="36"/>
      <c r="R62" s="36"/>
    </row>
    <row r="63" spans="1:18" ht="19.5" customHeight="1" x14ac:dyDescent="0.25">
      <c r="A63" s="2">
        <v>62</v>
      </c>
      <c r="B63" s="2" t="s">
        <v>150</v>
      </c>
      <c r="C63" s="2" t="s">
        <v>30</v>
      </c>
      <c r="D63" s="8" t="s">
        <v>100</v>
      </c>
      <c r="E63" s="8">
        <v>2018</v>
      </c>
      <c r="F63" s="9">
        <v>2998</v>
      </c>
      <c r="G63" s="2" t="s">
        <v>14</v>
      </c>
      <c r="H63" s="2" t="s">
        <v>15</v>
      </c>
      <c r="I63" s="2" t="s">
        <v>16</v>
      </c>
      <c r="J63" s="2" t="s">
        <v>151</v>
      </c>
      <c r="K63" s="2" t="s">
        <v>28</v>
      </c>
      <c r="L63" s="4">
        <v>20184200024457</v>
      </c>
      <c r="M63" s="4"/>
      <c r="N63" s="36" t="s">
        <v>1053</v>
      </c>
      <c r="O63" s="36"/>
      <c r="P63" s="36"/>
      <c r="Q63" s="36"/>
      <c r="R63" s="36"/>
    </row>
    <row r="64" spans="1:18" x14ac:dyDescent="0.25">
      <c r="A64" s="2">
        <v>63</v>
      </c>
      <c r="B64" s="2" t="s">
        <v>152</v>
      </c>
      <c r="C64" s="2" t="s">
        <v>30</v>
      </c>
      <c r="D64" s="8" t="s">
        <v>100</v>
      </c>
      <c r="E64" s="8">
        <v>2018</v>
      </c>
      <c r="F64" s="9">
        <v>2998</v>
      </c>
      <c r="G64" s="2" t="s">
        <v>14</v>
      </c>
      <c r="H64" s="2" t="s">
        <v>15</v>
      </c>
      <c r="I64" s="2" t="s">
        <v>16</v>
      </c>
      <c r="J64" s="2" t="s">
        <v>153</v>
      </c>
      <c r="K64" s="2" t="s">
        <v>28</v>
      </c>
      <c r="L64" s="4">
        <v>20194200014797</v>
      </c>
      <c r="M64" s="4"/>
      <c r="N64" s="36" t="s">
        <v>1053</v>
      </c>
      <c r="O64" s="36"/>
      <c r="P64" s="36"/>
      <c r="Q64" s="36"/>
      <c r="R64" s="36"/>
    </row>
    <row r="65" spans="1:18" x14ac:dyDescent="0.25">
      <c r="A65" s="2">
        <v>64</v>
      </c>
      <c r="B65" s="2" t="s">
        <v>154</v>
      </c>
      <c r="C65" s="2" t="s">
        <v>19</v>
      </c>
      <c r="D65" s="2" t="s">
        <v>26</v>
      </c>
      <c r="E65" s="2">
        <v>2018</v>
      </c>
      <c r="F65" s="2">
        <v>2982</v>
      </c>
      <c r="G65" s="2" t="s">
        <v>14</v>
      </c>
      <c r="H65" s="2" t="s">
        <v>15</v>
      </c>
      <c r="I65" s="2" t="s">
        <v>16</v>
      </c>
      <c r="J65" s="2" t="s">
        <v>155</v>
      </c>
      <c r="K65" s="2" t="s">
        <v>28</v>
      </c>
      <c r="L65" s="4">
        <v>20184200033797</v>
      </c>
      <c r="M65" s="4"/>
      <c r="N65" s="36" t="s">
        <v>1053</v>
      </c>
      <c r="O65" s="36"/>
      <c r="P65" s="36"/>
      <c r="Q65" s="36"/>
      <c r="R65" s="36"/>
    </row>
    <row r="66" spans="1:18" x14ac:dyDescent="0.25">
      <c r="A66" s="2">
        <v>65</v>
      </c>
      <c r="B66" s="31" t="s">
        <v>156</v>
      </c>
      <c r="C66" s="2" t="str">
        <f>VLOOKUP(B66,'[1]LICI ANTERIOR'!B:C,2,0)</f>
        <v>MITSUBISHI</v>
      </c>
      <c r="D66" s="2" t="str">
        <f>VLOOKUP(B66,'[1]LICI ANTERIOR'!B:D,3,0)</f>
        <v xml:space="preserve">Montero Sport </v>
      </c>
      <c r="E66" s="2">
        <f>VLOOKUP(B66,'[1]LICI ANTERIOR'!B:E,4,0)</f>
        <v>2018</v>
      </c>
      <c r="F66" s="2">
        <f>VLOOKUP(B66,'[1]LICI ANTERIOR'!B:F,5,0)</f>
        <v>2998</v>
      </c>
      <c r="G66" s="2" t="s">
        <v>14</v>
      </c>
      <c r="H66" s="2" t="s">
        <v>15</v>
      </c>
      <c r="I66" s="2" t="s">
        <v>16</v>
      </c>
      <c r="J66" s="2" t="s">
        <v>157</v>
      </c>
      <c r="K66" s="2" t="str">
        <f>VLOOKUP(B66,'[1]LICI ANTERIOR'!B:K,10,0)</f>
        <v xml:space="preserve">Equirent Blindados Ltda </v>
      </c>
      <c r="L66" s="4">
        <v>20174200029387</v>
      </c>
      <c r="M66" s="4"/>
      <c r="N66" s="36" t="s">
        <v>1053</v>
      </c>
      <c r="O66" s="36"/>
      <c r="P66" s="36"/>
      <c r="Q66" s="36"/>
      <c r="R66" s="36"/>
    </row>
    <row r="67" spans="1:18" x14ac:dyDescent="0.25">
      <c r="A67" s="2">
        <v>66</v>
      </c>
      <c r="B67" s="2" t="s">
        <v>158</v>
      </c>
      <c r="C67" s="2" t="str">
        <f>VLOOKUP(B67,'[1]LICI ANTERIOR'!B:C,2,0)</f>
        <v>MITSUBISHI</v>
      </c>
      <c r="D67" s="2" t="str">
        <f>VLOOKUP(B67,'[1]LICI ANTERIOR'!B:D,3,0)</f>
        <v xml:space="preserve">Montero Sport </v>
      </c>
      <c r="E67" s="2">
        <f>VLOOKUP(B67,'[1]LICI ANTERIOR'!B:E,4,0)</f>
        <v>2018</v>
      </c>
      <c r="F67" s="2">
        <f>VLOOKUP(B67,'[1]LICI ANTERIOR'!B:F,5,0)</f>
        <v>2998</v>
      </c>
      <c r="G67" s="2" t="s">
        <v>14</v>
      </c>
      <c r="H67" s="2" t="s">
        <v>15</v>
      </c>
      <c r="I67" s="2" t="s">
        <v>16</v>
      </c>
      <c r="J67" s="2" t="s">
        <v>159</v>
      </c>
      <c r="K67" s="2" t="str">
        <f>VLOOKUP(B67,'[1]LICI ANTERIOR'!B:K,10,0)</f>
        <v xml:space="preserve">Equirent Blindados Ltda </v>
      </c>
      <c r="L67" s="4">
        <v>20174200047897</v>
      </c>
      <c r="M67" s="4"/>
      <c r="N67" s="36" t="s">
        <v>1053</v>
      </c>
      <c r="O67" s="36"/>
      <c r="P67" s="36"/>
      <c r="Q67" s="36"/>
      <c r="R67" s="36"/>
    </row>
    <row r="68" spans="1:18" x14ac:dyDescent="0.25">
      <c r="A68" s="2">
        <v>67</v>
      </c>
      <c r="B68" s="2" t="s">
        <v>160</v>
      </c>
      <c r="C68" s="2" t="str">
        <f>VLOOKUP(B68,'[1]LICI ANTERIOR'!B:C,2,0)</f>
        <v>MITSUBISHI</v>
      </c>
      <c r="D68" s="2" t="str">
        <f>VLOOKUP(B68,'[1]LICI ANTERIOR'!B:D,3,0)</f>
        <v xml:space="preserve">Montero Sport </v>
      </c>
      <c r="E68" s="2">
        <f>VLOOKUP(B68,'[1]LICI ANTERIOR'!B:E,4,0)</f>
        <v>2018</v>
      </c>
      <c r="F68" s="2">
        <f>VLOOKUP(B68,'[1]LICI ANTERIOR'!B:F,5,0)</f>
        <v>2998</v>
      </c>
      <c r="G68" s="2" t="s">
        <v>14</v>
      </c>
      <c r="H68" s="2" t="s">
        <v>15</v>
      </c>
      <c r="I68" s="2" t="s">
        <v>16</v>
      </c>
      <c r="J68" s="2" t="s">
        <v>161</v>
      </c>
      <c r="K68" s="2" t="str">
        <f>VLOOKUP(B68,'[1]LICI ANTERIOR'!B:K,10,0)</f>
        <v xml:space="preserve">Equirent Blindados Ltda </v>
      </c>
      <c r="L68" s="4">
        <v>20174200047837</v>
      </c>
      <c r="M68" s="4"/>
      <c r="N68" s="36" t="s">
        <v>1053</v>
      </c>
      <c r="O68" s="36"/>
      <c r="P68" s="36"/>
      <c r="Q68" s="36"/>
      <c r="R68" s="36"/>
    </row>
    <row r="69" spans="1:18" x14ac:dyDescent="0.25">
      <c r="A69" s="2">
        <v>68</v>
      </c>
      <c r="B69" s="2" t="s">
        <v>162</v>
      </c>
      <c r="C69" s="2" t="str">
        <f>VLOOKUP(B69,'[1]LICI ANTERIOR'!B:C,2,0)</f>
        <v>MITSUBISHI</v>
      </c>
      <c r="D69" s="2" t="str">
        <f>VLOOKUP(B69,'[1]LICI ANTERIOR'!B:D,3,0)</f>
        <v xml:space="preserve">Montero Sport </v>
      </c>
      <c r="E69" s="2">
        <f>VLOOKUP(B69,'[1]LICI ANTERIOR'!B:E,4,0)</f>
        <v>2018</v>
      </c>
      <c r="F69" s="2">
        <f>VLOOKUP(B69,'[1]LICI ANTERIOR'!B:F,5,0)</f>
        <v>2998</v>
      </c>
      <c r="G69" s="2" t="s">
        <v>14</v>
      </c>
      <c r="H69" s="2" t="s">
        <v>15</v>
      </c>
      <c r="I69" s="2" t="s">
        <v>16</v>
      </c>
      <c r="J69" s="2" t="s">
        <v>163</v>
      </c>
      <c r="K69" s="2" t="str">
        <f>VLOOKUP(B69,'[1]LICI ANTERIOR'!B:K,10,0)</f>
        <v xml:space="preserve">Equirent Blindados Ltda </v>
      </c>
      <c r="L69" s="4">
        <v>20174200047767</v>
      </c>
      <c r="M69" s="4"/>
      <c r="N69" s="36" t="s">
        <v>1053</v>
      </c>
      <c r="O69" s="36"/>
      <c r="P69" s="36"/>
      <c r="Q69" s="36"/>
      <c r="R69" s="36"/>
    </row>
    <row r="70" spans="1:18" x14ac:dyDescent="0.25">
      <c r="A70" s="2">
        <v>69</v>
      </c>
      <c r="B70" s="2" t="s">
        <v>164</v>
      </c>
      <c r="C70" s="2" t="str">
        <f>VLOOKUP(B70,'[1]LICI ANTERIOR'!B:C,2,0)</f>
        <v>MITSUBISHI</v>
      </c>
      <c r="D70" s="2" t="str">
        <f>VLOOKUP(B70,'[1]LICI ANTERIOR'!B:D,3,0)</f>
        <v xml:space="preserve">Montero Sport </v>
      </c>
      <c r="E70" s="2">
        <f>VLOOKUP(B70,'[1]LICI ANTERIOR'!B:E,4,0)</f>
        <v>2018</v>
      </c>
      <c r="F70" s="2">
        <f>VLOOKUP(B70,'[1]LICI ANTERIOR'!B:F,5,0)</f>
        <v>2998</v>
      </c>
      <c r="G70" s="2" t="s">
        <v>14</v>
      </c>
      <c r="H70" s="2" t="s">
        <v>15</v>
      </c>
      <c r="I70" s="2" t="s">
        <v>16</v>
      </c>
      <c r="J70" s="2" t="s">
        <v>165</v>
      </c>
      <c r="K70" s="2" t="str">
        <f>VLOOKUP(B70,'[1]LICI ANTERIOR'!B:K,10,0)</f>
        <v xml:space="preserve">Equirent Blindados Ltda </v>
      </c>
      <c r="L70" s="4">
        <v>20174200054237</v>
      </c>
      <c r="M70" s="4"/>
      <c r="N70" s="36" t="s">
        <v>1055</v>
      </c>
      <c r="O70" s="36"/>
      <c r="P70" s="36"/>
      <c r="Q70" s="36"/>
      <c r="R70" s="36"/>
    </row>
    <row r="71" spans="1:18" x14ac:dyDescent="0.25">
      <c r="A71" s="2">
        <v>70</v>
      </c>
      <c r="B71" s="2" t="s">
        <v>166</v>
      </c>
      <c r="C71" s="2" t="str">
        <f>VLOOKUP(B71,'[1]LICI ANTERIOR'!B:C,2,0)</f>
        <v>MITSUBISHI</v>
      </c>
      <c r="D71" s="2" t="str">
        <f>VLOOKUP(B71,'[1]LICI ANTERIOR'!B:D,3,0)</f>
        <v xml:space="preserve">Montero Sport </v>
      </c>
      <c r="E71" s="2">
        <f>VLOOKUP(B71,'[1]LICI ANTERIOR'!B:E,4,0)</f>
        <v>2018</v>
      </c>
      <c r="F71" s="2">
        <f>VLOOKUP(B71,'[1]LICI ANTERIOR'!B:F,5,0)</f>
        <v>2998</v>
      </c>
      <c r="G71" s="2" t="s">
        <v>14</v>
      </c>
      <c r="H71" s="2" t="s">
        <v>15</v>
      </c>
      <c r="I71" s="2" t="s">
        <v>16</v>
      </c>
      <c r="J71" s="2" t="s">
        <v>167</v>
      </c>
      <c r="K71" s="2" t="str">
        <f>VLOOKUP(B71,'[1]LICI ANTERIOR'!B:K,10,0)</f>
        <v xml:space="preserve">Equirent Blindados Ltda </v>
      </c>
      <c r="L71" s="4">
        <v>20174200053397</v>
      </c>
      <c r="M71" s="4"/>
      <c r="N71" s="36" t="s">
        <v>1055</v>
      </c>
      <c r="O71" s="36"/>
      <c r="P71" s="36"/>
      <c r="Q71" s="36"/>
      <c r="R71" s="36"/>
    </row>
    <row r="72" spans="1:18" x14ac:dyDescent="0.25">
      <c r="A72" s="2">
        <v>71</v>
      </c>
      <c r="B72" s="2" t="s">
        <v>168</v>
      </c>
      <c r="C72" s="2" t="str">
        <f>VLOOKUP(B72,'[1]LICI ANTERIOR'!B:C,2,0)</f>
        <v>MITSUBISHI</v>
      </c>
      <c r="D72" s="2" t="str">
        <f>VLOOKUP(B72,'[1]LICI ANTERIOR'!B:D,3,0)</f>
        <v xml:space="preserve">Montero Sport </v>
      </c>
      <c r="E72" s="2">
        <f>VLOOKUP(B72,'[1]LICI ANTERIOR'!B:E,4,0)</f>
        <v>2018</v>
      </c>
      <c r="F72" s="2">
        <f>VLOOKUP(B72,'[1]LICI ANTERIOR'!B:F,5,0)</f>
        <v>2998</v>
      </c>
      <c r="G72" s="2" t="s">
        <v>14</v>
      </c>
      <c r="H72" s="2" t="s">
        <v>15</v>
      </c>
      <c r="I72" s="2" t="s">
        <v>16</v>
      </c>
      <c r="J72" s="2" t="s">
        <v>169</v>
      </c>
      <c r="K72" s="2" t="str">
        <f>VLOOKUP(B72,'[1]LICI ANTERIOR'!B:K,10,0)</f>
        <v xml:space="preserve">Equirent Blindados Ltda </v>
      </c>
      <c r="L72" s="4">
        <v>20174200068697</v>
      </c>
      <c r="M72" s="4"/>
      <c r="N72" s="36" t="s">
        <v>1055</v>
      </c>
      <c r="O72" s="36"/>
      <c r="P72" s="36"/>
      <c r="Q72" s="36"/>
      <c r="R72" s="36"/>
    </row>
    <row r="73" spans="1:18" x14ac:dyDescent="0.25">
      <c r="A73" s="2">
        <v>72</v>
      </c>
      <c r="B73" s="2" t="s">
        <v>170</v>
      </c>
      <c r="C73" s="2" t="str">
        <f>VLOOKUP(B73,'[1]LICI ANTERIOR'!B:C,2,0)</f>
        <v>MITSUBISHI</v>
      </c>
      <c r="D73" s="2" t="str">
        <f>VLOOKUP(B73,'[1]LICI ANTERIOR'!B:D,3,0)</f>
        <v xml:space="preserve">Montero Sport </v>
      </c>
      <c r="E73" s="2">
        <f>VLOOKUP(B73,'[1]LICI ANTERIOR'!B:E,4,0)</f>
        <v>2018</v>
      </c>
      <c r="F73" s="2">
        <f>VLOOKUP(B73,'[1]LICI ANTERIOR'!B:F,5,0)</f>
        <v>2998</v>
      </c>
      <c r="G73" s="2" t="s">
        <v>14</v>
      </c>
      <c r="H73" s="2" t="s">
        <v>15</v>
      </c>
      <c r="I73" s="2" t="s">
        <v>16</v>
      </c>
      <c r="J73" s="2" t="s">
        <v>171</v>
      </c>
      <c r="K73" s="2" t="str">
        <f>VLOOKUP(B73,'[1]LICI ANTERIOR'!B:K,10,0)</f>
        <v xml:space="preserve">Equirent Blindados Ltda </v>
      </c>
      <c r="L73" s="4">
        <v>20174200093607</v>
      </c>
      <c r="M73" s="4"/>
      <c r="N73" s="36" t="s">
        <v>1055</v>
      </c>
      <c r="O73" s="36"/>
      <c r="P73" s="36"/>
      <c r="Q73" s="36"/>
      <c r="R73" s="36"/>
    </row>
    <row r="74" spans="1:18" ht="150" x14ac:dyDescent="0.25">
      <c r="A74" s="2">
        <v>73</v>
      </c>
      <c r="B74" s="34" t="s">
        <v>172</v>
      </c>
      <c r="C74" s="2" t="str">
        <f>VLOOKUP(B74,'[1]LICI ANTERIOR'!B:C,2,0)</f>
        <v>MITSUBISHI</v>
      </c>
      <c r="D74" s="2" t="str">
        <f>VLOOKUP(B74,'[1]LICI ANTERIOR'!B:D,3,0)</f>
        <v xml:space="preserve">Montero Sport </v>
      </c>
      <c r="E74" s="2">
        <f>VLOOKUP(B74,'[1]LICI ANTERIOR'!B:E,4,0)</f>
        <v>2018</v>
      </c>
      <c r="F74" s="2">
        <f>VLOOKUP(B74,'[1]LICI ANTERIOR'!B:F,5,0)</f>
        <v>2998</v>
      </c>
      <c r="G74" s="2" t="s">
        <v>14</v>
      </c>
      <c r="H74" s="2" t="s">
        <v>15</v>
      </c>
      <c r="I74" s="2" t="s">
        <v>16</v>
      </c>
      <c r="J74" s="2" t="s">
        <v>173</v>
      </c>
      <c r="K74" s="2" t="str">
        <f>VLOOKUP(B74,'[1]LICI ANTERIOR'!B:K,10,0)</f>
        <v xml:space="preserve">Equirent Blindados Ltda </v>
      </c>
      <c r="L74" s="4">
        <v>20174200088227</v>
      </c>
      <c r="M74" s="4"/>
      <c r="N74" s="36" t="s">
        <v>1055</v>
      </c>
      <c r="O74" s="36" t="s">
        <v>1060</v>
      </c>
      <c r="P74" s="36"/>
      <c r="Q74" s="36" t="s">
        <v>1061</v>
      </c>
      <c r="R74" s="36" t="s">
        <v>1057</v>
      </c>
    </row>
    <row r="75" spans="1:18" x14ac:dyDescent="0.25">
      <c r="A75" s="2">
        <v>74</v>
      </c>
      <c r="B75" s="2" t="s">
        <v>174</v>
      </c>
      <c r="C75" s="2" t="str">
        <f>VLOOKUP(B75,'[1]LICI ANTERIOR'!B:C,2,0)</f>
        <v>TOYOTA</v>
      </c>
      <c r="D75" s="2" t="str">
        <f>VLOOKUP(B75,'[1]LICI ANTERIOR'!B:D,3,0)</f>
        <v>Prado</v>
      </c>
      <c r="E75" s="2">
        <f>VLOOKUP(B75,'[1]LICI ANTERIOR'!B:E,4,0)</f>
        <v>2018</v>
      </c>
      <c r="F75" s="2">
        <f>VLOOKUP(B75,'[1]LICI ANTERIOR'!B:F,5,0)</f>
        <v>2982</v>
      </c>
      <c r="G75" s="2" t="s">
        <v>14</v>
      </c>
      <c r="H75" s="2" t="s">
        <v>15</v>
      </c>
      <c r="I75" s="2" t="s">
        <v>16</v>
      </c>
      <c r="J75" s="2" t="s">
        <v>175</v>
      </c>
      <c r="K75" s="2" t="str">
        <f>VLOOKUP(B75,'[1]LICI ANTERIOR'!B:K,10,0)</f>
        <v xml:space="preserve">Equirent Blindados Ltda </v>
      </c>
      <c r="L75" s="4">
        <v>20174200088337</v>
      </c>
      <c r="M75" s="4"/>
      <c r="N75" s="36" t="s">
        <v>1055</v>
      </c>
      <c r="O75" s="36"/>
      <c r="P75" s="36"/>
      <c r="Q75" s="36"/>
      <c r="R75" s="36"/>
    </row>
    <row r="76" spans="1:18" x14ac:dyDescent="0.25">
      <c r="A76" s="2">
        <v>75</v>
      </c>
      <c r="B76" s="2" t="s">
        <v>176</v>
      </c>
      <c r="C76" s="2" t="str">
        <f>VLOOKUP(B76,'[1]LICI ANTERIOR'!B:C,2,0)</f>
        <v xml:space="preserve">TOYOTA </v>
      </c>
      <c r="D76" s="2" t="str">
        <f>VLOOKUP(B76,'[1]LICI ANTERIOR'!B:D,3,0)</f>
        <v>Prado</v>
      </c>
      <c r="E76" s="2">
        <f>VLOOKUP(B76,'[1]LICI ANTERIOR'!B:E,4,0)</f>
        <v>2018</v>
      </c>
      <c r="F76" s="2">
        <f>VLOOKUP(B76,'[1]LICI ANTERIOR'!B:F,5,0)</f>
        <v>2982</v>
      </c>
      <c r="G76" s="2" t="s">
        <v>14</v>
      </c>
      <c r="H76" s="2" t="s">
        <v>15</v>
      </c>
      <c r="I76" s="2" t="s">
        <v>16</v>
      </c>
      <c r="J76" s="2" t="s">
        <v>177</v>
      </c>
      <c r="K76" s="2" t="str">
        <f>VLOOKUP(B76,'[1]LICI ANTERIOR'!B:K,10,0)</f>
        <v xml:space="preserve">Equirent Blindados Ltda </v>
      </c>
      <c r="L76" s="4">
        <v>20174200090657</v>
      </c>
      <c r="M76" s="4"/>
      <c r="N76" s="36" t="s">
        <v>1055</v>
      </c>
      <c r="O76" s="36"/>
      <c r="P76" s="36"/>
      <c r="Q76" s="36"/>
      <c r="R76" s="36"/>
    </row>
    <row r="77" spans="1:18" x14ac:dyDescent="0.25">
      <c r="A77" s="2">
        <v>76</v>
      </c>
      <c r="B77" s="2" t="s">
        <v>178</v>
      </c>
      <c r="C77" s="2" t="str">
        <f>VLOOKUP(B77,'[1]LICI ANTERIOR'!B:C,2,0)</f>
        <v xml:space="preserve">TOYOTA </v>
      </c>
      <c r="D77" s="2" t="str">
        <f>VLOOKUP(B77,'[1]LICI ANTERIOR'!B:D,3,0)</f>
        <v>Prado</v>
      </c>
      <c r="E77" s="2">
        <f>VLOOKUP(B77,'[1]LICI ANTERIOR'!B:E,4,0)</f>
        <v>2018</v>
      </c>
      <c r="F77" s="2">
        <f>VLOOKUP(B77,'[1]LICI ANTERIOR'!B:F,5,0)</f>
        <v>2982</v>
      </c>
      <c r="G77" s="2" t="s">
        <v>14</v>
      </c>
      <c r="H77" s="2" t="s">
        <v>15</v>
      </c>
      <c r="I77" s="2" t="s">
        <v>16</v>
      </c>
      <c r="J77" s="2" t="s">
        <v>179</v>
      </c>
      <c r="K77" s="2" t="str">
        <f>VLOOKUP(B77,'[1]LICI ANTERIOR'!B:K,10,0)</f>
        <v xml:space="preserve">Equirent Blindados Ltda </v>
      </c>
      <c r="L77" s="4">
        <v>20174200086857</v>
      </c>
      <c r="M77" s="4"/>
      <c r="N77" s="36" t="s">
        <v>1055</v>
      </c>
      <c r="O77" s="36"/>
      <c r="P77" s="36"/>
      <c r="Q77" s="36"/>
      <c r="R77" s="36"/>
    </row>
    <row r="78" spans="1:18" x14ac:dyDescent="0.25">
      <c r="A78" s="2">
        <v>77</v>
      </c>
      <c r="B78" s="2" t="s">
        <v>180</v>
      </c>
      <c r="C78" s="2" t="str">
        <f>VLOOKUP(B78,'[1]LICI ANTERIOR'!B:C,2,0)</f>
        <v>MITSUBISHI</v>
      </c>
      <c r="D78" s="2" t="str">
        <f>VLOOKUP(B78,'[1]LICI ANTERIOR'!B:D,3,0)</f>
        <v xml:space="preserve">Montero Sport </v>
      </c>
      <c r="E78" s="2">
        <f>VLOOKUP(B78,'[1]LICI ANTERIOR'!B:E,4,0)</f>
        <v>2018</v>
      </c>
      <c r="F78" s="2">
        <f>VLOOKUP(B78,'[1]LICI ANTERIOR'!B:F,5,0)</f>
        <v>2998</v>
      </c>
      <c r="G78" s="2" t="s">
        <v>14</v>
      </c>
      <c r="H78" s="2" t="s">
        <v>15</v>
      </c>
      <c r="I78" s="2" t="s">
        <v>16</v>
      </c>
      <c r="J78" s="2" t="s">
        <v>181</v>
      </c>
      <c r="K78" s="2" t="str">
        <f>VLOOKUP(B78,'[1]LICI ANTERIOR'!B:K,10,0)</f>
        <v xml:space="preserve">Equirent Blindados Ltda </v>
      </c>
      <c r="L78" s="4">
        <v>20174200094517</v>
      </c>
      <c r="M78" s="4"/>
      <c r="N78" s="36" t="s">
        <v>1055</v>
      </c>
      <c r="O78" s="36"/>
      <c r="P78" s="36"/>
      <c r="Q78" s="36"/>
      <c r="R78" s="36"/>
    </row>
    <row r="79" spans="1:18" x14ac:dyDescent="0.25">
      <c r="A79" s="2">
        <v>78</v>
      </c>
      <c r="B79" s="2" t="s">
        <v>182</v>
      </c>
      <c r="C79" s="2" t="str">
        <f>VLOOKUP(B79,'[1]LICI ANTERIOR'!B:C,2,0)</f>
        <v>MITSUBISHI</v>
      </c>
      <c r="D79" s="2" t="str">
        <f>VLOOKUP(B79,'[1]LICI ANTERIOR'!B:D,3,0)</f>
        <v xml:space="preserve">Montero Sport </v>
      </c>
      <c r="E79" s="2">
        <f>VLOOKUP(B79,'[1]LICI ANTERIOR'!B:E,4,0)</f>
        <v>2018</v>
      </c>
      <c r="F79" s="2">
        <f>VLOOKUP(B79,'[1]LICI ANTERIOR'!B:F,5,0)</f>
        <v>2998</v>
      </c>
      <c r="G79" s="2" t="s">
        <v>14</v>
      </c>
      <c r="H79" s="2" t="s">
        <v>15</v>
      </c>
      <c r="I79" s="2" t="s">
        <v>16</v>
      </c>
      <c r="J79" s="2" t="s">
        <v>183</v>
      </c>
      <c r="K79" s="2" t="str">
        <f>VLOOKUP(B79,'[1]LICI ANTERIOR'!B:K,10,0)</f>
        <v xml:space="preserve">Equirent Blindados Ltda </v>
      </c>
      <c r="L79" s="4">
        <v>20184200027187</v>
      </c>
      <c r="M79" s="4"/>
      <c r="N79" s="36" t="s">
        <v>1055</v>
      </c>
      <c r="O79" s="36"/>
      <c r="P79" s="36"/>
      <c r="Q79" s="36"/>
      <c r="R79" s="36"/>
    </row>
    <row r="80" spans="1:18" x14ac:dyDescent="0.25">
      <c r="A80" s="2">
        <v>79</v>
      </c>
      <c r="B80" s="31" t="s">
        <v>184</v>
      </c>
      <c r="C80" s="2" t="str">
        <f>VLOOKUP(B80,'[1]LICI ANTERIOR'!B:C,2,0)</f>
        <v>MITSUBISHI</v>
      </c>
      <c r="D80" s="2" t="str">
        <f>VLOOKUP(B80,'[1]LICI ANTERIOR'!B:D,3,0)</f>
        <v xml:space="preserve">Montero Sport </v>
      </c>
      <c r="E80" s="2">
        <f>VLOOKUP(B80,'[1]LICI ANTERIOR'!B:E,4,0)</f>
        <v>2018</v>
      </c>
      <c r="F80" s="2">
        <f>VLOOKUP(B80,'[1]LICI ANTERIOR'!B:F,5,0)</f>
        <v>2998</v>
      </c>
      <c r="G80" s="2" t="s">
        <v>14</v>
      </c>
      <c r="H80" s="2" t="s">
        <v>15</v>
      </c>
      <c r="I80" s="2" t="s">
        <v>16</v>
      </c>
      <c r="J80" s="2" t="s">
        <v>185</v>
      </c>
      <c r="K80" s="2" t="str">
        <f>VLOOKUP(B80,'[1]LICI ANTERIOR'!B:K,10,0)</f>
        <v xml:space="preserve">Equirent Blindados Ltda </v>
      </c>
      <c r="L80" s="4">
        <v>20184200024467</v>
      </c>
      <c r="M80" s="4"/>
      <c r="N80" s="36" t="s">
        <v>1053</v>
      </c>
      <c r="O80" s="36"/>
      <c r="P80" s="36"/>
      <c r="Q80" s="36"/>
      <c r="R80" s="36"/>
    </row>
    <row r="81" spans="1:18" x14ac:dyDescent="0.25">
      <c r="A81" s="2">
        <v>80</v>
      </c>
      <c r="B81" s="2" t="s">
        <v>186</v>
      </c>
      <c r="C81" s="2" t="str">
        <f>VLOOKUP(B81,'[1]LICI ANTERIOR'!B:C,2,0)</f>
        <v>MITSUBISHI</v>
      </c>
      <c r="D81" s="2" t="str">
        <f>VLOOKUP(B81,'[1]LICI ANTERIOR'!B:D,3,0)</f>
        <v xml:space="preserve">Montero Sport </v>
      </c>
      <c r="E81" s="2">
        <f>VLOOKUP(B81,'[1]LICI ANTERIOR'!B:E,4,0)</f>
        <v>2018</v>
      </c>
      <c r="F81" s="2">
        <f>VLOOKUP(B81,'[1]LICI ANTERIOR'!B:F,5,0)</f>
        <v>2998</v>
      </c>
      <c r="G81" s="2" t="s">
        <v>14</v>
      </c>
      <c r="H81" s="2" t="s">
        <v>15</v>
      </c>
      <c r="I81" s="2" t="s">
        <v>16</v>
      </c>
      <c r="J81" s="2" t="s">
        <v>187</v>
      </c>
      <c r="K81" s="2" t="str">
        <f>VLOOKUP(B81,'[1]LICI ANTERIOR'!B:K,10,0)</f>
        <v xml:space="preserve">Equirent Blindados Ltda </v>
      </c>
      <c r="L81" s="4">
        <v>20184200019977</v>
      </c>
      <c r="M81" s="4"/>
      <c r="N81" s="36" t="s">
        <v>1055</v>
      </c>
      <c r="O81" s="36"/>
      <c r="P81" s="36"/>
      <c r="Q81" s="36"/>
      <c r="R81" s="36"/>
    </row>
    <row r="82" spans="1:18" x14ac:dyDescent="0.25">
      <c r="A82" s="2">
        <v>81</v>
      </c>
      <c r="B82" s="2" t="s">
        <v>188</v>
      </c>
      <c r="C82" s="2" t="str">
        <f>VLOOKUP(B82,'[1]LICI ANTERIOR'!B:C,2,0)</f>
        <v>MITSUBISHI</v>
      </c>
      <c r="D82" s="2" t="str">
        <f>VLOOKUP(B82,'[1]LICI ANTERIOR'!B:D,3,0)</f>
        <v xml:space="preserve">Montero Sport </v>
      </c>
      <c r="E82" s="2">
        <f>VLOOKUP(B82,'[1]LICI ANTERIOR'!B:E,4,0)</f>
        <v>2018</v>
      </c>
      <c r="F82" s="2">
        <f>VLOOKUP(B82,'[1]LICI ANTERIOR'!B:F,5,0)</f>
        <v>2998</v>
      </c>
      <c r="G82" s="2" t="s">
        <v>14</v>
      </c>
      <c r="H82" s="2" t="s">
        <v>15</v>
      </c>
      <c r="I82" s="2" t="s">
        <v>16</v>
      </c>
      <c r="J82" s="2" t="s">
        <v>189</v>
      </c>
      <c r="K82" s="2" t="str">
        <f>VLOOKUP(B82,'[1]LICI ANTERIOR'!B:K,10,0)</f>
        <v xml:space="preserve">Equirent Blindados Ltda </v>
      </c>
      <c r="L82" s="4">
        <v>20184200087327</v>
      </c>
      <c r="M82" s="4"/>
      <c r="N82" s="36" t="s">
        <v>1055</v>
      </c>
      <c r="O82" s="36"/>
      <c r="P82" s="36"/>
      <c r="Q82" s="36"/>
      <c r="R82" s="36"/>
    </row>
    <row r="83" spans="1:18" x14ac:dyDescent="0.25">
      <c r="A83" s="2">
        <v>82</v>
      </c>
      <c r="B83" s="2" t="s">
        <v>190</v>
      </c>
      <c r="C83" s="2" t="str">
        <f>VLOOKUP(B83,'[1]LICI ANTERIOR'!B:C,2,0)</f>
        <v>MITSUBISHI</v>
      </c>
      <c r="D83" s="2" t="str">
        <f>VLOOKUP(B83,'[1]LICI ANTERIOR'!B:D,3,0)</f>
        <v xml:space="preserve">Montero Sport </v>
      </c>
      <c r="E83" s="2">
        <f>VLOOKUP(B83,'[1]LICI ANTERIOR'!B:E,4,0)</f>
        <v>2018</v>
      </c>
      <c r="F83" s="2">
        <f>VLOOKUP(B83,'[1]LICI ANTERIOR'!B:F,5,0)</f>
        <v>2998</v>
      </c>
      <c r="G83" s="2" t="s">
        <v>14</v>
      </c>
      <c r="H83" s="2" t="s">
        <v>15</v>
      </c>
      <c r="I83" s="2" t="s">
        <v>16</v>
      </c>
      <c r="J83" s="2" t="s">
        <v>191</v>
      </c>
      <c r="K83" s="2" t="str">
        <f>VLOOKUP(B83,'[1]LICI ANTERIOR'!B:K,10,0)</f>
        <v xml:space="preserve">Equirent Blindados Ltda </v>
      </c>
      <c r="L83" s="4">
        <v>20184200075647</v>
      </c>
      <c r="M83" s="4"/>
      <c r="N83" s="36" t="s">
        <v>1055</v>
      </c>
      <c r="O83" s="36"/>
      <c r="P83" s="36"/>
      <c r="Q83" s="36"/>
      <c r="R83" s="36"/>
    </row>
    <row r="84" spans="1:18" x14ac:dyDescent="0.25">
      <c r="A84" s="2">
        <v>83</v>
      </c>
      <c r="B84" s="2" t="s">
        <v>192</v>
      </c>
      <c r="C84" s="2" t="s">
        <v>30</v>
      </c>
      <c r="D84" s="2" t="s">
        <v>100</v>
      </c>
      <c r="E84" s="2">
        <v>2018</v>
      </c>
      <c r="F84" s="2">
        <v>2998</v>
      </c>
      <c r="G84" s="2" t="s">
        <v>14</v>
      </c>
      <c r="H84" s="2" t="s">
        <v>15</v>
      </c>
      <c r="I84" s="2" t="s">
        <v>16</v>
      </c>
      <c r="J84" s="2" t="s">
        <v>193</v>
      </c>
      <c r="K84" s="2" t="s">
        <v>28</v>
      </c>
      <c r="L84" s="4">
        <v>20174200047467</v>
      </c>
      <c r="M84" s="4"/>
      <c r="N84" s="36" t="s">
        <v>1055</v>
      </c>
      <c r="O84" s="36"/>
      <c r="P84" s="36"/>
      <c r="Q84" s="36"/>
      <c r="R84" s="36"/>
    </row>
    <row r="85" spans="1:18" x14ac:dyDescent="0.25">
      <c r="A85" s="2">
        <v>84</v>
      </c>
      <c r="B85" s="2" t="s">
        <v>194</v>
      </c>
      <c r="C85" s="2" t="s">
        <v>30</v>
      </c>
      <c r="D85" s="2" t="s">
        <v>100</v>
      </c>
      <c r="E85" s="2">
        <v>2018</v>
      </c>
      <c r="F85" s="2">
        <v>2998</v>
      </c>
      <c r="G85" s="2" t="s">
        <v>14</v>
      </c>
      <c r="H85" s="2" t="s">
        <v>15</v>
      </c>
      <c r="I85" s="2" t="s">
        <v>16</v>
      </c>
      <c r="J85" s="2" t="s">
        <v>195</v>
      </c>
      <c r="K85" s="2" t="s">
        <v>28</v>
      </c>
      <c r="L85" s="4">
        <v>20204200008747</v>
      </c>
      <c r="M85" s="4"/>
      <c r="N85" s="36" t="s">
        <v>1055</v>
      </c>
      <c r="O85" s="36"/>
      <c r="P85" s="36"/>
      <c r="Q85" s="36"/>
      <c r="R85" s="36"/>
    </row>
    <row r="86" spans="1:18" x14ac:dyDescent="0.25">
      <c r="A86" s="2">
        <v>85</v>
      </c>
      <c r="B86" s="2" t="s">
        <v>196</v>
      </c>
      <c r="C86" s="2" t="s">
        <v>30</v>
      </c>
      <c r="D86" s="2" t="s">
        <v>100</v>
      </c>
      <c r="E86" s="2">
        <v>2018</v>
      </c>
      <c r="F86" s="2">
        <v>2998</v>
      </c>
      <c r="G86" s="2" t="s">
        <v>14</v>
      </c>
      <c r="H86" s="2" t="s">
        <v>15</v>
      </c>
      <c r="I86" s="2" t="s">
        <v>16</v>
      </c>
      <c r="J86" s="2" t="s">
        <v>197</v>
      </c>
      <c r="K86" s="2" t="s">
        <v>28</v>
      </c>
      <c r="L86" s="4">
        <v>20184200048027</v>
      </c>
      <c r="M86" s="4"/>
      <c r="N86" s="36" t="s">
        <v>1055</v>
      </c>
      <c r="O86" s="36"/>
      <c r="P86" s="36"/>
      <c r="Q86" s="36"/>
      <c r="R86" s="36"/>
    </row>
    <row r="87" spans="1:18" ht="45" x14ac:dyDescent="0.25">
      <c r="A87" s="2">
        <v>86</v>
      </c>
      <c r="B87" s="31" t="s">
        <v>198</v>
      </c>
      <c r="C87" s="2" t="s">
        <v>19</v>
      </c>
      <c r="D87" s="2" t="s">
        <v>26</v>
      </c>
      <c r="E87" s="2">
        <v>2018</v>
      </c>
      <c r="F87" s="2">
        <v>2982</v>
      </c>
      <c r="G87" s="2" t="s">
        <v>14</v>
      </c>
      <c r="H87" s="2" t="s">
        <v>15</v>
      </c>
      <c r="I87" s="2" t="s">
        <v>16</v>
      </c>
      <c r="J87" s="2" t="s">
        <v>199</v>
      </c>
      <c r="K87" s="2" t="s">
        <v>28</v>
      </c>
      <c r="L87" s="4">
        <v>20174200086817</v>
      </c>
      <c r="M87" s="4"/>
      <c r="N87" s="36" t="s">
        <v>1054</v>
      </c>
      <c r="O87" s="36" t="s">
        <v>1060</v>
      </c>
      <c r="P87" s="36"/>
      <c r="Q87" s="36" t="s">
        <v>1064</v>
      </c>
      <c r="R87" s="36"/>
    </row>
    <row r="88" spans="1:18" x14ac:dyDescent="0.25">
      <c r="A88" s="2">
        <v>87</v>
      </c>
      <c r="B88" s="31" t="s">
        <v>200</v>
      </c>
      <c r="C88" s="2" t="s">
        <v>30</v>
      </c>
      <c r="D88" s="2" t="s">
        <v>100</v>
      </c>
      <c r="E88" s="2">
        <v>2018</v>
      </c>
      <c r="F88" s="2">
        <v>2998</v>
      </c>
      <c r="G88" s="2" t="s">
        <v>14</v>
      </c>
      <c r="H88" s="2" t="s">
        <v>15</v>
      </c>
      <c r="I88" s="2" t="s">
        <v>16</v>
      </c>
      <c r="J88" s="2" t="s">
        <v>201</v>
      </c>
      <c r="K88" s="2" t="s">
        <v>28</v>
      </c>
      <c r="L88" s="4">
        <v>20184200028117</v>
      </c>
      <c r="M88" s="4"/>
      <c r="N88" s="36" t="s">
        <v>1053</v>
      </c>
      <c r="O88" s="36"/>
      <c r="P88" s="36"/>
      <c r="Q88" s="36"/>
      <c r="R88" s="36"/>
    </row>
    <row r="89" spans="1:18" x14ac:dyDescent="0.25">
      <c r="A89" s="2">
        <v>88</v>
      </c>
      <c r="B89" s="31" t="s">
        <v>202</v>
      </c>
      <c r="C89" s="2" t="s">
        <v>30</v>
      </c>
      <c r="D89" s="2" t="s">
        <v>100</v>
      </c>
      <c r="E89" s="2">
        <v>2018</v>
      </c>
      <c r="F89" s="2">
        <v>2998</v>
      </c>
      <c r="G89" s="2" t="s">
        <v>14</v>
      </c>
      <c r="H89" s="2" t="s">
        <v>15</v>
      </c>
      <c r="I89" s="2" t="s">
        <v>16</v>
      </c>
      <c r="J89" s="2" t="s">
        <v>203</v>
      </c>
      <c r="K89" s="2" t="s">
        <v>28</v>
      </c>
      <c r="L89" s="4">
        <v>20174200035397</v>
      </c>
      <c r="M89" s="4"/>
      <c r="N89" s="36" t="s">
        <v>1053</v>
      </c>
      <c r="O89" s="36"/>
      <c r="P89" s="36"/>
      <c r="Q89" s="36"/>
      <c r="R89" s="36"/>
    </row>
    <row r="90" spans="1:18" x14ac:dyDescent="0.25">
      <c r="A90" s="2">
        <v>89</v>
      </c>
      <c r="B90" s="31" t="s">
        <v>204</v>
      </c>
      <c r="C90" s="2" t="s">
        <v>30</v>
      </c>
      <c r="D90" s="2" t="s">
        <v>100</v>
      </c>
      <c r="E90" s="2">
        <v>2018</v>
      </c>
      <c r="F90" s="2">
        <v>2998</v>
      </c>
      <c r="G90" s="2" t="s">
        <v>14</v>
      </c>
      <c r="H90" s="2" t="s">
        <v>15</v>
      </c>
      <c r="I90" s="2" t="s">
        <v>16</v>
      </c>
      <c r="J90" s="2" t="s">
        <v>205</v>
      </c>
      <c r="K90" s="2" t="s">
        <v>28</v>
      </c>
      <c r="L90" s="4">
        <v>20174200074567</v>
      </c>
      <c r="M90" s="4"/>
      <c r="N90" s="36" t="s">
        <v>1053</v>
      </c>
      <c r="O90" s="36"/>
      <c r="P90" s="36"/>
      <c r="Q90" s="36"/>
      <c r="R90" s="36"/>
    </row>
    <row r="91" spans="1:18" ht="45" x14ac:dyDescent="0.25">
      <c r="A91" s="2">
        <v>90</v>
      </c>
      <c r="B91" s="31" t="s">
        <v>206</v>
      </c>
      <c r="C91" s="2" t="s">
        <v>30</v>
      </c>
      <c r="D91" s="2" t="s">
        <v>100</v>
      </c>
      <c r="E91" s="2">
        <v>2018</v>
      </c>
      <c r="F91" s="2">
        <v>2998</v>
      </c>
      <c r="G91" s="2" t="s">
        <v>14</v>
      </c>
      <c r="H91" s="2" t="s">
        <v>15</v>
      </c>
      <c r="I91" s="2" t="s">
        <v>16</v>
      </c>
      <c r="J91" s="2" t="s">
        <v>207</v>
      </c>
      <c r="K91" s="2" t="s">
        <v>28</v>
      </c>
      <c r="L91" s="4">
        <v>20184200002557</v>
      </c>
      <c r="M91" s="4"/>
      <c r="N91" s="36" t="s">
        <v>1054</v>
      </c>
      <c r="O91" s="36" t="s">
        <v>1060</v>
      </c>
      <c r="P91" s="36"/>
      <c r="Q91" s="36" t="s">
        <v>1064</v>
      </c>
      <c r="R91" s="36"/>
    </row>
    <row r="92" spans="1:18" x14ac:dyDescent="0.25">
      <c r="A92" s="2">
        <v>91</v>
      </c>
      <c r="B92" s="31" t="s">
        <v>208</v>
      </c>
      <c r="C92" s="2" t="s">
        <v>30</v>
      </c>
      <c r="D92" s="2" t="s">
        <v>100</v>
      </c>
      <c r="E92" s="2">
        <v>2018</v>
      </c>
      <c r="F92" s="2">
        <v>2998</v>
      </c>
      <c r="G92" s="2" t="s">
        <v>14</v>
      </c>
      <c r="H92" s="2" t="s">
        <v>15</v>
      </c>
      <c r="I92" s="2" t="s">
        <v>16</v>
      </c>
      <c r="J92" s="2" t="s">
        <v>209</v>
      </c>
      <c r="K92" s="2" t="s">
        <v>28</v>
      </c>
      <c r="L92" s="6" t="s">
        <v>210</v>
      </c>
      <c r="M92" s="10"/>
      <c r="N92" s="36" t="s">
        <v>1053</v>
      </c>
      <c r="O92" s="36"/>
      <c r="P92" s="36"/>
      <c r="Q92" s="36"/>
      <c r="R92" s="36"/>
    </row>
    <row r="93" spans="1:18" x14ac:dyDescent="0.25">
      <c r="A93" s="2">
        <v>92</v>
      </c>
      <c r="B93" s="31" t="s">
        <v>211</v>
      </c>
      <c r="C93" s="2" t="s">
        <v>30</v>
      </c>
      <c r="D93" s="2" t="s">
        <v>100</v>
      </c>
      <c r="E93" s="2">
        <v>2018</v>
      </c>
      <c r="F93" s="2">
        <v>2998</v>
      </c>
      <c r="G93" s="2" t="s">
        <v>14</v>
      </c>
      <c r="H93" s="2" t="s">
        <v>15</v>
      </c>
      <c r="I93" s="2" t="s">
        <v>16</v>
      </c>
      <c r="J93" s="2" t="s">
        <v>212</v>
      </c>
      <c r="K93" s="2" t="s">
        <v>28</v>
      </c>
      <c r="L93" s="6" t="s">
        <v>213</v>
      </c>
      <c r="M93" s="10"/>
      <c r="N93" s="36" t="s">
        <v>1053</v>
      </c>
      <c r="O93" s="36"/>
      <c r="P93" s="36"/>
      <c r="Q93" s="36"/>
      <c r="R93" s="36"/>
    </row>
    <row r="94" spans="1:18" x14ac:dyDescent="0.25">
      <c r="A94" s="2">
        <v>93</v>
      </c>
      <c r="B94" s="31" t="s">
        <v>214</v>
      </c>
      <c r="C94" s="2" t="s">
        <v>30</v>
      </c>
      <c r="D94" s="2" t="s">
        <v>100</v>
      </c>
      <c r="E94" s="2">
        <v>2018</v>
      </c>
      <c r="F94" s="2">
        <v>2998</v>
      </c>
      <c r="G94" s="2" t="s">
        <v>14</v>
      </c>
      <c r="H94" s="2" t="s">
        <v>15</v>
      </c>
      <c r="I94" s="2" t="s">
        <v>16</v>
      </c>
      <c r="J94" s="2" t="s">
        <v>215</v>
      </c>
      <c r="K94" s="2" t="s">
        <v>28</v>
      </c>
      <c r="L94" s="6" t="s">
        <v>216</v>
      </c>
      <c r="M94" s="10"/>
      <c r="N94" s="36" t="s">
        <v>1053</v>
      </c>
      <c r="O94" s="36"/>
      <c r="P94" s="36"/>
      <c r="Q94" s="36"/>
      <c r="R94" s="36"/>
    </row>
    <row r="95" spans="1:18" x14ac:dyDescent="0.25">
      <c r="A95" s="2">
        <v>94</v>
      </c>
      <c r="B95" s="31" t="s">
        <v>217</v>
      </c>
      <c r="C95" s="2" t="s">
        <v>30</v>
      </c>
      <c r="D95" s="2" t="s">
        <v>100</v>
      </c>
      <c r="E95" s="2">
        <v>2018</v>
      </c>
      <c r="F95" s="2">
        <v>2998</v>
      </c>
      <c r="G95" s="2" t="s">
        <v>14</v>
      </c>
      <c r="H95" s="2" t="s">
        <v>15</v>
      </c>
      <c r="I95" s="2" t="s">
        <v>16</v>
      </c>
      <c r="J95" s="2" t="s">
        <v>218</v>
      </c>
      <c r="K95" s="2" t="s">
        <v>28</v>
      </c>
      <c r="L95" s="4">
        <v>20184200048087</v>
      </c>
      <c r="M95" s="10"/>
      <c r="N95" s="36" t="s">
        <v>1053</v>
      </c>
      <c r="O95" s="36"/>
      <c r="P95" s="36"/>
      <c r="Q95" s="36"/>
      <c r="R95" s="36"/>
    </row>
    <row r="96" spans="1:18" x14ac:dyDescent="0.25">
      <c r="A96" s="2">
        <v>95</v>
      </c>
      <c r="B96" s="31" t="s">
        <v>219</v>
      </c>
      <c r="C96" s="2" t="s">
        <v>30</v>
      </c>
      <c r="D96" s="2" t="s">
        <v>100</v>
      </c>
      <c r="E96" s="2">
        <v>2018</v>
      </c>
      <c r="F96" s="2">
        <v>2998</v>
      </c>
      <c r="G96" s="2" t="s">
        <v>14</v>
      </c>
      <c r="H96" s="2" t="s">
        <v>15</v>
      </c>
      <c r="I96" s="2" t="s">
        <v>16</v>
      </c>
      <c r="J96" s="2" t="s">
        <v>220</v>
      </c>
      <c r="K96" s="2" t="s">
        <v>28</v>
      </c>
      <c r="L96" s="4">
        <v>20174200047867</v>
      </c>
      <c r="M96" s="10"/>
      <c r="N96" s="36" t="s">
        <v>1053</v>
      </c>
      <c r="O96" s="36"/>
      <c r="P96" s="36"/>
      <c r="Q96" s="36"/>
      <c r="R96" s="36"/>
    </row>
    <row r="97" spans="1:18" x14ac:dyDescent="0.25">
      <c r="A97" s="2">
        <v>96</v>
      </c>
      <c r="B97" s="31" t="s">
        <v>221</v>
      </c>
      <c r="C97" s="2" t="s">
        <v>30</v>
      </c>
      <c r="D97" s="2" t="s">
        <v>100</v>
      </c>
      <c r="E97" s="2">
        <v>2018</v>
      </c>
      <c r="F97" s="2">
        <v>2998</v>
      </c>
      <c r="G97" s="2" t="s">
        <v>14</v>
      </c>
      <c r="H97" s="2" t="s">
        <v>15</v>
      </c>
      <c r="I97" s="2" t="s">
        <v>16</v>
      </c>
      <c r="J97" s="2" t="s">
        <v>222</v>
      </c>
      <c r="K97" s="2" t="s">
        <v>28</v>
      </c>
      <c r="L97" s="4">
        <v>20184200031587</v>
      </c>
      <c r="M97" s="10"/>
      <c r="N97" s="36" t="s">
        <v>1053</v>
      </c>
      <c r="O97" s="36"/>
      <c r="P97" s="36"/>
      <c r="Q97" s="36"/>
      <c r="R97" s="36"/>
    </row>
    <row r="98" spans="1:18" x14ac:dyDescent="0.25">
      <c r="A98" s="2">
        <v>97</v>
      </c>
      <c r="B98" s="31" t="s">
        <v>223</v>
      </c>
      <c r="C98" s="2" t="str">
        <f>VLOOKUP(B98,'[1]LICI ANTERIOR'!B:C,2,0)</f>
        <v>TOYOTA</v>
      </c>
      <c r="D98" s="2" t="str">
        <f>VLOOKUP(B98,'[1]LICI ANTERIOR'!B:D,3,0)</f>
        <v>4 Runner</v>
      </c>
      <c r="E98" s="2">
        <f>VLOOKUP(B98,'[1]LICI ANTERIOR'!B:E,4,0)</f>
        <v>2018</v>
      </c>
      <c r="F98" s="2">
        <f>VLOOKUP(B98,'[1]LICI ANTERIOR'!B:F,5,0)</f>
        <v>3956</v>
      </c>
      <c r="G98" s="2" t="s">
        <v>14</v>
      </c>
      <c r="H98" s="2" t="s">
        <v>15</v>
      </c>
      <c r="I98" s="2" t="s">
        <v>16</v>
      </c>
      <c r="J98" s="2" t="s">
        <v>224</v>
      </c>
      <c r="K98" s="2" t="str">
        <f>VLOOKUP(B98,'[1]LICI ANTERIOR'!B:K,10,0)</f>
        <v xml:space="preserve">Neostar Seguridad de Colombia Ltda </v>
      </c>
      <c r="L98" s="4">
        <v>20174200074557</v>
      </c>
      <c r="M98" s="4"/>
      <c r="N98" s="36" t="s">
        <v>1053</v>
      </c>
      <c r="O98" s="36"/>
      <c r="P98" s="36"/>
      <c r="Q98" s="36"/>
      <c r="R98" s="36"/>
    </row>
    <row r="99" spans="1:18" x14ac:dyDescent="0.25">
      <c r="A99" s="2">
        <v>98</v>
      </c>
      <c r="B99" s="2" t="s">
        <v>225</v>
      </c>
      <c r="C99" s="2" t="str">
        <f>VLOOKUP(B99,'[1]LICI ANTERIOR'!B:C,2,0)</f>
        <v>TOYOTA</v>
      </c>
      <c r="D99" s="2" t="str">
        <f>VLOOKUP(B99,'[1]LICI ANTERIOR'!B:D,3,0)</f>
        <v>Prado</v>
      </c>
      <c r="E99" s="2">
        <f>VLOOKUP(B99,'[1]LICI ANTERIOR'!B:E,4,0)</f>
        <v>2018</v>
      </c>
      <c r="F99" s="2">
        <f>VLOOKUP(B99,'[1]LICI ANTERIOR'!B:F,5,0)</f>
        <v>2982</v>
      </c>
      <c r="G99" s="2" t="s">
        <v>14</v>
      </c>
      <c r="H99" s="2" t="s">
        <v>15</v>
      </c>
      <c r="I99" s="2" t="s">
        <v>16</v>
      </c>
      <c r="J99" s="2" t="s">
        <v>226</v>
      </c>
      <c r="K99" s="2" t="str">
        <f>VLOOKUP(B99,'[1]LICI ANTERIOR'!B:K,10,0)</f>
        <v xml:space="preserve">Neostar Seguridad de Colombia Ltda </v>
      </c>
      <c r="L99" s="4">
        <v>20174200095687</v>
      </c>
      <c r="M99" s="4"/>
      <c r="N99" s="36" t="s">
        <v>1055</v>
      </c>
      <c r="O99" s="36"/>
      <c r="P99" s="36"/>
      <c r="Q99" s="36"/>
      <c r="R99" s="36"/>
    </row>
    <row r="100" spans="1:18" x14ac:dyDescent="0.25">
      <c r="A100" s="2">
        <v>99</v>
      </c>
      <c r="B100" s="2" t="s">
        <v>227</v>
      </c>
      <c r="C100" s="2" t="str">
        <f>VLOOKUP(B100,'[1]LICI ANTERIOR'!B:C,2,0)</f>
        <v>TOYOTA</v>
      </c>
      <c r="D100" s="2" t="str">
        <f>VLOOKUP(B100,'[1]LICI ANTERIOR'!B:D,3,0)</f>
        <v>Prado</v>
      </c>
      <c r="E100" s="2">
        <f>VLOOKUP(B100,'[1]LICI ANTERIOR'!B:E,4,0)</f>
        <v>2018</v>
      </c>
      <c r="F100" s="2">
        <f>VLOOKUP(B100,'[1]LICI ANTERIOR'!B:F,5,0)</f>
        <v>2982</v>
      </c>
      <c r="G100" s="2" t="s">
        <v>14</v>
      </c>
      <c r="H100" s="2" t="s">
        <v>15</v>
      </c>
      <c r="I100" s="2" t="s">
        <v>16</v>
      </c>
      <c r="J100" s="2" t="s">
        <v>228</v>
      </c>
      <c r="K100" s="2" t="str">
        <f>VLOOKUP(B100,'[1]LICI ANTERIOR'!B:K,10,0)</f>
        <v xml:space="preserve">Neostar Seguridad de Colombia Ltda </v>
      </c>
      <c r="L100" s="4">
        <v>20184200049487</v>
      </c>
      <c r="M100" s="4"/>
      <c r="N100" s="36" t="s">
        <v>1055</v>
      </c>
      <c r="O100" s="36"/>
      <c r="P100" s="36"/>
      <c r="Q100" s="36"/>
      <c r="R100" s="36"/>
    </row>
    <row r="101" spans="1:18" x14ac:dyDescent="0.25">
      <c r="A101" s="2">
        <v>100</v>
      </c>
      <c r="B101" s="2" t="s">
        <v>229</v>
      </c>
      <c r="C101" s="2" t="str">
        <f>VLOOKUP(B101,'[1]LICI ANTERIOR'!B:C,2,0)</f>
        <v>TOYOTA</v>
      </c>
      <c r="D101" s="2" t="str">
        <f>VLOOKUP(B101,'[1]LICI ANTERIOR'!B:D,3,0)</f>
        <v>Prado</v>
      </c>
      <c r="E101" s="2">
        <f>VLOOKUP(B101,'[1]LICI ANTERIOR'!B:E,4,0)</f>
        <v>2018</v>
      </c>
      <c r="F101" s="2">
        <f>VLOOKUP(B101,'[1]LICI ANTERIOR'!B:F,5,0)</f>
        <v>2982</v>
      </c>
      <c r="G101" s="2" t="s">
        <v>14</v>
      </c>
      <c r="H101" s="2" t="s">
        <v>15</v>
      </c>
      <c r="I101" s="2" t="s">
        <v>16</v>
      </c>
      <c r="J101" s="2" t="s">
        <v>230</v>
      </c>
      <c r="K101" s="2" t="str">
        <f>VLOOKUP(B101,'[1]LICI ANTERIOR'!B:K,10,0)</f>
        <v xml:space="preserve">Neostar Seguridad de Colombia Ltda </v>
      </c>
      <c r="L101" s="4">
        <v>20184200032957</v>
      </c>
      <c r="M101" s="4"/>
      <c r="N101" s="36" t="s">
        <v>1055</v>
      </c>
      <c r="O101" s="36"/>
      <c r="P101" s="36"/>
      <c r="Q101" s="36"/>
      <c r="R101" s="36"/>
    </row>
    <row r="102" spans="1:18" x14ac:dyDescent="0.25">
      <c r="A102" s="2">
        <v>101</v>
      </c>
      <c r="B102" s="2" t="s">
        <v>231</v>
      </c>
      <c r="C102" s="2" t="str">
        <f>VLOOKUP(B102,'[1]LICI ANTERIOR'!B:C,2,0)</f>
        <v>TOYOTA</v>
      </c>
      <c r="D102" s="2" t="str">
        <f>VLOOKUP(B102,'[1]LICI ANTERIOR'!B:D,3,0)</f>
        <v>Prado</v>
      </c>
      <c r="E102" s="2">
        <f>VLOOKUP(B102,'[1]LICI ANTERIOR'!B:E,4,0)</f>
        <v>2018</v>
      </c>
      <c r="F102" s="2">
        <f>VLOOKUP(B102,'[1]LICI ANTERIOR'!B:F,5,0)</f>
        <v>2982</v>
      </c>
      <c r="G102" s="2" t="s">
        <v>14</v>
      </c>
      <c r="H102" s="2" t="s">
        <v>15</v>
      </c>
      <c r="I102" s="2" t="s">
        <v>16</v>
      </c>
      <c r="J102" s="2" t="s">
        <v>232</v>
      </c>
      <c r="K102" s="2" t="str">
        <f>VLOOKUP(B102,'[1]LICI ANTERIOR'!B:K,10,0)</f>
        <v xml:space="preserve">Neostar Seguridad de Colombia Ltda </v>
      </c>
      <c r="L102" s="4">
        <v>20184200038607</v>
      </c>
      <c r="M102" s="4"/>
      <c r="N102" s="36" t="s">
        <v>1055</v>
      </c>
      <c r="O102" s="36"/>
      <c r="P102" s="36"/>
      <c r="Q102" s="36"/>
      <c r="R102" s="36"/>
    </row>
    <row r="103" spans="1:18" x14ac:dyDescent="0.25">
      <c r="A103" s="2">
        <v>102</v>
      </c>
      <c r="B103" s="2" t="s">
        <v>233</v>
      </c>
      <c r="C103" s="2" t="str">
        <f>VLOOKUP(B103,'[1]LICI ANTERIOR'!B:C,2,0)</f>
        <v>TOYOTA</v>
      </c>
      <c r="D103" s="2" t="str">
        <f>VLOOKUP(B103,'[1]LICI ANTERIOR'!B:D,3,0)</f>
        <v>Prado</v>
      </c>
      <c r="E103" s="2">
        <f>VLOOKUP(B103,'[1]LICI ANTERIOR'!B:E,4,0)</f>
        <v>2018</v>
      </c>
      <c r="F103" s="2">
        <f>VLOOKUP(B103,'[1]LICI ANTERIOR'!B:F,5,0)</f>
        <v>2982</v>
      </c>
      <c r="G103" s="2" t="s">
        <v>14</v>
      </c>
      <c r="H103" s="2" t="s">
        <v>15</v>
      </c>
      <c r="I103" s="2" t="s">
        <v>16</v>
      </c>
      <c r="J103" s="2" t="s">
        <v>234</v>
      </c>
      <c r="K103" s="2" t="str">
        <f>VLOOKUP(B103,'[1]LICI ANTERIOR'!B:K,10,0)</f>
        <v xml:space="preserve">Neostar Seguridad de Colombia Ltda </v>
      </c>
      <c r="L103" s="4">
        <v>20184200066327</v>
      </c>
      <c r="M103" s="4"/>
      <c r="N103" s="36" t="s">
        <v>1055</v>
      </c>
      <c r="O103" s="36"/>
      <c r="P103" s="36"/>
      <c r="Q103" s="36"/>
      <c r="R103" s="36"/>
    </row>
    <row r="104" spans="1:18" x14ac:dyDescent="0.25">
      <c r="A104" s="2">
        <v>103</v>
      </c>
      <c r="B104" s="2" t="s">
        <v>235</v>
      </c>
      <c r="C104" s="2" t="str">
        <f>VLOOKUP(B104,'[1]LICI ANTERIOR'!B:C,2,0)</f>
        <v>TOYOTA</v>
      </c>
      <c r="D104" s="2" t="str">
        <f>VLOOKUP(B104,'[1]LICI ANTERIOR'!B:D,3,0)</f>
        <v>Prado</v>
      </c>
      <c r="E104" s="2">
        <f>VLOOKUP(B104,'[1]LICI ANTERIOR'!B:E,4,0)</f>
        <v>2018</v>
      </c>
      <c r="F104" s="2">
        <f>VLOOKUP(B104,'[1]LICI ANTERIOR'!B:F,5,0)</f>
        <v>2982</v>
      </c>
      <c r="G104" s="2" t="s">
        <v>14</v>
      </c>
      <c r="H104" s="2" t="s">
        <v>15</v>
      </c>
      <c r="I104" s="2" t="s">
        <v>16</v>
      </c>
      <c r="J104" s="2" t="s">
        <v>236</v>
      </c>
      <c r="K104" s="2" t="str">
        <f>VLOOKUP(B104,'[1]LICI ANTERIOR'!B:K,10,0)</f>
        <v xml:space="preserve">Neostar Seguridad de Colombia Ltda </v>
      </c>
      <c r="L104" s="4">
        <v>20184200069487</v>
      </c>
      <c r="M104" s="4"/>
      <c r="N104" s="36" t="s">
        <v>1055</v>
      </c>
      <c r="O104" s="36"/>
      <c r="P104" s="36"/>
      <c r="Q104" s="36"/>
      <c r="R104" s="36"/>
    </row>
    <row r="105" spans="1:18" x14ac:dyDescent="0.25">
      <c r="A105" s="2">
        <v>104</v>
      </c>
      <c r="B105" s="2" t="s">
        <v>237</v>
      </c>
      <c r="C105" s="2" t="str">
        <f>VLOOKUP(B105,'[1]LICI ANTERIOR'!B:C,2,0)</f>
        <v>CHEVROLET</v>
      </c>
      <c r="D105" s="2" t="str">
        <f>VLOOKUP(B105,'[1]LICI ANTERIOR'!B:D,3,0)</f>
        <v>Trail Blazer</v>
      </c>
      <c r="E105" s="2">
        <f>VLOOKUP(B105,'[1]LICI ANTERIOR'!B:E,4,0)</f>
        <v>2018</v>
      </c>
      <c r="F105" s="2">
        <f>VLOOKUP(B105,'[1]LICI ANTERIOR'!B:F,5,0)</f>
        <v>2776</v>
      </c>
      <c r="G105" s="2" t="s">
        <v>14</v>
      </c>
      <c r="H105" s="2" t="s">
        <v>15</v>
      </c>
      <c r="I105" s="2" t="s">
        <v>16</v>
      </c>
      <c r="J105" s="2" t="s">
        <v>238</v>
      </c>
      <c r="K105" s="2" t="str">
        <f>VLOOKUP(B105,'[1]LICI ANTERIOR'!B:K,10,0)</f>
        <v xml:space="preserve">Neostar Seguridad de Colombia Ltda </v>
      </c>
      <c r="L105" s="4">
        <v>20184200067937</v>
      </c>
      <c r="M105" s="4"/>
      <c r="N105" s="36" t="s">
        <v>1055</v>
      </c>
      <c r="O105" s="36"/>
      <c r="P105" s="36"/>
      <c r="Q105" s="36"/>
      <c r="R105" s="36"/>
    </row>
    <row r="106" spans="1:18" x14ac:dyDescent="0.25">
      <c r="A106" s="2">
        <v>105</v>
      </c>
      <c r="B106" s="2" t="s">
        <v>239</v>
      </c>
      <c r="C106" s="2" t="str">
        <f>VLOOKUP(B106,'[1]LICI ANTERIOR'!B:C,2,0)</f>
        <v>TOYOTA</v>
      </c>
      <c r="D106" s="2" t="str">
        <f>VLOOKUP(B106,'[1]LICI ANTERIOR'!B:D,3,0)</f>
        <v>Prado</v>
      </c>
      <c r="E106" s="2">
        <f>VLOOKUP(B106,'[1]LICI ANTERIOR'!B:E,4,0)</f>
        <v>2018</v>
      </c>
      <c r="F106" s="2">
        <f>VLOOKUP(B106,'[1]LICI ANTERIOR'!B:F,5,0)</f>
        <v>2982</v>
      </c>
      <c r="G106" s="2" t="s">
        <v>14</v>
      </c>
      <c r="H106" s="2" t="s">
        <v>15</v>
      </c>
      <c r="I106" s="2" t="s">
        <v>16</v>
      </c>
      <c r="J106" s="2" t="s">
        <v>240</v>
      </c>
      <c r="K106" s="2" t="str">
        <f>VLOOKUP(B106,'[1]LICI ANTERIOR'!B:K,10,0)</f>
        <v xml:space="preserve">Neostar Seguridad de Colombia Ltda </v>
      </c>
      <c r="L106" s="4">
        <v>20184200044867</v>
      </c>
      <c r="M106" s="4"/>
      <c r="N106" s="36" t="s">
        <v>1055</v>
      </c>
      <c r="O106" s="36"/>
      <c r="P106" s="36"/>
      <c r="Q106" s="36"/>
      <c r="R106" s="36"/>
    </row>
    <row r="107" spans="1:18" x14ac:dyDescent="0.25">
      <c r="A107" s="2">
        <v>106</v>
      </c>
      <c r="B107" s="2" t="s">
        <v>241</v>
      </c>
      <c r="C107" s="2" t="str">
        <f>VLOOKUP(B107,'[1]LICI ANTERIOR'!B:C,2,0)</f>
        <v>MITSUBISHI</v>
      </c>
      <c r="D107" s="2" t="str">
        <f>VLOOKUP(B107,'[1]LICI ANTERIOR'!B:D,3,0)</f>
        <v xml:space="preserve">Montero Sport </v>
      </c>
      <c r="E107" s="2">
        <f>VLOOKUP(B107,'[1]LICI ANTERIOR'!B:E,4,0)</f>
        <v>2018</v>
      </c>
      <c r="F107" s="2">
        <f>VLOOKUP(B107,'[1]LICI ANTERIOR'!B:F,5,0)</f>
        <v>2442</v>
      </c>
      <c r="G107" s="2" t="s">
        <v>14</v>
      </c>
      <c r="H107" s="2" t="s">
        <v>15</v>
      </c>
      <c r="I107" s="2" t="s">
        <v>16</v>
      </c>
      <c r="J107" s="2" t="s">
        <v>242</v>
      </c>
      <c r="K107" s="2" t="str">
        <f>VLOOKUP(B107,'[1]LICI ANTERIOR'!B:K,10,0)</f>
        <v xml:space="preserve">Neostar Seguridad de Colombia Ltda </v>
      </c>
      <c r="L107" s="4">
        <v>20194200100847</v>
      </c>
      <c r="M107" s="4"/>
      <c r="N107" s="36" t="s">
        <v>1055</v>
      </c>
      <c r="O107" s="36"/>
      <c r="P107" s="36"/>
      <c r="Q107" s="36"/>
      <c r="R107" s="36"/>
    </row>
    <row r="108" spans="1:18" x14ac:dyDescent="0.25">
      <c r="A108" s="2">
        <v>107</v>
      </c>
      <c r="B108" s="2" t="s">
        <v>243</v>
      </c>
      <c r="C108" s="2" t="str">
        <f>VLOOKUP(B108,'[1]LICI ANTERIOR'!B:C,2,0)</f>
        <v>TOYOTA</v>
      </c>
      <c r="D108" s="2" t="str">
        <f>VLOOKUP(B108,'[1]LICI ANTERIOR'!B:D,3,0)</f>
        <v>Prado</v>
      </c>
      <c r="E108" s="2">
        <f>VLOOKUP(B108,'[1]LICI ANTERIOR'!B:E,4,0)</f>
        <v>2018</v>
      </c>
      <c r="F108" s="2">
        <f>VLOOKUP(B108,'[1]LICI ANTERIOR'!B:F,5,0)</f>
        <v>3956</v>
      </c>
      <c r="G108" s="2" t="s">
        <v>14</v>
      </c>
      <c r="H108" s="2" t="s">
        <v>15</v>
      </c>
      <c r="I108" s="2" t="s">
        <v>16</v>
      </c>
      <c r="J108" s="2" t="s">
        <v>244</v>
      </c>
      <c r="K108" s="2" t="str">
        <f>VLOOKUP(B108,'[1]LICI ANTERIOR'!B:K,10,0)</f>
        <v xml:space="preserve">Neostar Seguridad de Colombia Ltda </v>
      </c>
      <c r="L108" s="4">
        <v>20184200071337</v>
      </c>
      <c r="M108" s="4"/>
      <c r="N108" s="36" t="s">
        <v>1055</v>
      </c>
      <c r="O108" s="36"/>
      <c r="P108" s="36"/>
      <c r="Q108" s="36"/>
      <c r="R108" s="36"/>
    </row>
    <row r="109" spans="1:18" x14ac:dyDescent="0.25">
      <c r="A109" s="2">
        <v>108</v>
      </c>
      <c r="B109" s="2" t="s">
        <v>245</v>
      </c>
      <c r="C109" s="2" t="str">
        <f>VLOOKUP(B109,'[1]LICI ANTERIOR'!B:C,2,0)</f>
        <v>TOYOTA</v>
      </c>
      <c r="D109" s="2" t="str">
        <f>VLOOKUP(B109,'[1]LICI ANTERIOR'!B:D,3,0)</f>
        <v>4 Runner</v>
      </c>
      <c r="E109" s="2">
        <f>VLOOKUP(B109,'[1]LICI ANTERIOR'!B:E,4,0)</f>
        <v>2018</v>
      </c>
      <c r="F109" s="2">
        <f>VLOOKUP(B109,'[1]LICI ANTERIOR'!B:F,5,0)</f>
        <v>3956</v>
      </c>
      <c r="G109" s="2" t="s">
        <v>14</v>
      </c>
      <c r="H109" s="2" t="s">
        <v>15</v>
      </c>
      <c r="I109" s="2" t="s">
        <v>16</v>
      </c>
      <c r="J109" s="2" t="s">
        <v>246</v>
      </c>
      <c r="K109" s="2" t="str">
        <f>VLOOKUP(B109,'[1]LICI ANTERIOR'!B:K,10,0)</f>
        <v xml:space="preserve">Neostar Seguridad de Colombia Ltda </v>
      </c>
      <c r="L109" s="4">
        <v>20184200082737</v>
      </c>
      <c r="M109" s="4"/>
      <c r="N109" s="36" t="s">
        <v>1055</v>
      </c>
      <c r="O109" s="36"/>
      <c r="P109" s="36"/>
      <c r="Q109" s="36"/>
      <c r="R109" s="36"/>
    </row>
    <row r="110" spans="1:18" x14ac:dyDescent="0.25">
      <c r="A110" s="2">
        <v>109</v>
      </c>
      <c r="B110" s="2" t="s">
        <v>247</v>
      </c>
      <c r="C110" s="2" t="str">
        <f>VLOOKUP(B110,'[1]LICI ANTERIOR'!B:C,2,0)</f>
        <v>CHEVROLET</v>
      </c>
      <c r="D110" s="2" t="str">
        <f>VLOOKUP(B110,'[1]LICI ANTERIOR'!B:D,3,0)</f>
        <v>Tahoe</v>
      </c>
      <c r="E110" s="2">
        <f>VLOOKUP(B110,'[1]LICI ANTERIOR'!B:E,4,0)</f>
        <v>2018</v>
      </c>
      <c r="F110" s="2">
        <f>VLOOKUP(B110,'[1]LICI ANTERIOR'!B:F,5,0)</f>
        <v>5328</v>
      </c>
      <c r="G110" s="2" t="s">
        <v>14</v>
      </c>
      <c r="H110" s="2" t="s">
        <v>15</v>
      </c>
      <c r="I110" s="2" t="s">
        <v>16</v>
      </c>
      <c r="J110" s="2" t="s">
        <v>248</v>
      </c>
      <c r="K110" s="2" t="str">
        <f>VLOOKUP(B110,'[1]LICI ANTERIOR'!B:K,10,0)</f>
        <v xml:space="preserve">Neostar Seguridad de Colombia Ltda </v>
      </c>
      <c r="L110" s="4">
        <v>20184200110207</v>
      </c>
      <c r="M110" s="4"/>
      <c r="N110" s="36" t="s">
        <v>1055</v>
      </c>
      <c r="O110" s="36"/>
      <c r="P110" s="36"/>
      <c r="Q110" s="36"/>
      <c r="R110" s="36"/>
    </row>
    <row r="111" spans="1:18" x14ac:dyDescent="0.25">
      <c r="A111" s="2">
        <v>110</v>
      </c>
      <c r="B111" s="2" t="s">
        <v>249</v>
      </c>
      <c r="C111" s="2" t="str">
        <f>VLOOKUP(B111,'[1]LICI ANTERIOR'!B:C,2,0)</f>
        <v>CHEVROLET</v>
      </c>
      <c r="D111" s="2" t="str">
        <f>VLOOKUP(B111,'[1]LICI ANTERIOR'!B:D,3,0)</f>
        <v>Trail Blazer</v>
      </c>
      <c r="E111" s="2">
        <f>VLOOKUP(B111,'[1]LICI ANTERIOR'!B:E,4,0)</f>
        <v>2018</v>
      </c>
      <c r="F111" s="2">
        <f>VLOOKUP(B111,'[1]LICI ANTERIOR'!B:F,5,0)</f>
        <v>2776</v>
      </c>
      <c r="G111" s="2" t="s">
        <v>14</v>
      </c>
      <c r="H111" s="2" t="s">
        <v>15</v>
      </c>
      <c r="I111" s="2" t="s">
        <v>16</v>
      </c>
      <c r="J111" s="2" t="s">
        <v>250</v>
      </c>
      <c r="K111" s="2" t="str">
        <f>VLOOKUP(B111,'[1]LICI ANTERIOR'!B:K,10,0)</f>
        <v xml:space="preserve">Neostar Seguridad de Colombia Ltda </v>
      </c>
      <c r="L111" s="4">
        <v>20184200109737</v>
      </c>
      <c r="M111" s="4"/>
      <c r="N111" s="36" t="s">
        <v>1055</v>
      </c>
      <c r="O111" s="36"/>
      <c r="P111" s="36"/>
      <c r="Q111" s="36"/>
      <c r="R111" s="36"/>
    </row>
    <row r="112" spans="1:18" x14ac:dyDescent="0.25">
      <c r="A112" s="2">
        <v>111</v>
      </c>
      <c r="B112" s="2" t="s">
        <v>251</v>
      </c>
      <c r="C112" s="2" t="s">
        <v>147</v>
      </c>
      <c r="D112" s="2" t="s">
        <v>148</v>
      </c>
      <c r="E112" s="2">
        <v>2018</v>
      </c>
      <c r="F112" s="2">
        <v>2776</v>
      </c>
      <c r="G112" s="2" t="s">
        <v>14</v>
      </c>
      <c r="H112" s="2" t="s">
        <v>15</v>
      </c>
      <c r="I112" s="2" t="s">
        <v>16</v>
      </c>
      <c r="J112" s="2" t="s">
        <v>252</v>
      </c>
      <c r="K112" s="2" t="s">
        <v>253</v>
      </c>
      <c r="L112" s="4">
        <v>20184200068027</v>
      </c>
      <c r="M112" s="4"/>
      <c r="N112" s="36" t="s">
        <v>1055</v>
      </c>
      <c r="O112" s="36"/>
      <c r="P112" s="36"/>
      <c r="Q112" s="36"/>
      <c r="R112" s="36"/>
    </row>
    <row r="113" spans="1:18" ht="90" x14ac:dyDescent="0.25">
      <c r="A113" s="2">
        <v>112</v>
      </c>
      <c r="B113" s="34" t="s">
        <v>254</v>
      </c>
      <c r="C113" s="2" t="s">
        <v>19</v>
      </c>
      <c r="D113" s="2" t="s">
        <v>26</v>
      </c>
      <c r="E113" s="2">
        <v>2018</v>
      </c>
      <c r="F113" s="34">
        <v>3956</v>
      </c>
      <c r="G113" s="2" t="s">
        <v>14</v>
      </c>
      <c r="H113" s="2" t="s">
        <v>15</v>
      </c>
      <c r="I113" s="2" t="s">
        <v>16</v>
      </c>
      <c r="J113" s="2" t="s">
        <v>255</v>
      </c>
      <c r="K113" s="2" t="s">
        <v>24</v>
      </c>
      <c r="L113" s="4">
        <v>20174200074037</v>
      </c>
      <c r="M113" s="4"/>
      <c r="N113" s="36" t="s">
        <v>1055</v>
      </c>
      <c r="O113" s="36" t="s">
        <v>1060</v>
      </c>
      <c r="P113" s="36"/>
      <c r="Q113" s="36" t="s">
        <v>1059</v>
      </c>
      <c r="R113" s="36" t="s">
        <v>1058</v>
      </c>
    </row>
    <row r="114" spans="1:18" ht="15" customHeight="1" x14ac:dyDescent="0.25">
      <c r="A114" s="2">
        <v>113</v>
      </c>
      <c r="B114" s="2" t="s">
        <v>256</v>
      </c>
      <c r="C114" s="2" t="str">
        <f>VLOOKUP(B114,'[1]LICI ANTERIOR'!B:C,2,0)</f>
        <v>TOYOTA</v>
      </c>
      <c r="D114" s="2" t="str">
        <f>VLOOKUP(B114,'[1]LICI ANTERIOR'!B:D,3,0)</f>
        <v>Prado</v>
      </c>
      <c r="E114" s="2">
        <f>VLOOKUP(B114,'[1]LICI ANTERIOR'!B:E,4,0)</f>
        <v>2019</v>
      </c>
      <c r="F114" s="2">
        <f>VLOOKUP(B114,'[1]LICI ANTERIOR'!B:F,5,0)</f>
        <v>2982</v>
      </c>
      <c r="G114" s="2" t="s">
        <v>14</v>
      </c>
      <c r="H114" s="2" t="s">
        <v>15</v>
      </c>
      <c r="I114" s="2" t="s">
        <v>16</v>
      </c>
      <c r="J114" s="2" t="s">
        <v>257</v>
      </c>
      <c r="K114" s="2" t="str">
        <f>VLOOKUP(B114,'[1]LICI ANTERIOR'!B:K,10,0)</f>
        <v>Neostar Seguridad de Colombia Ltda</v>
      </c>
      <c r="L114" s="4">
        <v>20184200066747</v>
      </c>
      <c r="M114" s="4"/>
      <c r="N114" s="36" t="s">
        <v>1055</v>
      </c>
      <c r="O114" s="36"/>
      <c r="P114" s="36"/>
      <c r="Q114" s="36"/>
      <c r="R114" s="36"/>
    </row>
    <row r="115" spans="1:18" x14ac:dyDescent="0.25">
      <c r="A115" s="2">
        <v>114</v>
      </c>
      <c r="B115" s="2" t="s">
        <v>258</v>
      </c>
      <c r="C115" s="2" t="str">
        <f>VLOOKUP(B115,'[1]LICI ANTERIOR'!B:C,2,0)</f>
        <v>TOYOTA</v>
      </c>
      <c r="D115" s="2" t="str">
        <f>VLOOKUP(B115,'[1]LICI ANTERIOR'!B:D,3,0)</f>
        <v>Prado</v>
      </c>
      <c r="E115" s="2">
        <f>VLOOKUP(B115,'[1]LICI ANTERIOR'!B:E,4,0)</f>
        <v>2019</v>
      </c>
      <c r="F115" s="2">
        <f>VLOOKUP(B115,'[1]LICI ANTERIOR'!B:F,5,0)</f>
        <v>2982</v>
      </c>
      <c r="G115" s="2" t="s">
        <v>14</v>
      </c>
      <c r="H115" s="2" t="s">
        <v>15</v>
      </c>
      <c r="I115" s="2" t="s">
        <v>16</v>
      </c>
      <c r="J115" s="2" t="s">
        <v>259</v>
      </c>
      <c r="K115" s="2" t="str">
        <f>VLOOKUP(B115,'[1]LICI ANTERIOR'!B:K,10,0)</f>
        <v>Neostar Seguridad de Colombia Ltda</v>
      </c>
      <c r="L115" s="4">
        <v>20184200066737</v>
      </c>
      <c r="M115" s="4"/>
      <c r="N115" s="36" t="s">
        <v>1055</v>
      </c>
      <c r="O115" s="36"/>
      <c r="P115" s="36"/>
      <c r="Q115" s="36"/>
      <c r="R115" s="36"/>
    </row>
    <row r="116" spans="1:18" x14ac:dyDescent="0.25">
      <c r="A116" s="2">
        <v>115</v>
      </c>
      <c r="B116" s="2" t="s">
        <v>260</v>
      </c>
      <c r="C116" s="2" t="str">
        <f>VLOOKUP(B116,'[1]LICI ANTERIOR'!B:C,2,0)</f>
        <v>TOYOTA</v>
      </c>
      <c r="D116" s="2" t="str">
        <f>VLOOKUP(B116,'[1]LICI ANTERIOR'!B:D,3,0)</f>
        <v>Prado</v>
      </c>
      <c r="E116" s="2">
        <f>VLOOKUP(B116,'[1]LICI ANTERIOR'!B:E,4,0)</f>
        <v>2019</v>
      </c>
      <c r="F116" s="2">
        <f>VLOOKUP(B116,'[1]LICI ANTERIOR'!B:F,5,0)</f>
        <v>3956</v>
      </c>
      <c r="G116" s="2" t="s">
        <v>14</v>
      </c>
      <c r="H116" s="2" t="s">
        <v>15</v>
      </c>
      <c r="I116" s="2" t="s">
        <v>16</v>
      </c>
      <c r="J116" s="2" t="s">
        <v>261</v>
      </c>
      <c r="K116" s="2" t="str">
        <f>VLOOKUP(B116,'[1]LICI ANTERIOR'!B:K,10,0)</f>
        <v>Neostar Seguridad de Colombia Ltda</v>
      </c>
      <c r="L116" s="4">
        <v>20194200014867</v>
      </c>
      <c r="M116" s="4"/>
      <c r="N116" s="36" t="s">
        <v>1055</v>
      </c>
      <c r="O116" s="36"/>
      <c r="P116" s="36"/>
      <c r="Q116" s="36"/>
      <c r="R116" s="36"/>
    </row>
    <row r="117" spans="1:18" x14ac:dyDescent="0.25">
      <c r="A117" s="2">
        <v>116</v>
      </c>
      <c r="B117" s="2" t="s">
        <v>262</v>
      </c>
      <c r="C117" s="2" t="str">
        <f>VLOOKUP(B117,'[1]LICI ANTERIOR'!B:C,2,0)</f>
        <v>TOYOTA</v>
      </c>
      <c r="D117" s="2" t="str">
        <f>VLOOKUP(B117,'[1]LICI ANTERIOR'!B:D,3,0)</f>
        <v>Prado</v>
      </c>
      <c r="E117" s="2">
        <f>VLOOKUP(B117,'[1]LICI ANTERIOR'!B:E,4,0)</f>
        <v>2019</v>
      </c>
      <c r="F117" s="2">
        <f>VLOOKUP(B117,'[1]LICI ANTERIOR'!B:F,5,0)</f>
        <v>2982</v>
      </c>
      <c r="G117" s="2" t="s">
        <v>14</v>
      </c>
      <c r="H117" s="2" t="s">
        <v>15</v>
      </c>
      <c r="I117" s="2" t="s">
        <v>16</v>
      </c>
      <c r="J117" s="2" t="s">
        <v>263</v>
      </c>
      <c r="K117" s="2" t="str">
        <f>VLOOKUP(B117,'[1]LICI ANTERIOR'!B:K,10,0)</f>
        <v>Neostar Seguridad de Colombia Ltda</v>
      </c>
      <c r="L117" s="4">
        <v>20184200070497</v>
      </c>
      <c r="M117" s="4"/>
      <c r="N117" s="36" t="s">
        <v>1055</v>
      </c>
      <c r="O117" s="36"/>
      <c r="P117" s="36"/>
      <c r="Q117" s="36"/>
      <c r="R117" s="36"/>
    </row>
    <row r="118" spans="1:18" x14ac:dyDescent="0.25">
      <c r="A118" s="2">
        <v>117</v>
      </c>
      <c r="B118" s="2" t="s">
        <v>264</v>
      </c>
      <c r="C118" s="2" t="str">
        <f>VLOOKUP(B118,'[1]LICI ANTERIOR'!B:C,2,0)</f>
        <v>TOYOTA</v>
      </c>
      <c r="D118" s="2" t="str">
        <f>VLOOKUP(B118,'[1]LICI ANTERIOR'!B:D,3,0)</f>
        <v>Prado</v>
      </c>
      <c r="E118" s="2">
        <f>VLOOKUP(B118,'[1]LICI ANTERIOR'!B:E,4,0)</f>
        <v>2019</v>
      </c>
      <c r="F118" s="2">
        <f>VLOOKUP(B118,'[1]LICI ANTERIOR'!B:F,5,0)</f>
        <v>2982</v>
      </c>
      <c r="G118" s="2" t="s">
        <v>14</v>
      </c>
      <c r="H118" s="2" t="s">
        <v>15</v>
      </c>
      <c r="I118" s="2" t="s">
        <v>16</v>
      </c>
      <c r="J118" s="2" t="s">
        <v>265</v>
      </c>
      <c r="K118" s="2" t="str">
        <f>VLOOKUP(B118,'[1]LICI ANTERIOR'!B:K,10,0)</f>
        <v>Neostar Seguridad de Colombia Ltda</v>
      </c>
      <c r="L118" s="4">
        <v>20184200080037</v>
      </c>
      <c r="M118" s="4"/>
      <c r="N118" s="36" t="s">
        <v>1055</v>
      </c>
      <c r="O118" s="36"/>
      <c r="P118" s="36"/>
      <c r="Q118" s="36"/>
      <c r="R118" s="36"/>
    </row>
    <row r="119" spans="1:18" x14ac:dyDescent="0.25">
      <c r="A119" s="2">
        <v>118</v>
      </c>
      <c r="B119" s="2" t="s">
        <v>266</v>
      </c>
      <c r="C119" s="2" t="str">
        <f>VLOOKUP(B119,'[1]LICI ANTERIOR'!B:C,2,0)</f>
        <v>TOYOTA</v>
      </c>
      <c r="D119" s="2" t="str">
        <f>VLOOKUP(B119,'[1]LICI ANTERIOR'!B:D,3,0)</f>
        <v>Prado</v>
      </c>
      <c r="E119" s="2">
        <f>VLOOKUP(B119,'[1]LICI ANTERIOR'!B:E,4,0)</f>
        <v>2019</v>
      </c>
      <c r="F119" s="2">
        <f>VLOOKUP(B119,'[1]LICI ANTERIOR'!B:F,5,0)</f>
        <v>2982</v>
      </c>
      <c r="G119" s="2" t="s">
        <v>14</v>
      </c>
      <c r="H119" s="2" t="s">
        <v>15</v>
      </c>
      <c r="I119" s="2" t="s">
        <v>16</v>
      </c>
      <c r="J119" s="2" t="s">
        <v>267</v>
      </c>
      <c r="K119" s="2" t="str">
        <f>VLOOKUP(B119,'[1]LICI ANTERIOR'!B:K,10,0)</f>
        <v>Neostar Seguridad de Colombia Ltda</v>
      </c>
      <c r="L119" s="4">
        <v>20184200087407</v>
      </c>
      <c r="M119" s="4"/>
      <c r="N119" s="36" t="s">
        <v>1055</v>
      </c>
      <c r="O119" s="36"/>
      <c r="P119" s="36"/>
      <c r="Q119" s="36"/>
      <c r="R119" s="36"/>
    </row>
    <row r="120" spans="1:18" x14ac:dyDescent="0.25">
      <c r="A120" s="2">
        <v>119</v>
      </c>
      <c r="B120" s="2" t="s">
        <v>268</v>
      </c>
      <c r="C120" s="2" t="str">
        <f>VLOOKUP(B120,'[1]LICI ANTERIOR'!B:C,2,0)</f>
        <v>TOYOTA</v>
      </c>
      <c r="D120" s="2" t="str">
        <f>VLOOKUP(B120,'[1]LICI ANTERIOR'!B:D,3,0)</f>
        <v>4 Runner</v>
      </c>
      <c r="E120" s="2">
        <f>VLOOKUP(B120,'[1]LICI ANTERIOR'!B:E,4,0)</f>
        <v>2019</v>
      </c>
      <c r="F120" s="2">
        <f>VLOOKUP(B120,'[1]LICI ANTERIOR'!B:F,5,0)</f>
        <v>3956</v>
      </c>
      <c r="G120" s="2" t="s">
        <v>14</v>
      </c>
      <c r="H120" s="2" t="s">
        <v>15</v>
      </c>
      <c r="I120" s="2" t="s">
        <v>16</v>
      </c>
      <c r="J120" s="2" t="s">
        <v>269</v>
      </c>
      <c r="K120" s="2" t="str">
        <f>VLOOKUP(B120,'[1]LICI ANTERIOR'!B:K,10,0)</f>
        <v>Neostar Seguridad de Colombia Ltda</v>
      </c>
      <c r="L120" s="4">
        <v>20184200082557</v>
      </c>
      <c r="M120" s="4"/>
      <c r="N120" s="36" t="s">
        <v>1055</v>
      </c>
      <c r="O120" s="36"/>
      <c r="P120" s="36"/>
      <c r="Q120" s="36"/>
      <c r="R120" s="36"/>
    </row>
    <row r="121" spans="1:18" x14ac:dyDescent="0.25">
      <c r="A121" s="2">
        <v>120</v>
      </c>
      <c r="B121" s="2" t="s">
        <v>270</v>
      </c>
      <c r="C121" s="2" t="str">
        <f>VLOOKUP(B121,'[1]LICI ANTERIOR'!B:C,2,0)</f>
        <v>TOYOTA</v>
      </c>
      <c r="D121" s="2" t="str">
        <f>VLOOKUP(B121,'[1]LICI ANTERIOR'!B:D,3,0)</f>
        <v>Prado</v>
      </c>
      <c r="E121" s="2">
        <f>VLOOKUP(B121,'[1]LICI ANTERIOR'!B:E,4,0)</f>
        <v>2019</v>
      </c>
      <c r="F121" s="2">
        <f>VLOOKUP(B121,'[1]LICI ANTERIOR'!B:F,5,0)</f>
        <v>2982</v>
      </c>
      <c r="G121" s="2" t="s">
        <v>14</v>
      </c>
      <c r="H121" s="2" t="s">
        <v>15</v>
      </c>
      <c r="I121" s="2" t="s">
        <v>16</v>
      </c>
      <c r="J121" s="2" t="s">
        <v>271</v>
      </c>
      <c r="K121" s="2" t="str">
        <f>VLOOKUP(B121,'[1]LICI ANTERIOR'!B:K,10,0)</f>
        <v>Neostar Seguridad de Colombia Ltda</v>
      </c>
      <c r="L121" s="4">
        <v>20184200082987</v>
      </c>
      <c r="M121" s="4"/>
      <c r="N121" s="36" t="s">
        <v>1055</v>
      </c>
      <c r="O121" s="36"/>
      <c r="P121" s="36"/>
      <c r="Q121" s="36"/>
      <c r="R121" s="36"/>
    </row>
    <row r="122" spans="1:18" x14ac:dyDescent="0.25">
      <c r="A122" s="2">
        <v>121</v>
      </c>
      <c r="B122" s="2" t="s">
        <v>272</v>
      </c>
      <c r="C122" s="2" t="str">
        <f>VLOOKUP(B122,'[1]LICI ANTERIOR'!B:C,2,0)</f>
        <v>TOYOTA</v>
      </c>
      <c r="D122" s="2" t="str">
        <f>VLOOKUP(B122,'[1]LICI ANTERIOR'!B:D,3,0)</f>
        <v>Prado</v>
      </c>
      <c r="E122" s="2">
        <f>VLOOKUP(B122,'[1]LICI ANTERIOR'!B:E,4,0)</f>
        <v>2019</v>
      </c>
      <c r="F122" s="2">
        <f>VLOOKUP(B122,'[1]LICI ANTERIOR'!B:F,5,0)</f>
        <v>2982</v>
      </c>
      <c r="G122" s="2" t="s">
        <v>14</v>
      </c>
      <c r="H122" s="2" t="s">
        <v>15</v>
      </c>
      <c r="I122" s="2" t="s">
        <v>16</v>
      </c>
      <c r="J122" s="2" t="s">
        <v>273</v>
      </c>
      <c r="K122" s="2" t="str">
        <f>VLOOKUP(B122,'[1]LICI ANTERIOR'!B:K,10,0)</f>
        <v>Neostar Seguridad de Colombia Ltda</v>
      </c>
      <c r="L122" s="4">
        <v>20184200082937</v>
      </c>
      <c r="M122" s="4"/>
      <c r="N122" s="36" t="s">
        <v>1055</v>
      </c>
      <c r="O122" s="36"/>
      <c r="P122" s="36"/>
      <c r="Q122" s="36"/>
      <c r="R122" s="36"/>
    </row>
    <row r="123" spans="1:18" x14ac:dyDescent="0.25">
      <c r="A123" s="2">
        <v>122</v>
      </c>
      <c r="B123" s="2" t="s">
        <v>274</v>
      </c>
      <c r="C123" s="2" t="str">
        <f>VLOOKUP(B123,'[1]LICI ANTERIOR'!B:C,2,0)</f>
        <v>TOYOTA</v>
      </c>
      <c r="D123" s="2" t="str">
        <f>VLOOKUP(B123,'[1]LICI ANTERIOR'!B:D,3,0)</f>
        <v>4 Runner</v>
      </c>
      <c r="E123" s="2">
        <f>VLOOKUP(B123,'[1]LICI ANTERIOR'!B:E,4,0)</f>
        <v>2019</v>
      </c>
      <c r="F123" s="2">
        <f>VLOOKUP(B123,'[1]LICI ANTERIOR'!B:F,5,0)</f>
        <v>3956</v>
      </c>
      <c r="G123" s="2" t="s">
        <v>14</v>
      </c>
      <c r="H123" s="2" t="s">
        <v>15</v>
      </c>
      <c r="I123" s="2" t="s">
        <v>16</v>
      </c>
      <c r="J123" s="2" t="s">
        <v>275</v>
      </c>
      <c r="K123" s="2" t="str">
        <f>VLOOKUP(B123,'[1]LICI ANTERIOR'!B:K,10,0)</f>
        <v>Neostar Seguridad de Colombia Ltda</v>
      </c>
      <c r="L123" s="4">
        <v>20184200096327</v>
      </c>
      <c r="M123" s="4"/>
      <c r="N123" s="36" t="s">
        <v>1055</v>
      </c>
      <c r="O123" s="36"/>
      <c r="P123" s="36"/>
      <c r="Q123" s="36"/>
      <c r="R123" s="36"/>
    </row>
    <row r="124" spans="1:18" x14ac:dyDescent="0.25">
      <c r="A124" s="2">
        <v>123</v>
      </c>
      <c r="B124" s="2" t="s">
        <v>276</v>
      </c>
      <c r="C124" s="2" t="str">
        <f>VLOOKUP(B124,'[1]LICI ANTERIOR'!B:C,2,0)</f>
        <v>TOYOTA</v>
      </c>
      <c r="D124" s="2" t="str">
        <f>VLOOKUP(B124,'[1]LICI ANTERIOR'!B:D,3,0)</f>
        <v>Prado</v>
      </c>
      <c r="E124" s="2">
        <f>VLOOKUP(B124,'[1]LICI ANTERIOR'!B:E,4,0)</f>
        <v>2019</v>
      </c>
      <c r="F124" s="2">
        <f>VLOOKUP(B124,'[1]LICI ANTERIOR'!B:F,5,0)</f>
        <v>2982</v>
      </c>
      <c r="G124" s="2" t="s">
        <v>14</v>
      </c>
      <c r="H124" s="2" t="s">
        <v>15</v>
      </c>
      <c r="I124" s="2" t="s">
        <v>16</v>
      </c>
      <c r="J124" s="2" t="s">
        <v>277</v>
      </c>
      <c r="K124" s="2" t="str">
        <f>VLOOKUP(B124,'[1]LICI ANTERIOR'!B:K,10,0)</f>
        <v>Neostar Seguridad de Colombia Ltda</v>
      </c>
      <c r="L124" s="4">
        <v>20184200082657</v>
      </c>
      <c r="M124" s="4"/>
      <c r="N124" s="36" t="s">
        <v>1055</v>
      </c>
      <c r="O124" s="36"/>
      <c r="P124" s="36"/>
      <c r="Q124" s="36"/>
      <c r="R124" s="36"/>
    </row>
    <row r="125" spans="1:18" x14ac:dyDescent="0.25">
      <c r="A125" s="2">
        <v>124</v>
      </c>
      <c r="B125" s="2" t="s">
        <v>278</v>
      </c>
      <c r="C125" s="2" t="str">
        <f>VLOOKUP(B125,'[1]LICI ANTERIOR'!B:C,2,0)</f>
        <v>TOYOTA</v>
      </c>
      <c r="D125" s="2" t="str">
        <f>VLOOKUP(B125,'[1]LICI ANTERIOR'!B:D,3,0)</f>
        <v>Prado</v>
      </c>
      <c r="E125" s="2">
        <f>VLOOKUP(B125,'[1]LICI ANTERIOR'!B:E,4,0)</f>
        <v>2019</v>
      </c>
      <c r="F125" s="2">
        <f>VLOOKUP(B125,'[1]LICI ANTERIOR'!B:F,5,0)</f>
        <v>2982</v>
      </c>
      <c r="G125" s="2" t="s">
        <v>14</v>
      </c>
      <c r="H125" s="2" t="s">
        <v>15</v>
      </c>
      <c r="I125" s="2" t="s">
        <v>16</v>
      </c>
      <c r="J125" s="2" t="s">
        <v>279</v>
      </c>
      <c r="K125" s="2" t="str">
        <f>VLOOKUP(B125,'[1]LICI ANTERIOR'!B:K,10,0)</f>
        <v>Neostar Seguridad de Colombia Ltda</v>
      </c>
      <c r="L125" s="4">
        <v>20184200082647</v>
      </c>
      <c r="M125" s="4"/>
      <c r="N125" s="36" t="s">
        <v>1055</v>
      </c>
      <c r="O125" s="36"/>
      <c r="P125" s="36"/>
      <c r="Q125" s="36"/>
      <c r="R125" s="36"/>
    </row>
    <row r="126" spans="1:18" x14ac:dyDescent="0.25">
      <c r="A126" s="2">
        <v>125</v>
      </c>
      <c r="B126" s="2" t="s">
        <v>280</v>
      </c>
      <c r="C126" s="2" t="str">
        <f>VLOOKUP(B126,'[1]LICI ANTERIOR'!B:C,2,0)</f>
        <v>TOYOTA</v>
      </c>
      <c r="D126" s="2" t="str">
        <f>VLOOKUP(B126,'[1]LICI ANTERIOR'!B:D,3,0)</f>
        <v>4 Runner</v>
      </c>
      <c r="E126" s="2">
        <f>VLOOKUP(B126,'[1]LICI ANTERIOR'!B:E,4,0)</f>
        <v>2019</v>
      </c>
      <c r="F126" s="2">
        <f>VLOOKUP(B126,'[1]LICI ANTERIOR'!B:F,5,0)</f>
        <v>3956</v>
      </c>
      <c r="G126" s="2" t="s">
        <v>14</v>
      </c>
      <c r="H126" s="2" t="s">
        <v>15</v>
      </c>
      <c r="I126" s="2" t="s">
        <v>16</v>
      </c>
      <c r="J126" s="2" t="s">
        <v>281</v>
      </c>
      <c r="K126" s="2" t="str">
        <f>VLOOKUP(B126,'[1]LICI ANTERIOR'!B:K,10,0)</f>
        <v>Neostar Seguridad de Colombia Ltda</v>
      </c>
      <c r="L126" s="4">
        <v>20194200001727</v>
      </c>
      <c r="M126" s="4"/>
      <c r="N126" s="36" t="s">
        <v>1055</v>
      </c>
      <c r="O126" s="36"/>
      <c r="P126" s="36"/>
      <c r="Q126" s="36"/>
      <c r="R126" s="36"/>
    </row>
    <row r="127" spans="1:18" x14ac:dyDescent="0.25">
      <c r="A127" s="2">
        <v>126</v>
      </c>
      <c r="B127" s="2" t="s">
        <v>282</v>
      </c>
      <c r="C127" s="2" t="str">
        <f>VLOOKUP(B127,'[1]LICI ANTERIOR'!B:C,2,0)</f>
        <v>TOYOTA</v>
      </c>
      <c r="D127" s="2" t="str">
        <f>VLOOKUP(B127,'[1]LICI ANTERIOR'!B:D,3,0)</f>
        <v>Prado</v>
      </c>
      <c r="E127" s="2">
        <f>VLOOKUP(B127,'[1]LICI ANTERIOR'!B:E,4,0)</f>
        <v>2019</v>
      </c>
      <c r="F127" s="2">
        <f>VLOOKUP(B127,'[1]LICI ANTERIOR'!B:F,5,0)</f>
        <v>2982</v>
      </c>
      <c r="G127" s="2" t="s">
        <v>14</v>
      </c>
      <c r="H127" s="2" t="s">
        <v>15</v>
      </c>
      <c r="I127" s="2" t="s">
        <v>16</v>
      </c>
      <c r="J127" s="2" t="s">
        <v>283</v>
      </c>
      <c r="K127" s="2" t="str">
        <f>VLOOKUP(B127,'[1]LICI ANTERIOR'!B:K,10,0)</f>
        <v>Neostar Seguridad de Colombia Ltda</v>
      </c>
      <c r="L127" s="4">
        <v>20184200083157</v>
      </c>
      <c r="M127" s="4"/>
      <c r="N127" s="36" t="s">
        <v>1055</v>
      </c>
      <c r="O127" s="36"/>
      <c r="P127" s="36"/>
      <c r="Q127" s="36"/>
      <c r="R127" s="36"/>
    </row>
    <row r="128" spans="1:18" x14ac:dyDescent="0.25">
      <c r="A128" s="2">
        <v>127</v>
      </c>
      <c r="B128" s="2" t="s">
        <v>284</v>
      </c>
      <c r="C128" s="2" t="str">
        <f>VLOOKUP(B128,'[1]LICI ANTERIOR'!B:C,2,0)</f>
        <v>TOYOTA</v>
      </c>
      <c r="D128" s="2" t="str">
        <f>VLOOKUP(B128,'[1]LICI ANTERIOR'!B:D,3,0)</f>
        <v>Prado</v>
      </c>
      <c r="E128" s="2">
        <f>VLOOKUP(B128,'[1]LICI ANTERIOR'!B:E,4,0)</f>
        <v>2019</v>
      </c>
      <c r="F128" s="2">
        <f>VLOOKUP(B128,'[1]LICI ANTERIOR'!B:F,5,0)</f>
        <v>2982</v>
      </c>
      <c r="G128" s="2" t="s">
        <v>14</v>
      </c>
      <c r="H128" s="2" t="s">
        <v>15</v>
      </c>
      <c r="I128" s="2" t="s">
        <v>16</v>
      </c>
      <c r="J128" s="2" t="s">
        <v>285</v>
      </c>
      <c r="K128" s="2" t="str">
        <f>VLOOKUP(B128,'[1]LICI ANTERIOR'!B:K,10,0)</f>
        <v>Neostar Seguridad de Colombia Ltda</v>
      </c>
      <c r="L128" s="4">
        <v>20184200109387</v>
      </c>
      <c r="M128" s="4"/>
      <c r="N128" s="36" t="s">
        <v>1055</v>
      </c>
      <c r="O128" s="36"/>
      <c r="P128" s="36"/>
      <c r="Q128" s="36"/>
      <c r="R128" s="36"/>
    </row>
    <row r="129" spans="1:18" x14ac:dyDescent="0.25">
      <c r="A129" s="2">
        <v>128</v>
      </c>
      <c r="B129" s="2" t="s">
        <v>286</v>
      </c>
      <c r="C129" s="2" t="str">
        <f>VLOOKUP(B129,'[1]LICI ANTERIOR'!B:C,2,0)</f>
        <v>TOYOTA</v>
      </c>
      <c r="D129" s="2" t="str">
        <f>VLOOKUP(B129,'[1]LICI ANTERIOR'!B:D,3,0)</f>
        <v>Prado</v>
      </c>
      <c r="E129" s="2">
        <f>VLOOKUP(B129,'[1]LICI ANTERIOR'!B:E,4,0)</f>
        <v>2019</v>
      </c>
      <c r="F129" s="2">
        <f>VLOOKUP(B129,'[1]LICI ANTERIOR'!B:F,5,0)</f>
        <v>3956</v>
      </c>
      <c r="G129" s="2" t="s">
        <v>14</v>
      </c>
      <c r="H129" s="2" t="s">
        <v>15</v>
      </c>
      <c r="I129" s="2" t="s">
        <v>16</v>
      </c>
      <c r="J129" s="2" t="s">
        <v>287</v>
      </c>
      <c r="K129" s="2" t="str">
        <f>VLOOKUP(B129,'[1]LICI ANTERIOR'!B:K,10,0)</f>
        <v>Neostar Seguridad de Colombia Ltda</v>
      </c>
      <c r="L129" s="4">
        <v>20194200006847</v>
      </c>
      <c r="M129" s="4"/>
      <c r="N129" s="36" t="s">
        <v>1055</v>
      </c>
      <c r="O129" s="36"/>
      <c r="P129" s="36"/>
      <c r="Q129" s="36"/>
      <c r="R129" s="36"/>
    </row>
    <row r="130" spans="1:18" x14ac:dyDescent="0.25">
      <c r="A130" s="2">
        <v>129</v>
      </c>
      <c r="B130" s="2" t="s">
        <v>288</v>
      </c>
      <c r="C130" s="2" t="str">
        <f>VLOOKUP(B130,'[1]LICI ANTERIOR'!B:C,2,0)</f>
        <v>TOYOTA</v>
      </c>
      <c r="D130" s="2" t="str">
        <f>VLOOKUP(B130,'[1]LICI ANTERIOR'!B:D,3,0)</f>
        <v>Prado</v>
      </c>
      <c r="E130" s="2">
        <f>VLOOKUP(B130,'[1]LICI ANTERIOR'!B:E,4,0)</f>
        <v>2019</v>
      </c>
      <c r="F130" s="2">
        <f>VLOOKUP(B130,'[1]LICI ANTERIOR'!B:F,5,0)</f>
        <v>3956</v>
      </c>
      <c r="G130" s="2" t="s">
        <v>14</v>
      </c>
      <c r="H130" s="2" t="s">
        <v>15</v>
      </c>
      <c r="I130" s="2" t="s">
        <v>16</v>
      </c>
      <c r="J130" s="2" t="s">
        <v>289</v>
      </c>
      <c r="K130" s="2" t="str">
        <f>VLOOKUP(B130,'[1]LICI ANTERIOR'!B:K,10,0)</f>
        <v>Neostar Seguridad de Colombia Ltda</v>
      </c>
      <c r="L130" s="4">
        <v>20184200112117</v>
      </c>
      <c r="M130" s="4"/>
      <c r="N130" s="36" t="s">
        <v>1055</v>
      </c>
      <c r="O130" s="36"/>
      <c r="P130" s="36"/>
      <c r="Q130" s="36"/>
      <c r="R130" s="36"/>
    </row>
    <row r="131" spans="1:18" x14ac:dyDescent="0.25">
      <c r="A131" s="2">
        <v>130</v>
      </c>
      <c r="B131" s="2" t="s">
        <v>290</v>
      </c>
      <c r="C131" s="2" t="str">
        <f>VLOOKUP(B131,'[1]LICI ANTERIOR'!B:C,2,0)</f>
        <v>TOYOTA</v>
      </c>
      <c r="D131" s="2" t="str">
        <f>VLOOKUP(B131,'[1]LICI ANTERIOR'!B:D,3,0)</f>
        <v>Prado</v>
      </c>
      <c r="E131" s="2">
        <f>VLOOKUP(B131,'[1]LICI ANTERIOR'!B:E,4,0)</f>
        <v>2019</v>
      </c>
      <c r="F131" s="2">
        <f>VLOOKUP(B131,'[1]LICI ANTERIOR'!B:F,5,0)</f>
        <v>2982</v>
      </c>
      <c r="G131" s="2" t="s">
        <v>14</v>
      </c>
      <c r="H131" s="2" t="s">
        <v>15</v>
      </c>
      <c r="I131" s="2" t="s">
        <v>16</v>
      </c>
      <c r="J131" s="2" t="s">
        <v>291</v>
      </c>
      <c r="K131" s="2" t="str">
        <f>VLOOKUP(B131,'[1]LICI ANTERIOR'!B:K,10,0)</f>
        <v>Neostar Seguridad de Colombia Ltda</v>
      </c>
      <c r="L131" s="4">
        <v>20184200109697</v>
      </c>
      <c r="M131" s="4"/>
      <c r="N131" s="36" t="s">
        <v>1055</v>
      </c>
      <c r="O131" s="36"/>
      <c r="P131" s="36"/>
      <c r="Q131" s="36"/>
      <c r="R131" s="36"/>
    </row>
    <row r="132" spans="1:18" x14ac:dyDescent="0.25">
      <c r="A132" s="2">
        <v>131</v>
      </c>
      <c r="B132" s="2" t="s">
        <v>292</v>
      </c>
      <c r="C132" s="2" t="str">
        <f>VLOOKUP(B132,'[1]LICI ANTERIOR'!B:C,2,0)</f>
        <v>TOYOTA</v>
      </c>
      <c r="D132" s="2" t="str">
        <f>VLOOKUP(B132,'[1]LICI ANTERIOR'!B:D,3,0)</f>
        <v>Prado</v>
      </c>
      <c r="E132" s="2">
        <f>VLOOKUP(B132,'[1]LICI ANTERIOR'!B:E,4,0)</f>
        <v>2019</v>
      </c>
      <c r="F132" s="2">
        <f>VLOOKUP(B132,'[1]LICI ANTERIOR'!B:F,5,0)</f>
        <v>3956</v>
      </c>
      <c r="G132" s="2" t="s">
        <v>14</v>
      </c>
      <c r="H132" s="2" t="s">
        <v>15</v>
      </c>
      <c r="I132" s="2" t="s">
        <v>16</v>
      </c>
      <c r="J132" s="2" t="s">
        <v>293</v>
      </c>
      <c r="K132" s="2" t="str">
        <f>VLOOKUP(B132,'[1]LICI ANTERIOR'!B:K,10,0)</f>
        <v>Neostar Seguridad de Colombia Ltda</v>
      </c>
      <c r="L132" s="4">
        <v>20194200012857</v>
      </c>
      <c r="M132" s="4"/>
      <c r="N132" s="36" t="s">
        <v>1055</v>
      </c>
      <c r="O132" s="36"/>
      <c r="P132" s="36"/>
      <c r="Q132" s="36"/>
      <c r="R132" s="36"/>
    </row>
    <row r="133" spans="1:18" x14ac:dyDescent="0.25">
      <c r="A133" s="2">
        <v>132</v>
      </c>
      <c r="B133" s="2" t="s">
        <v>294</v>
      </c>
      <c r="C133" s="2" t="str">
        <f>VLOOKUP(B133,'[1]LICI ANTERIOR'!B:C,2,0)</f>
        <v>TOYOTA</v>
      </c>
      <c r="D133" s="2" t="str">
        <f>VLOOKUP(B133,'[1]LICI ANTERIOR'!B:D,3,0)</f>
        <v>Prado</v>
      </c>
      <c r="E133" s="2">
        <f>VLOOKUP(B133,'[1]LICI ANTERIOR'!B:E,4,0)</f>
        <v>2019</v>
      </c>
      <c r="F133" s="2">
        <f>VLOOKUP(B133,'[1]LICI ANTERIOR'!B:F,5,0)</f>
        <v>2982</v>
      </c>
      <c r="G133" s="2" t="s">
        <v>14</v>
      </c>
      <c r="H133" s="2" t="s">
        <v>15</v>
      </c>
      <c r="I133" s="2" t="s">
        <v>16</v>
      </c>
      <c r="J133" s="2" t="s">
        <v>295</v>
      </c>
      <c r="K133" s="2" t="str">
        <f>VLOOKUP(B133,'[1]LICI ANTERIOR'!B:K,10,0)</f>
        <v>Neostar Seguridad de Colombia Ltda</v>
      </c>
      <c r="L133" s="4">
        <v>20194200014857</v>
      </c>
      <c r="M133" s="4"/>
      <c r="N133" s="36" t="s">
        <v>1055</v>
      </c>
      <c r="O133" s="36"/>
      <c r="P133" s="36"/>
      <c r="Q133" s="36"/>
      <c r="R133" s="36"/>
    </row>
    <row r="134" spans="1:18" x14ac:dyDescent="0.25">
      <c r="A134" s="2">
        <v>133</v>
      </c>
      <c r="B134" s="2" t="s">
        <v>296</v>
      </c>
      <c r="C134" s="2" t="str">
        <f>VLOOKUP(B134,'[1]LICI ANTERIOR'!B:C,2,0)</f>
        <v>TOYOTA</v>
      </c>
      <c r="D134" s="2" t="str">
        <f>VLOOKUP(B134,'[1]LICI ANTERIOR'!B:D,3,0)</f>
        <v>Prado</v>
      </c>
      <c r="E134" s="2">
        <f>VLOOKUP(B134,'[1]LICI ANTERIOR'!B:E,4,0)</f>
        <v>2019</v>
      </c>
      <c r="F134" s="2">
        <f>VLOOKUP(B134,'[1]LICI ANTERIOR'!B:F,5,0)</f>
        <v>2982</v>
      </c>
      <c r="G134" s="2" t="s">
        <v>14</v>
      </c>
      <c r="H134" s="2" t="s">
        <v>15</v>
      </c>
      <c r="I134" s="2" t="s">
        <v>16</v>
      </c>
      <c r="J134" s="2" t="s">
        <v>297</v>
      </c>
      <c r="K134" s="2" t="str">
        <f>VLOOKUP(B134,'[1]LICI ANTERIOR'!B:K,10,0)</f>
        <v>Neostar Seguridad de Colombia Ltda</v>
      </c>
      <c r="L134" s="4">
        <v>20194200018327</v>
      </c>
      <c r="M134" s="4"/>
      <c r="N134" s="36" t="s">
        <v>1055</v>
      </c>
      <c r="O134" s="36"/>
      <c r="P134" s="36"/>
      <c r="Q134" s="36"/>
      <c r="R134" s="36"/>
    </row>
    <row r="135" spans="1:18" x14ac:dyDescent="0.25">
      <c r="A135" s="2">
        <v>134</v>
      </c>
      <c r="B135" s="31" t="s">
        <v>298</v>
      </c>
      <c r="C135" s="2" t="str">
        <f>VLOOKUP(B135,'[1]LICI ANTERIOR'!B:C,2,0)</f>
        <v>BMW</v>
      </c>
      <c r="D135" s="2" t="str">
        <f>VLOOKUP(B135,'[1]LICI ANTERIOR'!B:D,3,0)</f>
        <v>X5 XDRIVE40I</v>
      </c>
      <c r="E135" s="2">
        <f>VLOOKUP(B135,'[1]LICI ANTERIOR'!B:E,4,0)</f>
        <v>2019</v>
      </c>
      <c r="F135" s="2">
        <f>VLOOKUP(B135,'[1]LICI ANTERIOR'!B:F,5,0)</f>
        <v>2998</v>
      </c>
      <c r="G135" s="2" t="s">
        <v>14</v>
      </c>
      <c r="H135" s="2" t="s">
        <v>15</v>
      </c>
      <c r="I135" s="2" t="s">
        <v>16</v>
      </c>
      <c r="J135" s="2" t="s">
        <v>299</v>
      </c>
      <c r="K135" s="2" t="str">
        <f>VLOOKUP(B135,'[1]LICI ANTERIOR'!B:K,10,0)</f>
        <v>Neostar Seguridad de Colombia Ltda</v>
      </c>
      <c r="L135" s="4">
        <v>20194200019847</v>
      </c>
      <c r="M135" s="4"/>
      <c r="N135" s="36" t="s">
        <v>1053</v>
      </c>
      <c r="O135" s="36"/>
      <c r="P135" s="36"/>
      <c r="Q135" s="36"/>
      <c r="R135" s="36"/>
    </row>
    <row r="136" spans="1:18" x14ac:dyDescent="0.25">
      <c r="A136" s="2">
        <v>135</v>
      </c>
      <c r="B136" s="2" t="s">
        <v>300</v>
      </c>
      <c r="C136" s="2" t="str">
        <f>VLOOKUP(B136,'[1]LICI ANTERIOR'!B:C,2,0)</f>
        <v>TOYOTA</v>
      </c>
      <c r="D136" s="2" t="str">
        <f>VLOOKUP(B136,'[1]LICI ANTERIOR'!B:D,3,0)</f>
        <v>4 Runner</v>
      </c>
      <c r="E136" s="2">
        <f>VLOOKUP(B136,'[1]LICI ANTERIOR'!B:E,4,0)</f>
        <v>2019</v>
      </c>
      <c r="F136" s="2">
        <f>VLOOKUP(B136,'[1]LICI ANTERIOR'!B:F,5,0)</f>
        <v>3956</v>
      </c>
      <c r="G136" s="2" t="s">
        <v>14</v>
      </c>
      <c r="H136" s="2" t="s">
        <v>15</v>
      </c>
      <c r="I136" s="2" t="s">
        <v>16</v>
      </c>
      <c r="J136" s="2" t="s">
        <v>301</v>
      </c>
      <c r="K136" s="2" t="str">
        <f>VLOOKUP(B136,'[1]LICI ANTERIOR'!B:K,10,0)</f>
        <v>Neostar Seguridad de Colombia Ltda</v>
      </c>
      <c r="L136" s="4">
        <v>20194200022327</v>
      </c>
      <c r="M136" s="4"/>
      <c r="N136" s="36" t="s">
        <v>1055</v>
      </c>
      <c r="O136" s="36"/>
      <c r="P136" s="36"/>
      <c r="Q136" s="36"/>
      <c r="R136" s="36"/>
    </row>
    <row r="137" spans="1:18" x14ac:dyDescent="0.25">
      <c r="A137" s="2">
        <v>136</v>
      </c>
      <c r="B137" s="2" t="s">
        <v>302</v>
      </c>
      <c r="C137" s="2" t="str">
        <f>VLOOKUP(B137,'[1]LICI ANTERIOR'!B:C,2,0)</f>
        <v>TOYOTA</v>
      </c>
      <c r="D137" s="2" t="str">
        <f>VLOOKUP(B137,'[1]LICI ANTERIOR'!B:D,3,0)</f>
        <v>Prado</v>
      </c>
      <c r="E137" s="2">
        <f>VLOOKUP(B137,'[1]LICI ANTERIOR'!B:E,4,0)</f>
        <v>2019</v>
      </c>
      <c r="F137" s="2">
        <f>VLOOKUP(B137,'[1]LICI ANTERIOR'!B:F,5,0)</f>
        <v>2982</v>
      </c>
      <c r="G137" s="2" t="s">
        <v>14</v>
      </c>
      <c r="H137" s="2" t="s">
        <v>15</v>
      </c>
      <c r="I137" s="2" t="s">
        <v>16</v>
      </c>
      <c r="J137" s="2" t="s">
        <v>303</v>
      </c>
      <c r="K137" s="2" t="str">
        <f>VLOOKUP(B137,'[1]LICI ANTERIOR'!B:K,10,0)</f>
        <v>Neostar Seguridad de Colombia Ltda</v>
      </c>
      <c r="L137" s="4">
        <v>20194200019467</v>
      </c>
      <c r="M137" s="4"/>
      <c r="N137" s="36" t="s">
        <v>1055</v>
      </c>
      <c r="O137" s="36"/>
      <c r="P137" s="36"/>
      <c r="Q137" s="36"/>
      <c r="R137" s="36"/>
    </row>
    <row r="138" spans="1:18" x14ac:dyDescent="0.25">
      <c r="A138" s="2">
        <v>137</v>
      </c>
      <c r="B138" s="2" t="s">
        <v>304</v>
      </c>
      <c r="C138" s="2" t="str">
        <f>VLOOKUP(B138,'[1]LICI ANTERIOR'!B:C,2,0)</f>
        <v>TOYOTA</v>
      </c>
      <c r="D138" s="2" t="str">
        <f>VLOOKUP(B138,'[1]LICI ANTERIOR'!B:D,3,0)</f>
        <v>Prado</v>
      </c>
      <c r="E138" s="2">
        <f>VLOOKUP(B138,'[1]LICI ANTERIOR'!B:E,4,0)</f>
        <v>2019</v>
      </c>
      <c r="F138" s="2">
        <f>VLOOKUP(B138,'[1]LICI ANTERIOR'!B:F,5,0)</f>
        <v>2982</v>
      </c>
      <c r="G138" s="2" t="s">
        <v>14</v>
      </c>
      <c r="H138" s="2" t="s">
        <v>15</v>
      </c>
      <c r="I138" s="2" t="s">
        <v>16</v>
      </c>
      <c r="J138" s="2" t="s">
        <v>305</v>
      </c>
      <c r="K138" s="2" t="str">
        <f>VLOOKUP(B138,'[1]LICI ANTERIOR'!B:K,10,0)</f>
        <v>Neostar Seguridad de Colombia Ltda</v>
      </c>
      <c r="L138" s="4">
        <v>20194200019427</v>
      </c>
      <c r="M138" s="4"/>
      <c r="N138" s="36" t="s">
        <v>1055</v>
      </c>
      <c r="O138" s="36"/>
      <c r="P138" s="36"/>
      <c r="Q138" s="36"/>
      <c r="R138" s="36"/>
    </row>
    <row r="139" spans="1:18" x14ac:dyDescent="0.25">
      <c r="A139" s="2">
        <v>138</v>
      </c>
      <c r="B139" s="2" t="s">
        <v>306</v>
      </c>
      <c r="C139" s="2" t="str">
        <f>VLOOKUP(B139,'[1]LICI ANTERIOR'!B:C,2,0)</f>
        <v>TOYOTA</v>
      </c>
      <c r="D139" s="2" t="str">
        <f>VLOOKUP(B139,'[1]LICI ANTERIOR'!B:D,3,0)</f>
        <v>Prado</v>
      </c>
      <c r="E139" s="2">
        <f>VLOOKUP(B139,'[1]LICI ANTERIOR'!B:E,4,0)</f>
        <v>2019</v>
      </c>
      <c r="F139" s="2">
        <f>VLOOKUP(B139,'[1]LICI ANTERIOR'!B:F,5,0)</f>
        <v>2982</v>
      </c>
      <c r="G139" s="2" t="s">
        <v>14</v>
      </c>
      <c r="H139" s="2" t="s">
        <v>15</v>
      </c>
      <c r="I139" s="2" t="s">
        <v>16</v>
      </c>
      <c r="J139" s="2" t="s">
        <v>307</v>
      </c>
      <c r="K139" s="2" t="str">
        <f>VLOOKUP(B139,'[1]LICI ANTERIOR'!B:K,10,0)</f>
        <v>Neostar Seguridad de Colombia Ltda</v>
      </c>
      <c r="L139" s="4">
        <v>20194200031377</v>
      </c>
      <c r="M139" s="4"/>
      <c r="N139" s="36" t="s">
        <v>1055</v>
      </c>
      <c r="O139" s="36"/>
      <c r="P139" s="36"/>
      <c r="Q139" s="36"/>
      <c r="R139" s="36"/>
    </row>
    <row r="140" spans="1:18" x14ac:dyDescent="0.25">
      <c r="A140" s="2">
        <v>139</v>
      </c>
      <c r="B140" s="2" t="s">
        <v>308</v>
      </c>
      <c r="C140" s="2" t="str">
        <f>VLOOKUP(B140,'[1]LICI ANTERIOR'!B:C,2,0)</f>
        <v>TOYOTA</v>
      </c>
      <c r="D140" s="2" t="str">
        <f>VLOOKUP(B140,'[1]LICI ANTERIOR'!B:D,3,0)</f>
        <v>Prado</v>
      </c>
      <c r="E140" s="2">
        <f>VLOOKUP(B140,'[1]LICI ANTERIOR'!B:E,4,0)</f>
        <v>2019</v>
      </c>
      <c r="F140" s="2">
        <f>VLOOKUP(B140,'[1]LICI ANTERIOR'!B:F,5,0)</f>
        <v>2982</v>
      </c>
      <c r="G140" s="2" t="s">
        <v>14</v>
      </c>
      <c r="H140" s="2" t="s">
        <v>15</v>
      </c>
      <c r="I140" s="2" t="s">
        <v>16</v>
      </c>
      <c r="J140" s="2" t="s">
        <v>309</v>
      </c>
      <c r="K140" s="2" t="str">
        <f>VLOOKUP(B140,'[1]LICI ANTERIOR'!B:K,10,0)</f>
        <v>Neostar Seguridad de Colombia Ltda</v>
      </c>
      <c r="L140" s="4">
        <v>20194200037797</v>
      </c>
      <c r="M140" s="4"/>
      <c r="N140" s="36" t="s">
        <v>1055</v>
      </c>
      <c r="O140" s="36"/>
      <c r="P140" s="36"/>
      <c r="Q140" s="36"/>
      <c r="R140" s="36"/>
    </row>
    <row r="141" spans="1:18" x14ac:dyDescent="0.25">
      <c r="A141" s="2">
        <v>140</v>
      </c>
      <c r="B141" s="31" t="s">
        <v>310</v>
      </c>
      <c r="C141" s="2" t="str">
        <f>VLOOKUP(B141,'[1]LICI ANTERIOR'!B:C,2,0)</f>
        <v>TOYOTA</v>
      </c>
      <c r="D141" s="2" t="str">
        <f>VLOOKUP(B141,'[1]LICI ANTERIOR'!B:D,3,0)</f>
        <v>4 Runner</v>
      </c>
      <c r="E141" s="2">
        <f>VLOOKUP(B141,'[1]LICI ANTERIOR'!B:E,4,0)</f>
        <v>2019</v>
      </c>
      <c r="F141" s="2">
        <f>VLOOKUP(B141,'[1]LICI ANTERIOR'!B:F,5,0)</f>
        <v>3956</v>
      </c>
      <c r="G141" s="2" t="s">
        <v>14</v>
      </c>
      <c r="H141" s="2" t="s">
        <v>15</v>
      </c>
      <c r="I141" s="2" t="s">
        <v>16</v>
      </c>
      <c r="J141" s="2" t="s">
        <v>311</v>
      </c>
      <c r="K141" s="2" t="str">
        <f>VLOOKUP(B141,'[1]LICI ANTERIOR'!B:K,10,0)</f>
        <v>Neostar Seguridad de Colombia Ltda</v>
      </c>
      <c r="L141" s="4">
        <v>20194200037817</v>
      </c>
      <c r="M141" s="4"/>
      <c r="N141" s="36" t="s">
        <v>1053</v>
      </c>
      <c r="O141" s="36"/>
      <c r="P141" s="36"/>
      <c r="Q141" s="36"/>
      <c r="R141" s="36"/>
    </row>
    <row r="142" spans="1:18" x14ac:dyDescent="0.25">
      <c r="A142" s="2">
        <v>141</v>
      </c>
      <c r="B142" s="2" t="s">
        <v>312</v>
      </c>
      <c r="C142" s="2" t="str">
        <f>VLOOKUP(B142,'[1]LICI ANTERIOR'!B:C,2,0)</f>
        <v>TOYOTA</v>
      </c>
      <c r="D142" s="2" t="str">
        <f>VLOOKUP(B142,'[1]LICI ANTERIOR'!B:D,3,0)</f>
        <v>Prado</v>
      </c>
      <c r="E142" s="2">
        <f>VLOOKUP(B142,'[1]LICI ANTERIOR'!B:E,4,0)</f>
        <v>2019</v>
      </c>
      <c r="F142" s="2">
        <f>VLOOKUP(B142,'[1]LICI ANTERIOR'!B:F,5,0)</f>
        <v>2982</v>
      </c>
      <c r="G142" s="2" t="s">
        <v>14</v>
      </c>
      <c r="H142" s="2" t="s">
        <v>15</v>
      </c>
      <c r="I142" s="2" t="s">
        <v>16</v>
      </c>
      <c r="J142" s="2" t="s">
        <v>601</v>
      </c>
      <c r="K142" s="2" t="str">
        <f>VLOOKUP(B142,'[1]LICI ANTERIOR'!B:K,10,0)</f>
        <v>Neostar Seguridad de Colombia Ltda</v>
      </c>
      <c r="L142" s="4">
        <v>20194200059547</v>
      </c>
      <c r="M142" s="4"/>
      <c r="N142" s="36" t="s">
        <v>1055</v>
      </c>
      <c r="O142" s="36"/>
      <c r="P142" s="36"/>
      <c r="Q142" s="36"/>
      <c r="R142" s="36"/>
    </row>
    <row r="143" spans="1:18" x14ac:dyDescent="0.25">
      <c r="A143" s="2">
        <v>142</v>
      </c>
      <c r="B143" s="2" t="s">
        <v>313</v>
      </c>
      <c r="C143" s="2" t="s">
        <v>19</v>
      </c>
      <c r="D143" s="2" t="s">
        <v>26</v>
      </c>
      <c r="E143" s="2">
        <v>2019</v>
      </c>
      <c r="F143" s="2">
        <v>2982</v>
      </c>
      <c r="G143" s="2" t="s">
        <v>14</v>
      </c>
      <c r="H143" s="2" t="s">
        <v>15</v>
      </c>
      <c r="I143" s="2" t="s">
        <v>16</v>
      </c>
      <c r="J143" s="2" t="s">
        <v>314</v>
      </c>
      <c r="K143" s="2" t="s">
        <v>315</v>
      </c>
      <c r="L143" s="4">
        <v>20184200096297</v>
      </c>
      <c r="M143" s="4"/>
      <c r="N143" s="36" t="s">
        <v>1055</v>
      </c>
      <c r="O143" s="36"/>
      <c r="P143" s="36"/>
      <c r="Q143" s="36"/>
      <c r="R143" s="36"/>
    </row>
    <row r="144" spans="1:18" x14ac:dyDescent="0.25">
      <c r="A144" s="2">
        <v>143</v>
      </c>
      <c r="B144" s="2" t="s">
        <v>316</v>
      </c>
      <c r="C144" s="2" t="str">
        <f>VLOOKUP(B144,'[1]LICI ANTERIOR'!B:C,2,0)</f>
        <v>MITSUBISHI</v>
      </c>
      <c r="D144" s="2" t="str">
        <f>VLOOKUP(B144,'[1]LICI ANTERIOR'!B:D,3,0)</f>
        <v xml:space="preserve">Montero Sport </v>
      </c>
      <c r="E144" s="2">
        <f>VLOOKUP(B144,'[1]LICI ANTERIOR'!B:E,4,0)</f>
        <v>2019</v>
      </c>
      <c r="F144" s="2">
        <f>VLOOKUP(B144,'[1]LICI ANTERIOR'!B:F,5,0)</f>
        <v>2998</v>
      </c>
      <c r="G144" s="2" t="s">
        <v>14</v>
      </c>
      <c r="H144" s="2" t="s">
        <v>15</v>
      </c>
      <c r="I144" s="2" t="s">
        <v>16</v>
      </c>
      <c r="J144" s="2" t="s">
        <v>317</v>
      </c>
      <c r="K144" s="2" t="str">
        <f>VLOOKUP(B144,'[1]LICI ANTERIOR'!B:K,10,0)</f>
        <v xml:space="preserve">Equirent Blindados Ltda </v>
      </c>
      <c r="L144" s="4">
        <v>20194200021087</v>
      </c>
      <c r="M144" s="4"/>
      <c r="N144" s="36" t="s">
        <v>1055</v>
      </c>
      <c r="O144" s="36"/>
      <c r="P144" s="36"/>
      <c r="Q144" s="36"/>
      <c r="R144" s="36"/>
    </row>
    <row r="145" spans="1:18" x14ac:dyDescent="0.25">
      <c r="A145" s="2">
        <v>144</v>
      </c>
      <c r="B145" s="2" t="s">
        <v>318</v>
      </c>
      <c r="C145" s="2" t="str">
        <f>VLOOKUP(B145,'[1]LICI ANTERIOR'!B:C,2,0)</f>
        <v>MITSUBISHI</v>
      </c>
      <c r="D145" s="2" t="str">
        <f>VLOOKUP(B145,'[1]LICI ANTERIOR'!B:D,3,0)</f>
        <v xml:space="preserve">Montero Sport </v>
      </c>
      <c r="E145" s="2">
        <f>VLOOKUP(B145,'[1]LICI ANTERIOR'!B:E,4,0)</f>
        <v>2019</v>
      </c>
      <c r="F145" s="2">
        <f>VLOOKUP(B145,'[1]LICI ANTERIOR'!B:F,5,0)</f>
        <v>2998</v>
      </c>
      <c r="G145" s="2" t="s">
        <v>14</v>
      </c>
      <c r="H145" s="2" t="s">
        <v>15</v>
      </c>
      <c r="I145" s="2" t="s">
        <v>16</v>
      </c>
      <c r="J145" s="2" t="s">
        <v>319</v>
      </c>
      <c r="K145" s="2" t="str">
        <f>VLOOKUP(B145,'[1]LICI ANTERIOR'!B:K,10,0)</f>
        <v xml:space="preserve">Equirent Blindados Ltda </v>
      </c>
      <c r="L145" s="4">
        <v>20194200019817</v>
      </c>
      <c r="M145" s="4"/>
      <c r="N145" s="36" t="s">
        <v>1053</v>
      </c>
      <c r="O145" s="36"/>
      <c r="P145" s="36"/>
      <c r="Q145" s="36"/>
      <c r="R145" s="36"/>
    </row>
    <row r="146" spans="1:18" x14ac:dyDescent="0.25">
      <c r="A146" s="2">
        <v>145</v>
      </c>
      <c r="B146" s="31" t="s">
        <v>320</v>
      </c>
      <c r="C146" s="2" t="str">
        <f>VLOOKUP(B146,'[1]LICI ANTERIOR'!B:C,2,0)</f>
        <v>MITSUBISHI</v>
      </c>
      <c r="D146" s="2" t="str">
        <f>VLOOKUP(B146,'[1]LICI ANTERIOR'!B:D,3,0)</f>
        <v xml:space="preserve">Montero Sport </v>
      </c>
      <c r="E146" s="2">
        <f>VLOOKUP(B146,'[1]LICI ANTERIOR'!B:E,4,0)</f>
        <v>2019</v>
      </c>
      <c r="F146" s="2">
        <f>VLOOKUP(B146,'[1]LICI ANTERIOR'!B:F,5,0)</f>
        <v>2998</v>
      </c>
      <c r="G146" s="2" t="s">
        <v>14</v>
      </c>
      <c r="H146" s="2" t="s">
        <v>15</v>
      </c>
      <c r="I146" s="2" t="s">
        <v>16</v>
      </c>
      <c r="J146" s="2" t="s">
        <v>321</v>
      </c>
      <c r="K146" s="2" t="str">
        <f>VLOOKUP(B146,'[1]LICI ANTERIOR'!B:K,10,0)</f>
        <v xml:space="preserve">Equirent Blindados Ltda </v>
      </c>
      <c r="L146" s="4">
        <v>20194200021117</v>
      </c>
      <c r="M146" s="4"/>
      <c r="N146" s="36" t="s">
        <v>1053</v>
      </c>
      <c r="O146" s="36"/>
      <c r="P146" s="36"/>
      <c r="Q146" s="36"/>
      <c r="R146" s="36"/>
    </row>
    <row r="147" spans="1:18" x14ac:dyDescent="0.25">
      <c r="A147" s="2">
        <v>146</v>
      </c>
      <c r="B147" s="31" t="s">
        <v>322</v>
      </c>
      <c r="C147" s="2" t="str">
        <f>VLOOKUP(B147,'[1]LICI ANTERIOR'!B:C,2,0)</f>
        <v xml:space="preserve">TOYOTA </v>
      </c>
      <c r="D147" s="2" t="str">
        <f>VLOOKUP(B147,'[1]LICI ANTERIOR'!B:D,3,0)</f>
        <v>Prado</v>
      </c>
      <c r="E147" s="2">
        <f>VLOOKUP(B147,'[1]LICI ANTERIOR'!B:E,4,0)</f>
        <v>2019</v>
      </c>
      <c r="F147" s="2">
        <f>VLOOKUP(B147,'[1]LICI ANTERIOR'!B:F,5,0)</f>
        <v>2982</v>
      </c>
      <c r="G147" s="2" t="s">
        <v>14</v>
      </c>
      <c r="H147" s="2" t="s">
        <v>15</v>
      </c>
      <c r="I147" s="2" t="s">
        <v>16</v>
      </c>
      <c r="J147" s="2" t="s">
        <v>323</v>
      </c>
      <c r="K147" s="2" t="str">
        <f>VLOOKUP(B147,'[1]LICI ANTERIOR'!B:K,10,0)</f>
        <v xml:space="preserve">Equirent Blindados Ltda </v>
      </c>
      <c r="L147" s="4">
        <v>20184200082667</v>
      </c>
      <c r="M147" s="4"/>
      <c r="N147" s="36" t="s">
        <v>1053</v>
      </c>
      <c r="O147" s="36"/>
      <c r="P147" s="36"/>
      <c r="Q147" s="36"/>
      <c r="R147" s="36"/>
    </row>
    <row r="148" spans="1:18" x14ac:dyDescent="0.25">
      <c r="A148" s="2">
        <v>147</v>
      </c>
      <c r="B148" s="2" t="s">
        <v>324</v>
      </c>
      <c r="C148" s="2" t="str">
        <f>VLOOKUP(B148,'[1]LICI ANTERIOR'!B:C,2,0)</f>
        <v xml:space="preserve">TOYOTA </v>
      </c>
      <c r="D148" s="2" t="str">
        <f>VLOOKUP(B148,'[1]LICI ANTERIOR'!B:D,3,0)</f>
        <v>Prado</v>
      </c>
      <c r="E148" s="2">
        <f>VLOOKUP(B148,'[1]LICI ANTERIOR'!B:E,4,0)</f>
        <v>2019</v>
      </c>
      <c r="F148" s="2">
        <f>VLOOKUP(B148,'[1]LICI ANTERIOR'!B:F,5,0)</f>
        <v>2982</v>
      </c>
      <c r="G148" s="2" t="s">
        <v>14</v>
      </c>
      <c r="H148" s="2" t="s">
        <v>15</v>
      </c>
      <c r="I148" s="2" t="s">
        <v>16</v>
      </c>
      <c r="J148" s="2" t="s">
        <v>325</v>
      </c>
      <c r="K148" s="2" t="str">
        <f>VLOOKUP(B148,'[1]LICI ANTERIOR'!B:K,10,0)</f>
        <v xml:space="preserve">Equirent Blindados Ltda </v>
      </c>
      <c r="L148" s="4">
        <v>20194200022307</v>
      </c>
      <c r="M148" s="4"/>
      <c r="N148" s="36" t="s">
        <v>1053</v>
      </c>
      <c r="O148" s="36"/>
      <c r="P148" s="36"/>
      <c r="Q148" s="36"/>
      <c r="R148" s="36"/>
    </row>
    <row r="149" spans="1:18" x14ac:dyDescent="0.25">
      <c r="A149" s="2">
        <v>148</v>
      </c>
      <c r="B149" s="2" t="s">
        <v>326</v>
      </c>
      <c r="C149" s="2" t="str">
        <f>VLOOKUP(B149,'[1]LICI ANTERIOR'!B:C,2,0)</f>
        <v xml:space="preserve">TOYOTA </v>
      </c>
      <c r="D149" s="2" t="str">
        <f>VLOOKUP(B149,'[1]LICI ANTERIOR'!B:D,3,0)</f>
        <v>Prado</v>
      </c>
      <c r="E149" s="2">
        <f>VLOOKUP(B149,'[1]LICI ANTERIOR'!B:E,4,0)</f>
        <v>2019</v>
      </c>
      <c r="F149" s="2">
        <f>VLOOKUP(B149,'[1]LICI ANTERIOR'!B:F,5,0)</f>
        <v>2982</v>
      </c>
      <c r="G149" s="2" t="s">
        <v>14</v>
      </c>
      <c r="H149" s="2" t="s">
        <v>15</v>
      </c>
      <c r="I149" s="2" t="s">
        <v>16</v>
      </c>
      <c r="J149" s="2" t="s">
        <v>327</v>
      </c>
      <c r="K149" s="2" t="str">
        <f>VLOOKUP(B149,'[1]LICI ANTERIOR'!B:K,10,0)</f>
        <v xml:space="preserve">Equirent Blindados Ltda </v>
      </c>
      <c r="L149" s="4">
        <v>20194200022317</v>
      </c>
      <c r="M149" s="4"/>
      <c r="N149" s="36" t="s">
        <v>1053</v>
      </c>
      <c r="O149" s="36"/>
      <c r="P149" s="36"/>
      <c r="Q149" s="36"/>
      <c r="R149" s="36"/>
    </row>
    <row r="150" spans="1:18" x14ac:dyDescent="0.25">
      <c r="A150" s="2">
        <v>149</v>
      </c>
      <c r="B150" s="2" t="s">
        <v>328</v>
      </c>
      <c r="C150" s="2" t="str">
        <f>VLOOKUP(B150,'[1]LICI ANTERIOR'!B:C,2,0)</f>
        <v xml:space="preserve">TOYOTA </v>
      </c>
      <c r="D150" s="2" t="str">
        <f>VLOOKUP(B150,'[1]LICI ANTERIOR'!B:D,3,0)</f>
        <v>Prado</v>
      </c>
      <c r="E150" s="2">
        <f>VLOOKUP(B150,'[1]LICI ANTERIOR'!B:E,4,0)</f>
        <v>2019</v>
      </c>
      <c r="F150" s="2">
        <f>VLOOKUP(B150,'[1]LICI ANTERIOR'!B:F,5,0)</f>
        <v>2982</v>
      </c>
      <c r="G150" s="2" t="s">
        <v>14</v>
      </c>
      <c r="H150" s="2" t="s">
        <v>15</v>
      </c>
      <c r="I150" s="2" t="s">
        <v>16</v>
      </c>
      <c r="J150" s="2" t="s">
        <v>329</v>
      </c>
      <c r="K150" s="2" t="str">
        <f>VLOOKUP(B150,'[1]LICI ANTERIOR'!B:K,10,0)</f>
        <v xml:space="preserve">Equirent Blindados Ltda </v>
      </c>
      <c r="L150" s="4">
        <v>20194200022347</v>
      </c>
      <c r="M150" s="4"/>
      <c r="N150" s="36" t="s">
        <v>1053</v>
      </c>
      <c r="O150" s="36"/>
      <c r="P150" s="36"/>
      <c r="Q150" s="36"/>
      <c r="R150" s="36"/>
    </row>
    <row r="151" spans="1:18" x14ac:dyDescent="0.25">
      <c r="A151" s="2">
        <v>150</v>
      </c>
      <c r="B151" s="2" t="s">
        <v>330</v>
      </c>
      <c r="C151" s="2" t="str">
        <f>VLOOKUP(B151,'[1]LICI ANTERIOR'!B:C,2,0)</f>
        <v xml:space="preserve">TOYOTA </v>
      </c>
      <c r="D151" s="2" t="str">
        <f>VLOOKUP(B151,'[1]LICI ANTERIOR'!B:D,3,0)</f>
        <v>Prado</v>
      </c>
      <c r="E151" s="2">
        <f>VLOOKUP(B151,'[1]LICI ANTERIOR'!B:E,4,0)</f>
        <v>2019</v>
      </c>
      <c r="F151" s="2">
        <f>VLOOKUP(B151,'[1]LICI ANTERIOR'!B:F,5,0)</f>
        <v>2982</v>
      </c>
      <c r="G151" s="2" t="s">
        <v>14</v>
      </c>
      <c r="H151" s="2" t="s">
        <v>15</v>
      </c>
      <c r="I151" s="2" t="s">
        <v>16</v>
      </c>
      <c r="J151" s="2" t="s">
        <v>331</v>
      </c>
      <c r="K151" s="2" t="str">
        <f>VLOOKUP(B151,'[1]LICI ANTERIOR'!B:K,10,0)</f>
        <v xml:space="preserve">Equirent Blindados Ltda </v>
      </c>
      <c r="L151" s="4">
        <v>20194200022287</v>
      </c>
      <c r="M151" s="4"/>
      <c r="N151" s="36" t="s">
        <v>1053</v>
      </c>
      <c r="O151" s="36"/>
      <c r="P151" s="36"/>
      <c r="Q151" s="36"/>
      <c r="R151" s="36"/>
    </row>
    <row r="152" spans="1:18" x14ac:dyDescent="0.25">
      <c r="A152" s="2">
        <v>151</v>
      </c>
      <c r="B152" s="2" t="s">
        <v>332</v>
      </c>
      <c r="C152" s="2" t="s">
        <v>30</v>
      </c>
      <c r="D152" s="2" t="s">
        <v>100</v>
      </c>
      <c r="E152" s="2">
        <v>2019</v>
      </c>
      <c r="F152" s="2">
        <v>2998</v>
      </c>
      <c r="G152" s="2" t="s">
        <v>14</v>
      </c>
      <c r="H152" s="2" t="s">
        <v>15</v>
      </c>
      <c r="I152" s="2" t="s">
        <v>16</v>
      </c>
      <c r="J152" s="2" t="s">
        <v>333</v>
      </c>
      <c r="K152" s="2" t="s">
        <v>28</v>
      </c>
      <c r="L152" s="4">
        <v>20194200014827</v>
      </c>
      <c r="M152" s="4"/>
      <c r="N152" s="36" t="s">
        <v>1053</v>
      </c>
      <c r="O152" s="36"/>
      <c r="P152" s="36"/>
      <c r="Q152" s="36"/>
      <c r="R152" s="36"/>
    </row>
    <row r="153" spans="1:18" x14ac:dyDescent="0.25">
      <c r="A153" s="2">
        <v>152</v>
      </c>
      <c r="B153" s="2" t="s">
        <v>334</v>
      </c>
      <c r="C153" s="2" t="s">
        <v>30</v>
      </c>
      <c r="D153" s="2" t="s">
        <v>100</v>
      </c>
      <c r="E153" s="2">
        <v>2019</v>
      </c>
      <c r="F153" s="2">
        <v>2998</v>
      </c>
      <c r="G153" s="2" t="s">
        <v>14</v>
      </c>
      <c r="H153" s="2" t="s">
        <v>15</v>
      </c>
      <c r="I153" s="2" t="s">
        <v>16</v>
      </c>
      <c r="J153" s="2" t="s">
        <v>335</v>
      </c>
      <c r="K153" s="2" t="s">
        <v>28</v>
      </c>
      <c r="L153" s="4">
        <v>20194200014947</v>
      </c>
      <c r="M153" s="4"/>
      <c r="N153" s="36" t="s">
        <v>1053</v>
      </c>
      <c r="O153" s="36"/>
      <c r="P153" s="36"/>
      <c r="Q153" s="36"/>
      <c r="R153" s="36"/>
    </row>
    <row r="154" spans="1:18" x14ac:dyDescent="0.25">
      <c r="A154" s="2">
        <v>153</v>
      </c>
      <c r="B154" s="2" t="s">
        <v>336</v>
      </c>
      <c r="C154" s="2" t="s">
        <v>30</v>
      </c>
      <c r="D154" s="2" t="s">
        <v>100</v>
      </c>
      <c r="E154" s="2">
        <v>2019</v>
      </c>
      <c r="F154" s="2">
        <v>2998</v>
      </c>
      <c r="G154" s="2" t="s">
        <v>14</v>
      </c>
      <c r="H154" s="2" t="s">
        <v>15</v>
      </c>
      <c r="I154" s="2" t="s">
        <v>16</v>
      </c>
      <c r="J154" s="2" t="s">
        <v>337</v>
      </c>
      <c r="K154" s="2" t="s">
        <v>28</v>
      </c>
      <c r="L154" s="4">
        <v>20194200014697</v>
      </c>
      <c r="M154" s="4"/>
      <c r="N154" s="36" t="s">
        <v>1053</v>
      </c>
      <c r="O154" s="36"/>
      <c r="P154" s="36"/>
      <c r="Q154" s="36"/>
      <c r="R154" s="36"/>
    </row>
    <row r="155" spans="1:18" x14ac:dyDescent="0.25">
      <c r="A155" s="2">
        <v>154</v>
      </c>
      <c r="B155" s="2" t="s">
        <v>338</v>
      </c>
      <c r="C155" s="2" t="s">
        <v>30</v>
      </c>
      <c r="D155" s="2" t="s">
        <v>100</v>
      </c>
      <c r="E155" s="2">
        <v>2019</v>
      </c>
      <c r="F155" s="2">
        <v>2998</v>
      </c>
      <c r="G155" s="2" t="s">
        <v>14</v>
      </c>
      <c r="H155" s="2" t="s">
        <v>15</v>
      </c>
      <c r="I155" s="2" t="s">
        <v>16</v>
      </c>
      <c r="J155" s="2" t="s">
        <v>339</v>
      </c>
      <c r="K155" s="2" t="s">
        <v>28</v>
      </c>
      <c r="L155" s="4">
        <v>20194200016227</v>
      </c>
      <c r="M155" s="4"/>
      <c r="N155" s="36" t="s">
        <v>1053</v>
      </c>
      <c r="O155" s="36"/>
      <c r="P155" s="36"/>
      <c r="Q155" s="36"/>
      <c r="R155" s="36"/>
    </row>
    <row r="156" spans="1:18" x14ac:dyDescent="0.25">
      <c r="A156" s="2">
        <v>155</v>
      </c>
      <c r="B156" s="31" t="s">
        <v>340</v>
      </c>
      <c r="C156" s="2" t="s">
        <v>30</v>
      </c>
      <c r="D156" s="2" t="s">
        <v>100</v>
      </c>
      <c r="E156" s="2">
        <v>2019</v>
      </c>
      <c r="F156" s="2">
        <v>2998</v>
      </c>
      <c r="G156" s="2" t="s">
        <v>14</v>
      </c>
      <c r="H156" s="2" t="s">
        <v>15</v>
      </c>
      <c r="I156" s="2" t="s">
        <v>16</v>
      </c>
      <c r="J156" s="2" t="s">
        <v>341</v>
      </c>
      <c r="K156" s="2" t="s">
        <v>28</v>
      </c>
      <c r="L156" s="6" t="s">
        <v>342</v>
      </c>
      <c r="M156" s="10"/>
      <c r="N156" s="36" t="s">
        <v>1053</v>
      </c>
      <c r="O156" s="36"/>
      <c r="P156" s="36"/>
      <c r="Q156" s="36"/>
      <c r="R156" s="36"/>
    </row>
    <row r="157" spans="1:18" x14ac:dyDescent="0.25">
      <c r="A157" s="2">
        <v>156</v>
      </c>
      <c r="B157" s="2" t="s">
        <v>343</v>
      </c>
      <c r="C157" s="2" t="str">
        <f>VLOOKUP(B157,'[1]LICI ANTERIOR'!B:C,2,0)</f>
        <v>TOYOTA</v>
      </c>
      <c r="D157" s="2" t="str">
        <f>VLOOKUP(B157,'[1]LICI ANTERIOR'!B:D,3,0)</f>
        <v>Prado</v>
      </c>
      <c r="E157" s="2">
        <f>VLOOKUP(B157,'[1]LICI ANTERIOR'!B:E,4,0)</f>
        <v>2019</v>
      </c>
      <c r="F157" s="2">
        <f>VLOOKUP(B157,'[1]LICI ANTERIOR'!B:F,5,0)</f>
        <v>2982</v>
      </c>
      <c r="G157" s="2" t="s">
        <v>14</v>
      </c>
      <c r="H157" s="2" t="s">
        <v>15</v>
      </c>
      <c r="I157" s="2" t="s">
        <v>16</v>
      </c>
      <c r="J157" s="2">
        <v>224</v>
      </c>
      <c r="K157" s="2" t="str">
        <f>VLOOKUP(B157,'[1]LICI ANTERIOR'!B:K,10,0)</f>
        <v xml:space="preserve">Nacional Rent Car Ltda </v>
      </c>
      <c r="L157" s="4">
        <v>20194200023197</v>
      </c>
      <c r="M157" s="4">
        <v>43</v>
      </c>
      <c r="N157" s="36" t="s">
        <v>1053</v>
      </c>
      <c r="O157" s="36"/>
      <c r="P157" s="36"/>
      <c r="Q157" s="36"/>
      <c r="R157" s="36"/>
    </row>
    <row r="158" spans="1:18" x14ac:dyDescent="0.25">
      <c r="A158" s="2">
        <v>157</v>
      </c>
      <c r="B158" s="2" t="s">
        <v>344</v>
      </c>
      <c r="C158" s="2" t="str">
        <f>VLOOKUP(B158,'[1]LICI ANTERIOR'!B:C,2,0)</f>
        <v>TOYOTA</v>
      </c>
      <c r="D158" s="2" t="str">
        <f>VLOOKUP(B158,'[1]LICI ANTERIOR'!B:D,3,0)</f>
        <v>Prado</v>
      </c>
      <c r="E158" s="2">
        <f>VLOOKUP(B158,'[1]LICI ANTERIOR'!B:E,4,0)</f>
        <v>2019</v>
      </c>
      <c r="F158" s="2">
        <f>VLOOKUP(B158,'[1]LICI ANTERIOR'!B:F,5,0)</f>
        <v>2982</v>
      </c>
      <c r="G158" s="2" t="s">
        <v>14</v>
      </c>
      <c r="H158" s="2" t="s">
        <v>15</v>
      </c>
      <c r="I158" s="2" t="s">
        <v>16</v>
      </c>
      <c r="J158" s="2" t="s">
        <v>345</v>
      </c>
      <c r="K158" s="2" t="str">
        <f>VLOOKUP(B158,'[1]LICI ANTERIOR'!B:K,10,0)</f>
        <v>Bancolombia S.A</v>
      </c>
      <c r="L158" s="4">
        <v>20194200059617</v>
      </c>
      <c r="M158" s="4">
        <v>223161</v>
      </c>
      <c r="N158" s="36" t="s">
        <v>1053</v>
      </c>
      <c r="O158" s="36"/>
      <c r="P158" s="36"/>
      <c r="Q158" s="36"/>
      <c r="R158" s="36"/>
    </row>
    <row r="159" spans="1:18" x14ac:dyDescent="0.25">
      <c r="A159" s="2">
        <v>158</v>
      </c>
      <c r="B159" s="2" t="s">
        <v>346</v>
      </c>
      <c r="C159" s="2" t="str">
        <f>VLOOKUP(B159,'[1]LICI ANTERIOR'!B:C,2,0)</f>
        <v>TOYOTA</v>
      </c>
      <c r="D159" s="2" t="str">
        <f>VLOOKUP(B159,'[1]LICI ANTERIOR'!B:D,3,0)</f>
        <v>Prado</v>
      </c>
      <c r="E159" s="2">
        <f>VLOOKUP(B159,'[1]LICI ANTERIOR'!B:E,4,0)</f>
        <v>2019</v>
      </c>
      <c r="F159" s="2">
        <f>VLOOKUP(B159,'[1]LICI ANTERIOR'!B:F,5,0)</f>
        <v>2982</v>
      </c>
      <c r="G159" s="2" t="s">
        <v>14</v>
      </c>
      <c r="H159" s="2" t="s">
        <v>15</v>
      </c>
      <c r="I159" s="2" t="s">
        <v>16</v>
      </c>
      <c r="J159" s="2" t="s">
        <v>347</v>
      </c>
      <c r="K159" s="2" t="str">
        <f>VLOOKUP(B159,'[1]LICI ANTERIOR'!B:K,10,0)</f>
        <v>Bancolombia S.A</v>
      </c>
      <c r="L159" s="4">
        <v>20194200059607</v>
      </c>
      <c r="M159" s="4">
        <v>223161</v>
      </c>
      <c r="N159" s="36" t="s">
        <v>1053</v>
      </c>
      <c r="O159" s="36"/>
      <c r="P159" s="36"/>
      <c r="Q159" s="36"/>
      <c r="R159" s="36"/>
    </row>
    <row r="160" spans="1:18" x14ac:dyDescent="0.25">
      <c r="A160" s="2">
        <v>159</v>
      </c>
      <c r="B160" s="2" t="s">
        <v>348</v>
      </c>
      <c r="C160" s="2" t="str">
        <f>VLOOKUP(B160,'[1]LICI ANTERIOR'!B:C,2,0)</f>
        <v>TOYOTA</v>
      </c>
      <c r="D160" s="2" t="str">
        <f>VLOOKUP(B160,'[1]LICI ANTERIOR'!B:D,3,0)</f>
        <v>Prado</v>
      </c>
      <c r="E160" s="2">
        <f>VLOOKUP(B160,'[1]LICI ANTERIOR'!B:E,4,0)</f>
        <v>2019</v>
      </c>
      <c r="F160" s="2">
        <f>VLOOKUP(B160,'[1]LICI ANTERIOR'!B:F,5,0)</f>
        <v>2982</v>
      </c>
      <c r="G160" s="2" t="s">
        <v>14</v>
      </c>
      <c r="H160" s="2" t="s">
        <v>15</v>
      </c>
      <c r="I160" s="2" t="s">
        <v>16</v>
      </c>
      <c r="J160" s="2" t="s">
        <v>349</v>
      </c>
      <c r="K160" s="2" t="str">
        <f>VLOOKUP(B160,'[1]LICI ANTERIOR'!B:K,10,0)</f>
        <v>Bancolombia S.A</v>
      </c>
      <c r="L160" s="4">
        <v>20194200059577</v>
      </c>
      <c r="M160" s="4">
        <v>223161</v>
      </c>
      <c r="N160" s="36" t="s">
        <v>1053</v>
      </c>
      <c r="O160" s="36"/>
      <c r="P160" s="36"/>
      <c r="Q160" s="36"/>
      <c r="R160" s="36"/>
    </row>
    <row r="161" spans="1:18" x14ac:dyDescent="0.25">
      <c r="A161" s="2">
        <v>160</v>
      </c>
      <c r="B161" s="2" t="s">
        <v>350</v>
      </c>
      <c r="C161" s="2" t="str">
        <f>VLOOKUP(B161,'[1]LICI ANTERIOR'!B:C,2,0)</f>
        <v>TOYOTA</v>
      </c>
      <c r="D161" s="2" t="str">
        <f>VLOOKUP(B161,'[1]LICI ANTERIOR'!B:D,3,0)</f>
        <v>Prado</v>
      </c>
      <c r="E161" s="2">
        <f>VLOOKUP(B161,'[1]LICI ANTERIOR'!B:E,4,0)</f>
        <v>2019</v>
      </c>
      <c r="F161" s="2">
        <f>VLOOKUP(B161,'[1]LICI ANTERIOR'!B:F,5,0)</f>
        <v>2982</v>
      </c>
      <c r="G161" s="2" t="s">
        <v>14</v>
      </c>
      <c r="H161" s="2" t="s">
        <v>15</v>
      </c>
      <c r="I161" s="2" t="s">
        <v>16</v>
      </c>
      <c r="J161" s="2" t="s">
        <v>351</v>
      </c>
      <c r="K161" s="2" t="str">
        <f>VLOOKUP(B161,'[1]LICI ANTERIOR'!B:K,10,0)</f>
        <v>Bancolombia S.A</v>
      </c>
      <c r="L161" s="4">
        <v>20194200059467</v>
      </c>
      <c r="M161" s="4">
        <v>223991</v>
      </c>
      <c r="N161" s="36" t="s">
        <v>1053</v>
      </c>
      <c r="O161" s="36"/>
      <c r="P161" s="36"/>
      <c r="Q161" s="36"/>
      <c r="R161" s="36"/>
    </row>
    <row r="162" spans="1:18" x14ac:dyDescent="0.25">
      <c r="A162" s="2">
        <v>161</v>
      </c>
      <c r="B162" s="2" t="s">
        <v>352</v>
      </c>
      <c r="C162" s="2" t="str">
        <f>VLOOKUP(B162,'[1]LICI ANTERIOR'!B:C,2,0)</f>
        <v>TOYOTA</v>
      </c>
      <c r="D162" s="2" t="str">
        <f>VLOOKUP(B162,'[1]LICI ANTERIOR'!B:D,3,0)</f>
        <v>Prado</v>
      </c>
      <c r="E162" s="2">
        <f>VLOOKUP(B162,'[1]LICI ANTERIOR'!B:E,4,0)</f>
        <v>2019</v>
      </c>
      <c r="F162" s="2">
        <f>VLOOKUP(B162,'[1]LICI ANTERIOR'!B:F,5,0)</f>
        <v>2982</v>
      </c>
      <c r="G162" s="2" t="s">
        <v>14</v>
      </c>
      <c r="H162" s="2" t="s">
        <v>15</v>
      </c>
      <c r="I162" s="2" t="s">
        <v>16</v>
      </c>
      <c r="J162" s="2" t="s">
        <v>353</v>
      </c>
      <c r="K162" s="2" t="str">
        <f>VLOOKUP(B162,'[1]LICI ANTERIOR'!B:K,10,0)</f>
        <v>Bancolombia S.A</v>
      </c>
      <c r="L162" s="4">
        <v>20194200059527</v>
      </c>
      <c r="M162" s="4">
        <v>223689</v>
      </c>
      <c r="N162" s="36" t="s">
        <v>1053</v>
      </c>
      <c r="O162" s="36"/>
      <c r="P162" s="36"/>
      <c r="Q162" s="36"/>
      <c r="R162" s="36"/>
    </row>
    <row r="163" spans="1:18" x14ac:dyDescent="0.25">
      <c r="A163" s="2">
        <v>162</v>
      </c>
      <c r="B163" s="2" t="s">
        <v>354</v>
      </c>
      <c r="C163" s="2" t="str">
        <f>VLOOKUP(B163,'[1]LICI ANTERIOR'!B:C,2,0)</f>
        <v>TOYOTA</v>
      </c>
      <c r="D163" s="2" t="str">
        <f>VLOOKUP(B163,'[1]LICI ANTERIOR'!B:D,3,0)</f>
        <v>Prado</v>
      </c>
      <c r="E163" s="2">
        <f>VLOOKUP(B163,'[1]LICI ANTERIOR'!B:E,4,0)</f>
        <v>2019</v>
      </c>
      <c r="F163" s="2">
        <f>VLOOKUP(B163,'[1]LICI ANTERIOR'!B:F,5,0)</f>
        <v>2982</v>
      </c>
      <c r="G163" s="2" t="s">
        <v>14</v>
      </c>
      <c r="H163" s="2" t="s">
        <v>15</v>
      </c>
      <c r="I163" s="2" t="s">
        <v>16</v>
      </c>
      <c r="J163" s="2" t="s">
        <v>355</v>
      </c>
      <c r="K163" s="2" t="str">
        <f>VLOOKUP(B163,'[1]LICI ANTERIOR'!B:K,10,0)</f>
        <v>Bancolombia S.A</v>
      </c>
      <c r="L163" s="4">
        <v>20194200059507</v>
      </c>
      <c r="M163" s="4">
        <v>223991</v>
      </c>
      <c r="N163" s="36" t="s">
        <v>1053</v>
      </c>
      <c r="O163" s="36"/>
      <c r="P163" s="36"/>
      <c r="Q163" s="36"/>
      <c r="R163" s="36"/>
    </row>
    <row r="164" spans="1:18" x14ac:dyDescent="0.25">
      <c r="A164" s="2">
        <v>163</v>
      </c>
      <c r="B164" s="2" t="s">
        <v>356</v>
      </c>
      <c r="C164" s="2" t="str">
        <f>VLOOKUP(B164,'[1]LICI ANTERIOR'!B:C,2,0)</f>
        <v>TOYOTA</v>
      </c>
      <c r="D164" s="2" t="str">
        <f>VLOOKUP(B164,'[1]LICI ANTERIOR'!B:D,3,0)</f>
        <v>Prado</v>
      </c>
      <c r="E164" s="2">
        <f>VLOOKUP(B164,'[1]LICI ANTERIOR'!B:E,4,0)</f>
        <v>2019</v>
      </c>
      <c r="F164" s="2">
        <f>VLOOKUP(B164,'[1]LICI ANTERIOR'!B:F,5,0)</f>
        <v>2982</v>
      </c>
      <c r="G164" s="2" t="s">
        <v>14</v>
      </c>
      <c r="H164" s="2" t="s">
        <v>15</v>
      </c>
      <c r="I164" s="2" t="s">
        <v>16</v>
      </c>
      <c r="J164" s="2" t="s">
        <v>357</v>
      </c>
      <c r="K164" s="2" t="str">
        <f>VLOOKUP(B164,'[1]LICI ANTERIOR'!B:K,10,0)</f>
        <v>Bancolombia S.A</v>
      </c>
      <c r="L164" s="4">
        <v>20194200059487</v>
      </c>
      <c r="M164" s="4">
        <v>223991</v>
      </c>
      <c r="N164" s="36" t="s">
        <v>1053</v>
      </c>
      <c r="O164" s="36"/>
      <c r="P164" s="36"/>
      <c r="Q164" s="36"/>
      <c r="R164" s="36"/>
    </row>
    <row r="165" spans="1:18" x14ac:dyDescent="0.25">
      <c r="A165" s="2">
        <v>164</v>
      </c>
      <c r="B165" s="2" t="s">
        <v>358</v>
      </c>
      <c r="C165" s="2" t="str">
        <f>VLOOKUP(B165,'[1]LICI ANTERIOR'!B:C,2,0)</f>
        <v>MITSUBISHI</v>
      </c>
      <c r="D165" s="2" t="str">
        <f>VLOOKUP(B165,'[1]LICI ANTERIOR'!B:D,3,0)</f>
        <v xml:space="preserve">Montero Sport </v>
      </c>
      <c r="E165" s="2">
        <f>VLOOKUP(B165,'[1]LICI ANTERIOR'!B:E,4,0)</f>
        <v>2020</v>
      </c>
      <c r="F165" s="2">
        <f>VLOOKUP(B165,'[1]LICI ANTERIOR'!B:F,5,0)</f>
        <v>2998</v>
      </c>
      <c r="G165" s="2" t="s">
        <v>14</v>
      </c>
      <c r="H165" s="2" t="s">
        <v>15</v>
      </c>
      <c r="I165" s="2" t="s">
        <v>16</v>
      </c>
      <c r="J165" s="2" t="s">
        <v>359</v>
      </c>
      <c r="K165" s="2" t="str">
        <f>VLOOKUP(B165,'[1]LICI ANTERIOR'!B:K,10,0)</f>
        <v xml:space="preserve">Equirent Blindados Ltda </v>
      </c>
      <c r="L165" s="4">
        <v>20194200022227</v>
      </c>
      <c r="M165" s="4"/>
      <c r="N165" s="36" t="s">
        <v>1053</v>
      </c>
      <c r="O165" s="36"/>
      <c r="P165" s="36"/>
      <c r="Q165" s="36"/>
      <c r="R165" s="36"/>
    </row>
    <row r="166" spans="1:18" x14ac:dyDescent="0.25">
      <c r="A166" s="2">
        <v>165</v>
      </c>
      <c r="B166" s="2" t="s">
        <v>360</v>
      </c>
      <c r="C166" s="2" t="str">
        <f>VLOOKUP(B166,'[1]LICI ANTERIOR'!B:C,2,0)</f>
        <v>MITSUBISHI</v>
      </c>
      <c r="D166" s="2" t="str">
        <f>VLOOKUP(B166,'[1]LICI ANTERIOR'!B:D,3,0)</f>
        <v xml:space="preserve">Montero Sport </v>
      </c>
      <c r="E166" s="2">
        <f>VLOOKUP(B166,'[1]LICI ANTERIOR'!B:E,4,0)</f>
        <v>2020</v>
      </c>
      <c r="F166" s="2">
        <f>VLOOKUP(B166,'[1]LICI ANTERIOR'!B:F,5,0)</f>
        <v>2998</v>
      </c>
      <c r="G166" s="2" t="s">
        <v>14</v>
      </c>
      <c r="H166" s="2" t="s">
        <v>15</v>
      </c>
      <c r="I166" s="2" t="s">
        <v>16</v>
      </c>
      <c r="J166" s="2" t="s">
        <v>361</v>
      </c>
      <c r="K166" s="2" t="str">
        <f>VLOOKUP(B166,'[1]LICI ANTERIOR'!B:K,10,0)</f>
        <v xml:space="preserve">Equirent Blindados Ltda </v>
      </c>
      <c r="L166" s="4">
        <v>20194200016217</v>
      </c>
      <c r="M166" s="4"/>
      <c r="N166" s="36" t="s">
        <v>1053</v>
      </c>
      <c r="O166" s="36"/>
      <c r="P166" s="36"/>
      <c r="Q166" s="36"/>
      <c r="R166" s="36"/>
    </row>
    <row r="167" spans="1:18" x14ac:dyDescent="0.25">
      <c r="A167" s="2">
        <v>166</v>
      </c>
      <c r="B167" s="2" t="s">
        <v>362</v>
      </c>
      <c r="C167" s="2" t="str">
        <f>VLOOKUP(B167,'[1]LICI ANTERIOR'!B:C,2,0)</f>
        <v>MITSUBISHI</v>
      </c>
      <c r="D167" s="2" t="str">
        <f>VLOOKUP(B167,'[1]LICI ANTERIOR'!B:D,3,0)</f>
        <v xml:space="preserve">Montero Sport </v>
      </c>
      <c r="E167" s="2">
        <f>VLOOKUP(B167,'[1]LICI ANTERIOR'!B:E,4,0)</f>
        <v>2020</v>
      </c>
      <c r="F167" s="2">
        <f>VLOOKUP(B167,'[1]LICI ANTERIOR'!B:F,5,0)</f>
        <v>2998</v>
      </c>
      <c r="G167" s="2" t="s">
        <v>14</v>
      </c>
      <c r="H167" s="2" t="s">
        <v>15</v>
      </c>
      <c r="I167" s="2" t="s">
        <v>16</v>
      </c>
      <c r="J167" s="2" t="s">
        <v>363</v>
      </c>
      <c r="K167" s="2" t="str">
        <f>VLOOKUP(B167,'[1]LICI ANTERIOR'!B:K,10,0)</f>
        <v xml:space="preserve">Equirent Blindados Ltda </v>
      </c>
      <c r="L167" s="4">
        <v>20194200030337</v>
      </c>
      <c r="M167" s="4"/>
      <c r="N167" s="36" t="s">
        <v>1053</v>
      </c>
      <c r="O167" s="36"/>
      <c r="P167" s="36"/>
      <c r="Q167" s="36"/>
      <c r="R167" s="36"/>
    </row>
    <row r="168" spans="1:18" x14ac:dyDescent="0.25">
      <c r="A168" s="2">
        <v>167</v>
      </c>
      <c r="B168" s="2" t="s">
        <v>364</v>
      </c>
      <c r="C168" s="2" t="str">
        <f>VLOOKUP(B168,'[1]LICI ANTERIOR'!B:C,2,0)</f>
        <v>MITSUBISHI</v>
      </c>
      <c r="D168" s="2" t="str">
        <f>VLOOKUP(B168,'[1]LICI ANTERIOR'!B:D,3,0)</f>
        <v xml:space="preserve">Montero Sport </v>
      </c>
      <c r="E168" s="2">
        <f>VLOOKUP(B168,'[1]LICI ANTERIOR'!B:E,4,0)</f>
        <v>2020</v>
      </c>
      <c r="F168" s="2">
        <f>VLOOKUP(B168,'[1]LICI ANTERIOR'!B:F,5,0)</f>
        <v>2998</v>
      </c>
      <c r="G168" s="2" t="s">
        <v>14</v>
      </c>
      <c r="H168" s="2" t="s">
        <v>15</v>
      </c>
      <c r="I168" s="2" t="s">
        <v>16</v>
      </c>
      <c r="J168" s="2" t="s">
        <v>365</v>
      </c>
      <c r="K168" s="2" t="str">
        <f>VLOOKUP(B168,'[1]LICI ANTERIOR'!B:K,10,0)</f>
        <v xml:space="preserve">Equirent Blindados Ltda </v>
      </c>
      <c r="L168" s="4">
        <v>20194200040037</v>
      </c>
      <c r="M168" s="4"/>
      <c r="N168" s="36" t="s">
        <v>1053</v>
      </c>
      <c r="O168" s="36"/>
      <c r="P168" s="36"/>
      <c r="Q168" s="36"/>
      <c r="R168" s="36"/>
    </row>
    <row r="169" spans="1:18" x14ac:dyDescent="0.25">
      <c r="A169" s="2">
        <v>168</v>
      </c>
      <c r="B169" s="2" t="s">
        <v>366</v>
      </c>
      <c r="C169" s="2" t="str">
        <f>VLOOKUP(B169,'[1]LICI ANTERIOR'!B:C,2,0)</f>
        <v>MITSUBISHI</v>
      </c>
      <c r="D169" s="2" t="str">
        <f>VLOOKUP(B169,'[1]LICI ANTERIOR'!B:D,3,0)</f>
        <v xml:space="preserve">Montero Sport </v>
      </c>
      <c r="E169" s="2">
        <f>VLOOKUP(B169,'[1]LICI ANTERIOR'!B:E,4,0)</f>
        <v>2020</v>
      </c>
      <c r="F169" s="2">
        <f>VLOOKUP(B169,'[1]LICI ANTERIOR'!B:F,5,0)</f>
        <v>2998</v>
      </c>
      <c r="G169" s="2" t="s">
        <v>14</v>
      </c>
      <c r="H169" s="2" t="s">
        <v>15</v>
      </c>
      <c r="I169" s="2" t="s">
        <v>16</v>
      </c>
      <c r="J169" s="2" t="s">
        <v>367</v>
      </c>
      <c r="K169" s="2" t="str">
        <f>VLOOKUP(B169,'[1]LICI ANTERIOR'!B:K,10,0)</f>
        <v xml:space="preserve">Equirent Blindados Ltda </v>
      </c>
      <c r="L169" s="4">
        <v>20194200038977</v>
      </c>
      <c r="M169" s="4"/>
      <c r="N169" s="36" t="s">
        <v>1053</v>
      </c>
      <c r="O169" s="36"/>
      <c r="P169" s="36"/>
      <c r="Q169" s="36"/>
      <c r="R169" s="36"/>
    </row>
    <row r="170" spans="1:18" x14ac:dyDescent="0.25">
      <c r="A170" s="2">
        <v>169</v>
      </c>
      <c r="B170" s="2" t="s">
        <v>368</v>
      </c>
      <c r="C170" s="2" t="str">
        <f>VLOOKUP(B170,'[1]LICI ANTERIOR'!B:C,2,0)</f>
        <v>MITSUBISHI</v>
      </c>
      <c r="D170" s="2" t="str">
        <f>VLOOKUP(B170,'[1]LICI ANTERIOR'!B:D,3,0)</f>
        <v xml:space="preserve">Montero Sport </v>
      </c>
      <c r="E170" s="2">
        <f>VLOOKUP(B170,'[1]LICI ANTERIOR'!B:E,4,0)</f>
        <v>2020</v>
      </c>
      <c r="F170" s="2">
        <f>VLOOKUP(B170,'[1]LICI ANTERIOR'!B:F,5,0)</f>
        <v>2998</v>
      </c>
      <c r="G170" s="2" t="s">
        <v>14</v>
      </c>
      <c r="H170" s="2" t="s">
        <v>15</v>
      </c>
      <c r="I170" s="2" t="s">
        <v>16</v>
      </c>
      <c r="J170" s="2" t="s">
        <v>369</v>
      </c>
      <c r="K170" s="2" t="str">
        <f>VLOOKUP(B170,'[1]LICI ANTERIOR'!B:K,10,0)</f>
        <v xml:space="preserve">Equirent Blindados Ltda </v>
      </c>
      <c r="L170" s="4">
        <v>20194200040997</v>
      </c>
      <c r="M170" s="4"/>
      <c r="N170" s="36" t="s">
        <v>1053</v>
      </c>
      <c r="O170" s="36"/>
      <c r="P170" s="36"/>
      <c r="Q170" s="36"/>
      <c r="R170" s="36"/>
    </row>
    <row r="171" spans="1:18" x14ac:dyDescent="0.25">
      <c r="A171" s="2">
        <v>170</v>
      </c>
      <c r="B171" s="31" t="s">
        <v>370</v>
      </c>
      <c r="C171" s="2" t="str">
        <f>VLOOKUP(B171,'[1]LICI ANTERIOR'!B:C,2,0)</f>
        <v>MITSUBISHI</v>
      </c>
      <c r="D171" s="2" t="str">
        <f>VLOOKUP(B171,'[1]LICI ANTERIOR'!B:D,3,0)</f>
        <v xml:space="preserve">Montero Sport </v>
      </c>
      <c r="E171" s="2">
        <f>VLOOKUP(B171,'[1]LICI ANTERIOR'!B:E,4,0)</f>
        <v>2020</v>
      </c>
      <c r="F171" s="2">
        <f>VLOOKUP(B171,'[1]LICI ANTERIOR'!B:F,5,0)</f>
        <v>2998</v>
      </c>
      <c r="G171" s="2" t="s">
        <v>14</v>
      </c>
      <c r="H171" s="2" t="s">
        <v>15</v>
      </c>
      <c r="I171" s="2" t="s">
        <v>16</v>
      </c>
      <c r="J171" s="2" t="s">
        <v>371</v>
      </c>
      <c r="K171" s="2" t="str">
        <f>VLOOKUP(B171,'[1]LICI ANTERIOR'!B:K,10,0)</f>
        <v xml:space="preserve">Equirent Blindados Ltda </v>
      </c>
      <c r="L171" s="4">
        <v>20194200040197</v>
      </c>
      <c r="M171" s="4"/>
      <c r="N171" s="36" t="s">
        <v>1053</v>
      </c>
      <c r="O171" s="36"/>
      <c r="P171" s="36"/>
      <c r="Q171" s="36"/>
      <c r="R171" s="36"/>
    </row>
    <row r="172" spans="1:18" x14ac:dyDescent="0.25">
      <c r="A172" s="2">
        <v>171</v>
      </c>
      <c r="B172" s="2" t="s">
        <v>372</v>
      </c>
      <c r="C172" s="2" t="str">
        <f>VLOOKUP(B172,'[1]LICI ANTERIOR'!B:C,2,0)</f>
        <v>MITSUBISHI</v>
      </c>
      <c r="D172" s="2" t="str">
        <f>VLOOKUP(B172,'[1]LICI ANTERIOR'!B:D,3,0)</f>
        <v xml:space="preserve">Montero Sport </v>
      </c>
      <c r="E172" s="2">
        <f>VLOOKUP(B172,'[1]LICI ANTERIOR'!B:E,4,0)</f>
        <v>2020</v>
      </c>
      <c r="F172" s="2">
        <f>VLOOKUP(B172,'[1]LICI ANTERIOR'!B:F,5,0)</f>
        <v>2998</v>
      </c>
      <c r="G172" s="2" t="s">
        <v>14</v>
      </c>
      <c r="H172" s="2" t="s">
        <v>15</v>
      </c>
      <c r="I172" s="2" t="s">
        <v>16</v>
      </c>
      <c r="J172" s="2" t="s">
        <v>373</v>
      </c>
      <c r="K172" s="2" t="str">
        <f>VLOOKUP(B172,'[1]LICI ANTERIOR'!B:K,10,0)</f>
        <v xml:space="preserve">Equirent Blindados Ltda </v>
      </c>
      <c r="L172" s="4">
        <v>20194200040877</v>
      </c>
      <c r="M172" s="4"/>
      <c r="N172" s="36" t="s">
        <v>1053</v>
      </c>
      <c r="O172" s="36"/>
      <c r="P172" s="36"/>
      <c r="Q172" s="36"/>
      <c r="R172" s="36"/>
    </row>
    <row r="173" spans="1:18" x14ac:dyDescent="0.25">
      <c r="A173" s="2">
        <v>172</v>
      </c>
      <c r="B173" s="2" t="s">
        <v>374</v>
      </c>
      <c r="C173" s="2" t="str">
        <f>VLOOKUP(B173,'[1]LICI ANTERIOR'!B:C,2,0)</f>
        <v>MITSUBISHI</v>
      </c>
      <c r="D173" s="2" t="str">
        <f>VLOOKUP(B173,'[1]LICI ANTERIOR'!B:D,3,0)</f>
        <v xml:space="preserve">Montero Sport </v>
      </c>
      <c r="E173" s="2">
        <f>VLOOKUP(B173,'[1]LICI ANTERIOR'!B:E,4,0)</f>
        <v>2020</v>
      </c>
      <c r="F173" s="2">
        <f>VLOOKUP(B173,'[1]LICI ANTERIOR'!B:F,5,0)</f>
        <v>2998</v>
      </c>
      <c r="G173" s="2" t="s">
        <v>14</v>
      </c>
      <c r="H173" s="2" t="s">
        <v>15</v>
      </c>
      <c r="I173" s="2" t="s">
        <v>16</v>
      </c>
      <c r="J173" s="2" t="s">
        <v>375</v>
      </c>
      <c r="K173" s="2" t="str">
        <f>VLOOKUP(B173,'[1]LICI ANTERIOR'!B:K,10,0)</f>
        <v xml:space="preserve">Equirent Blindados Ltda </v>
      </c>
      <c r="L173" s="4">
        <v>20194200040697</v>
      </c>
      <c r="M173" s="4"/>
      <c r="N173" s="36" t="s">
        <v>1053</v>
      </c>
      <c r="O173" s="36"/>
      <c r="P173" s="36"/>
      <c r="Q173" s="36"/>
      <c r="R173" s="36"/>
    </row>
    <row r="174" spans="1:18" x14ac:dyDescent="0.25">
      <c r="A174" s="2">
        <v>173</v>
      </c>
      <c r="B174" s="31" t="s">
        <v>376</v>
      </c>
      <c r="C174" s="2" t="str">
        <f>VLOOKUP(B174,'[1]LICI ANTERIOR'!B:C,2,0)</f>
        <v>MITSUBISHI</v>
      </c>
      <c r="D174" s="2" t="str">
        <f>VLOOKUP(B174,'[1]LICI ANTERIOR'!B:D,3,0)</f>
        <v xml:space="preserve">Montero Sport </v>
      </c>
      <c r="E174" s="2">
        <f>VLOOKUP(B174,'[1]LICI ANTERIOR'!B:E,4,0)</f>
        <v>2020</v>
      </c>
      <c r="F174" s="2">
        <f>VLOOKUP(B174,'[1]LICI ANTERIOR'!B:F,5,0)</f>
        <v>2998</v>
      </c>
      <c r="G174" s="2" t="s">
        <v>14</v>
      </c>
      <c r="H174" s="2" t="s">
        <v>15</v>
      </c>
      <c r="I174" s="2" t="s">
        <v>16</v>
      </c>
      <c r="J174" s="2" t="s">
        <v>377</v>
      </c>
      <c r="K174" s="2" t="str">
        <f>VLOOKUP(B174,'[1]LICI ANTERIOR'!B:K,10,0)</f>
        <v xml:space="preserve">Equirent Blindados Ltda </v>
      </c>
      <c r="L174" s="4">
        <v>20194200050157</v>
      </c>
      <c r="M174" s="4"/>
      <c r="N174" s="36" t="s">
        <v>1053</v>
      </c>
      <c r="O174" s="36"/>
      <c r="P174" s="36"/>
      <c r="Q174" s="36"/>
      <c r="R174" s="36"/>
    </row>
    <row r="175" spans="1:18" x14ac:dyDescent="0.25">
      <c r="A175" s="2">
        <v>174</v>
      </c>
      <c r="B175" s="2" t="s">
        <v>378</v>
      </c>
      <c r="C175" s="2" t="str">
        <f>VLOOKUP(B175,'[1]LICI ANTERIOR'!B:C,2,0)</f>
        <v>MITSUBISHI</v>
      </c>
      <c r="D175" s="2" t="str">
        <f>VLOOKUP(B175,'[1]LICI ANTERIOR'!B:D,3,0)</f>
        <v xml:space="preserve">Montero Sport </v>
      </c>
      <c r="E175" s="2">
        <f>VLOOKUP(B175,'[1]LICI ANTERIOR'!B:E,4,0)</f>
        <v>2020</v>
      </c>
      <c r="F175" s="2">
        <f>VLOOKUP(B175,'[1]LICI ANTERIOR'!B:F,5,0)</f>
        <v>2998</v>
      </c>
      <c r="G175" s="2" t="s">
        <v>14</v>
      </c>
      <c r="H175" s="2" t="s">
        <v>15</v>
      </c>
      <c r="I175" s="2" t="s">
        <v>16</v>
      </c>
      <c r="J175" s="2" t="s">
        <v>379</v>
      </c>
      <c r="K175" s="2" t="str">
        <f>VLOOKUP(B175,'[1]LICI ANTERIOR'!B:K,10,0)</f>
        <v xml:space="preserve">Equirent Blindados Ltda </v>
      </c>
      <c r="L175" s="4">
        <v>20194200040727</v>
      </c>
      <c r="M175" s="4"/>
      <c r="N175" s="36" t="s">
        <v>1053</v>
      </c>
      <c r="O175" s="36"/>
      <c r="P175" s="36"/>
      <c r="Q175" s="36"/>
      <c r="R175" s="36"/>
    </row>
    <row r="176" spans="1:18" x14ac:dyDescent="0.25">
      <c r="A176" s="2">
        <v>175</v>
      </c>
      <c r="B176" s="31" t="s">
        <v>380</v>
      </c>
      <c r="C176" s="2" t="str">
        <f>VLOOKUP(B176,'[1]LICI ANTERIOR'!B:C,2,0)</f>
        <v>MITSUBISHI</v>
      </c>
      <c r="D176" s="2" t="str">
        <f>VLOOKUP(B176,'[1]LICI ANTERIOR'!B:D,3,0)</f>
        <v xml:space="preserve">Montero Sport </v>
      </c>
      <c r="E176" s="2">
        <f>VLOOKUP(B176,'[1]LICI ANTERIOR'!B:E,4,0)</f>
        <v>2020</v>
      </c>
      <c r="F176" s="2">
        <f>VLOOKUP(B176,'[1]LICI ANTERIOR'!B:F,5,0)</f>
        <v>2998</v>
      </c>
      <c r="G176" s="2" t="s">
        <v>14</v>
      </c>
      <c r="H176" s="2" t="s">
        <v>15</v>
      </c>
      <c r="I176" s="2" t="s">
        <v>16</v>
      </c>
      <c r="J176" s="2" t="s">
        <v>381</v>
      </c>
      <c r="K176" s="2" t="str">
        <f>VLOOKUP(B176,'[1]LICI ANTERIOR'!B:K,10,0)</f>
        <v xml:space="preserve">Equirent Blindados Ltda </v>
      </c>
      <c r="L176" s="4">
        <v>20194200040797</v>
      </c>
      <c r="M176" s="4"/>
      <c r="N176" s="36" t="s">
        <v>1053</v>
      </c>
      <c r="O176" s="36"/>
      <c r="P176" s="36"/>
      <c r="Q176" s="36"/>
      <c r="R176" s="36"/>
    </row>
    <row r="177" spans="1:18" x14ac:dyDescent="0.25">
      <c r="A177" s="2">
        <v>176</v>
      </c>
      <c r="B177" s="2" t="s">
        <v>382</v>
      </c>
      <c r="C177" s="2" t="str">
        <f>VLOOKUP(B177,'[1]LICI ANTERIOR'!B:C,2,0)</f>
        <v>MITSUBISHI</v>
      </c>
      <c r="D177" s="2" t="str">
        <f>VLOOKUP(B177,'[1]LICI ANTERIOR'!B:D,3,0)</f>
        <v xml:space="preserve">Montero Sport </v>
      </c>
      <c r="E177" s="2">
        <f>VLOOKUP(B177,'[1]LICI ANTERIOR'!B:E,4,0)</f>
        <v>2020</v>
      </c>
      <c r="F177" s="2">
        <f>VLOOKUP(B177,'[1]LICI ANTERIOR'!B:F,5,0)</f>
        <v>2998</v>
      </c>
      <c r="G177" s="2" t="s">
        <v>14</v>
      </c>
      <c r="H177" s="2" t="s">
        <v>15</v>
      </c>
      <c r="I177" s="2" t="s">
        <v>16</v>
      </c>
      <c r="J177" s="2" t="s">
        <v>383</v>
      </c>
      <c r="K177" s="2" t="str">
        <f>VLOOKUP(B177,'[1]LICI ANTERIOR'!B:K,10,0)</f>
        <v xml:space="preserve">Equirent Blindados Ltda </v>
      </c>
      <c r="L177" s="4">
        <v>20194200046607</v>
      </c>
      <c r="M177" s="4"/>
      <c r="N177" s="36" t="s">
        <v>1053</v>
      </c>
      <c r="O177" s="36"/>
      <c r="P177" s="36"/>
      <c r="Q177" s="36"/>
      <c r="R177" s="36"/>
    </row>
    <row r="178" spans="1:18" x14ac:dyDescent="0.25">
      <c r="A178" s="2">
        <v>177</v>
      </c>
      <c r="B178" s="2" t="s">
        <v>384</v>
      </c>
      <c r="C178" s="2" t="str">
        <f>VLOOKUP(B178,'[1]LICI ANTERIOR'!B:C,2,0)</f>
        <v>MITSUBISHI</v>
      </c>
      <c r="D178" s="2" t="str">
        <f>VLOOKUP(B178,'[1]LICI ANTERIOR'!B:D,3,0)</f>
        <v xml:space="preserve">Montero Sport </v>
      </c>
      <c r="E178" s="2">
        <f>VLOOKUP(B178,'[1]LICI ANTERIOR'!B:E,4,0)</f>
        <v>2020</v>
      </c>
      <c r="F178" s="2">
        <f>VLOOKUP(B178,'[1]LICI ANTERIOR'!B:F,5,0)</f>
        <v>2998</v>
      </c>
      <c r="G178" s="2" t="s">
        <v>14</v>
      </c>
      <c r="H178" s="2" t="s">
        <v>15</v>
      </c>
      <c r="I178" s="2" t="s">
        <v>16</v>
      </c>
      <c r="J178" s="2" t="s">
        <v>385</v>
      </c>
      <c r="K178" s="2" t="str">
        <f>VLOOKUP(B178,'[1]LICI ANTERIOR'!B:K,10,0)</f>
        <v xml:space="preserve">Equirent Blindados Ltda </v>
      </c>
      <c r="L178" s="4">
        <v>20194200040467</v>
      </c>
      <c r="M178" s="4"/>
      <c r="N178" s="36" t="s">
        <v>1053</v>
      </c>
      <c r="O178" s="36"/>
      <c r="P178" s="36"/>
      <c r="Q178" s="36"/>
      <c r="R178" s="36"/>
    </row>
    <row r="179" spans="1:18" x14ac:dyDescent="0.25">
      <c r="A179" s="2">
        <v>178</v>
      </c>
      <c r="B179" s="2" t="s">
        <v>386</v>
      </c>
      <c r="C179" s="2" t="str">
        <f>VLOOKUP(B179,'[1]LICI ANTERIOR'!B:C,2,0)</f>
        <v>MITSUBISHI</v>
      </c>
      <c r="D179" s="2" t="str">
        <f>VLOOKUP(B179,'[1]LICI ANTERIOR'!B:D,3,0)</f>
        <v xml:space="preserve">Montero Sport </v>
      </c>
      <c r="E179" s="2">
        <f>VLOOKUP(B179,'[1]LICI ANTERIOR'!B:E,4,0)</f>
        <v>2020</v>
      </c>
      <c r="F179" s="2">
        <f>VLOOKUP(B179,'[1]LICI ANTERIOR'!B:F,5,0)</f>
        <v>2998</v>
      </c>
      <c r="G179" s="2" t="s">
        <v>14</v>
      </c>
      <c r="H179" s="2" t="s">
        <v>15</v>
      </c>
      <c r="I179" s="2" t="s">
        <v>16</v>
      </c>
      <c r="J179" s="2" t="s">
        <v>387</v>
      </c>
      <c r="K179" s="2" t="str">
        <f>VLOOKUP(B179,'[1]LICI ANTERIOR'!B:K,10,0)</f>
        <v xml:space="preserve">Equirent Blindados Ltda </v>
      </c>
      <c r="L179" s="4">
        <v>20194200046577</v>
      </c>
      <c r="M179" s="4"/>
      <c r="N179" s="36" t="s">
        <v>1053</v>
      </c>
      <c r="O179" s="36"/>
      <c r="P179" s="36"/>
      <c r="Q179" s="36"/>
      <c r="R179" s="36"/>
    </row>
    <row r="180" spans="1:18" x14ac:dyDescent="0.25">
      <c r="A180" s="2">
        <v>179</v>
      </c>
      <c r="B180" s="2" t="s">
        <v>388</v>
      </c>
      <c r="C180" s="2" t="str">
        <f>VLOOKUP(B180,'[1]LICI ANTERIOR'!B:C,2,0)</f>
        <v>MITSUBISHI</v>
      </c>
      <c r="D180" s="2" t="str">
        <f>VLOOKUP(B180,'[1]LICI ANTERIOR'!B:D,3,0)</f>
        <v xml:space="preserve">Montero Sport </v>
      </c>
      <c r="E180" s="2">
        <f>VLOOKUP(B180,'[1]LICI ANTERIOR'!B:E,4,0)</f>
        <v>2020</v>
      </c>
      <c r="F180" s="2">
        <f>VLOOKUP(B180,'[1]LICI ANTERIOR'!B:F,5,0)</f>
        <v>2998</v>
      </c>
      <c r="G180" s="2" t="s">
        <v>14</v>
      </c>
      <c r="H180" s="2" t="s">
        <v>15</v>
      </c>
      <c r="I180" s="2" t="s">
        <v>16</v>
      </c>
      <c r="J180" s="2" t="s">
        <v>389</v>
      </c>
      <c r="K180" s="2" t="str">
        <f>VLOOKUP(B180,'[1]LICI ANTERIOR'!B:K,10,0)</f>
        <v xml:space="preserve">Equirent Blindados Ltda </v>
      </c>
      <c r="L180" s="4">
        <v>20194200040527</v>
      </c>
      <c r="M180" s="4"/>
      <c r="N180" s="36" t="s">
        <v>1053</v>
      </c>
      <c r="O180" s="36"/>
      <c r="P180" s="36"/>
      <c r="Q180" s="36"/>
      <c r="R180" s="36"/>
    </row>
    <row r="181" spans="1:18" x14ac:dyDescent="0.25">
      <c r="A181" s="2">
        <v>180</v>
      </c>
      <c r="B181" s="31" t="s">
        <v>390</v>
      </c>
      <c r="C181" s="2" t="str">
        <f>VLOOKUP(B181,'[1]LICI ANTERIOR'!B:C,2,0)</f>
        <v>MITSUBISHI</v>
      </c>
      <c r="D181" s="2" t="str">
        <f>VLOOKUP(B181,'[1]LICI ANTERIOR'!B:D,3,0)</f>
        <v xml:space="preserve">Montero Sport </v>
      </c>
      <c r="E181" s="2">
        <f>VLOOKUP(B181,'[1]LICI ANTERIOR'!B:E,4,0)</f>
        <v>2020</v>
      </c>
      <c r="F181" s="2">
        <f>VLOOKUP(B181,'[1]LICI ANTERIOR'!B:F,5,0)</f>
        <v>2998</v>
      </c>
      <c r="G181" s="2" t="s">
        <v>14</v>
      </c>
      <c r="H181" s="2" t="s">
        <v>15</v>
      </c>
      <c r="I181" s="2" t="s">
        <v>16</v>
      </c>
      <c r="J181" s="2" t="s">
        <v>391</v>
      </c>
      <c r="K181" s="2" t="str">
        <f>VLOOKUP(B181,'[1]LICI ANTERIOR'!B:K,10,0)</f>
        <v xml:space="preserve">Equirent Blindados Ltda </v>
      </c>
      <c r="L181" s="4">
        <v>20194200040387</v>
      </c>
      <c r="M181" s="4"/>
      <c r="N181" s="36" t="s">
        <v>1055</v>
      </c>
      <c r="O181" s="36"/>
      <c r="P181" s="36"/>
      <c r="Q181" s="36"/>
      <c r="R181" s="36"/>
    </row>
    <row r="182" spans="1:18" x14ac:dyDescent="0.25">
      <c r="A182" s="2">
        <v>181</v>
      </c>
      <c r="B182" s="2" t="s">
        <v>392</v>
      </c>
      <c r="C182" s="2" t="str">
        <f>VLOOKUP(B182,'[1]LICI ANTERIOR'!B:C,2,0)</f>
        <v>MITSUBISHI</v>
      </c>
      <c r="D182" s="2" t="str">
        <f>VLOOKUP(B182,'[1]LICI ANTERIOR'!B:D,3,0)</f>
        <v xml:space="preserve">Montero Sport </v>
      </c>
      <c r="E182" s="2">
        <f>VLOOKUP(B182,'[1]LICI ANTERIOR'!B:E,4,0)</f>
        <v>2020</v>
      </c>
      <c r="F182" s="2">
        <f>VLOOKUP(B182,'[1]LICI ANTERIOR'!B:F,5,0)</f>
        <v>2998</v>
      </c>
      <c r="G182" s="2" t="s">
        <v>14</v>
      </c>
      <c r="H182" s="2" t="s">
        <v>15</v>
      </c>
      <c r="I182" s="2" t="s">
        <v>16</v>
      </c>
      <c r="J182" s="2" t="s">
        <v>393</v>
      </c>
      <c r="K182" s="2" t="str">
        <f>VLOOKUP(B182,'[1]LICI ANTERIOR'!B:K,10,0)</f>
        <v xml:space="preserve">Equirent Blindados Ltda </v>
      </c>
      <c r="L182" s="4">
        <v>20194200040427</v>
      </c>
      <c r="M182" s="4"/>
      <c r="N182" s="36" t="s">
        <v>1053</v>
      </c>
      <c r="O182" s="36"/>
      <c r="P182" s="36"/>
      <c r="Q182" s="36"/>
      <c r="R182" s="36"/>
    </row>
    <row r="183" spans="1:18" x14ac:dyDescent="0.25">
      <c r="A183" s="2">
        <v>182</v>
      </c>
      <c r="B183" s="2" t="s">
        <v>394</v>
      </c>
      <c r="C183" s="2" t="str">
        <f>VLOOKUP(B183,'[1]LICI ANTERIOR'!B:C,2,0)</f>
        <v>MITSUBISHI</v>
      </c>
      <c r="D183" s="2" t="str">
        <f>VLOOKUP(B183,'[1]LICI ANTERIOR'!B:D,3,0)</f>
        <v xml:space="preserve">Montero Sport </v>
      </c>
      <c r="E183" s="2">
        <f>VLOOKUP(B183,'[1]LICI ANTERIOR'!B:E,4,0)</f>
        <v>2020</v>
      </c>
      <c r="F183" s="2">
        <f>VLOOKUP(B183,'[1]LICI ANTERIOR'!B:F,5,0)</f>
        <v>2998</v>
      </c>
      <c r="G183" s="2" t="s">
        <v>14</v>
      </c>
      <c r="H183" s="2" t="s">
        <v>15</v>
      </c>
      <c r="I183" s="2" t="s">
        <v>16</v>
      </c>
      <c r="J183" s="2" t="s">
        <v>395</v>
      </c>
      <c r="K183" s="2" t="str">
        <f>VLOOKUP(B183,'[1]LICI ANTERIOR'!B:K,10,0)</f>
        <v xml:space="preserve">Equirent Blindados Ltda </v>
      </c>
      <c r="L183" s="4">
        <v>20194200051537</v>
      </c>
      <c r="M183" s="4"/>
      <c r="N183" s="36" t="s">
        <v>1053</v>
      </c>
      <c r="O183" s="36"/>
      <c r="P183" s="36"/>
      <c r="Q183" s="36"/>
      <c r="R183" s="36"/>
    </row>
    <row r="184" spans="1:18" x14ac:dyDescent="0.25">
      <c r="A184" s="2">
        <v>183</v>
      </c>
      <c r="B184" s="2" t="s">
        <v>396</v>
      </c>
      <c r="C184" s="2" t="str">
        <f>VLOOKUP(B184,'[1]LICI ANTERIOR'!B:C,2,0)</f>
        <v>MITSUBISHI</v>
      </c>
      <c r="D184" s="2" t="str">
        <f>VLOOKUP(B184,'[1]LICI ANTERIOR'!B:D,3,0)</f>
        <v xml:space="preserve">Montero Sport </v>
      </c>
      <c r="E184" s="2">
        <f>VLOOKUP(B184,'[1]LICI ANTERIOR'!B:E,4,0)</f>
        <v>2020</v>
      </c>
      <c r="F184" s="2">
        <f>VLOOKUP(B184,'[1]LICI ANTERIOR'!B:F,5,0)</f>
        <v>2998</v>
      </c>
      <c r="G184" s="2" t="s">
        <v>14</v>
      </c>
      <c r="H184" s="2" t="s">
        <v>15</v>
      </c>
      <c r="I184" s="2" t="s">
        <v>16</v>
      </c>
      <c r="J184" s="2" t="s">
        <v>397</v>
      </c>
      <c r="K184" s="2" t="str">
        <f>VLOOKUP(B184,'[1]LICI ANTERIOR'!B:K,10,0)</f>
        <v xml:space="preserve">Equirent Blindados Ltda </v>
      </c>
      <c r="L184" s="4">
        <v>20194200051657</v>
      </c>
      <c r="M184" s="4"/>
      <c r="N184" s="36" t="s">
        <v>1053</v>
      </c>
      <c r="O184" s="36"/>
      <c r="P184" s="36"/>
      <c r="Q184" s="36"/>
      <c r="R184" s="36"/>
    </row>
    <row r="185" spans="1:18" x14ac:dyDescent="0.25">
      <c r="A185" s="2">
        <v>184</v>
      </c>
      <c r="B185" s="2" t="s">
        <v>398</v>
      </c>
      <c r="C185" s="2" t="str">
        <f>VLOOKUP(B185,'[1]LICI ANTERIOR'!B:C,2,0)</f>
        <v>MITSUBISHI</v>
      </c>
      <c r="D185" s="2" t="str">
        <f>VLOOKUP(B185,'[1]LICI ANTERIOR'!B:D,3,0)</f>
        <v xml:space="preserve">Montero Sport </v>
      </c>
      <c r="E185" s="2">
        <f>VLOOKUP(B185,'[1]LICI ANTERIOR'!B:E,4,0)</f>
        <v>2020</v>
      </c>
      <c r="F185" s="2">
        <f>VLOOKUP(B185,'[1]LICI ANTERIOR'!B:F,5,0)</f>
        <v>2998</v>
      </c>
      <c r="G185" s="2" t="s">
        <v>14</v>
      </c>
      <c r="H185" s="2" t="s">
        <v>15</v>
      </c>
      <c r="I185" s="2" t="s">
        <v>16</v>
      </c>
      <c r="J185" s="2" t="s">
        <v>399</v>
      </c>
      <c r="K185" s="2" t="str">
        <f>VLOOKUP(B185,'[1]LICI ANTERIOR'!B:K,10,0)</f>
        <v xml:space="preserve">Equirent Blindados Ltda </v>
      </c>
      <c r="L185" s="4">
        <v>20194200051797</v>
      </c>
      <c r="M185" s="4"/>
      <c r="N185" s="36" t="s">
        <v>1053</v>
      </c>
      <c r="O185" s="36"/>
      <c r="P185" s="36"/>
      <c r="Q185" s="36"/>
      <c r="R185" s="36"/>
    </row>
    <row r="186" spans="1:18" x14ac:dyDescent="0.25">
      <c r="A186" s="2">
        <v>185</v>
      </c>
      <c r="B186" s="2" t="s">
        <v>400</v>
      </c>
      <c r="C186" s="2" t="str">
        <f>VLOOKUP(B186,'[1]LICI ANTERIOR'!B:C,2,0)</f>
        <v>MITSUBISHI</v>
      </c>
      <c r="D186" s="2" t="str">
        <f>VLOOKUP(B186,'[1]LICI ANTERIOR'!B:D,3,0)</f>
        <v xml:space="preserve">Montero Sport </v>
      </c>
      <c r="E186" s="2">
        <f>VLOOKUP(B186,'[1]LICI ANTERIOR'!B:E,4,0)</f>
        <v>2020</v>
      </c>
      <c r="F186" s="2">
        <f>VLOOKUP(B186,'[1]LICI ANTERIOR'!B:F,5,0)</f>
        <v>2998</v>
      </c>
      <c r="G186" s="2" t="s">
        <v>14</v>
      </c>
      <c r="H186" s="2" t="s">
        <v>15</v>
      </c>
      <c r="I186" s="2" t="s">
        <v>16</v>
      </c>
      <c r="J186" s="2" t="s">
        <v>401</v>
      </c>
      <c r="K186" s="2" t="str">
        <f>VLOOKUP(B186,'[1]LICI ANTERIOR'!B:K,10,0)</f>
        <v xml:space="preserve">Equirent Blindados Ltda </v>
      </c>
      <c r="L186" s="4">
        <v>20194200051707</v>
      </c>
      <c r="M186" s="4"/>
      <c r="N186" s="36" t="s">
        <v>1053</v>
      </c>
      <c r="O186" s="36"/>
      <c r="P186" s="36"/>
      <c r="Q186" s="36"/>
      <c r="R186" s="36"/>
    </row>
    <row r="187" spans="1:18" x14ac:dyDescent="0.25">
      <c r="A187" s="2">
        <v>186</v>
      </c>
      <c r="B187" s="2" t="s">
        <v>402</v>
      </c>
      <c r="C187" s="2" t="str">
        <f>VLOOKUP(B187,'[1]LICI ANTERIOR'!B:C,2,0)</f>
        <v>MITSUBISHI</v>
      </c>
      <c r="D187" s="2" t="str">
        <f>VLOOKUP(B187,'[1]LICI ANTERIOR'!B:D,3,0)</f>
        <v xml:space="preserve">Montero Sport </v>
      </c>
      <c r="E187" s="2">
        <f>VLOOKUP(B187,'[1]LICI ANTERIOR'!B:E,4,0)</f>
        <v>2020</v>
      </c>
      <c r="F187" s="2">
        <f>VLOOKUP(B187,'[1]LICI ANTERIOR'!B:F,5,0)</f>
        <v>2998</v>
      </c>
      <c r="G187" s="2" t="s">
        <v>14</v>
      </c>
      <c r="H187" s="2" t="s">
        <v>15</v>
      </c>
      <c r="I187" s="2" t="s">
        <v>16</v>
      </c>
      <c r="J187" s="2" t="s">
        <v>403</v>
      </c>
      <c r="K187" s="2" t="str">
        <f>VLOOKUP(B187,'[1]LICI ANTERIOR'!B:K,10,0)</f>
        <v xml:space="preserve">Equirent Blindados Ltda </v>
      </c>
      <c r="L187" s="4">
        <v>20194200058397</v>
      </c>
      <c r="M187" s="4"/>
      <c r="N187" s="36" t="s">
        <v>1053</v>
      </c>
      <c r="O187" s="36"/>
      <c r="P187" s="36"/>
      <c r="Q187" s="36"/>
      <c r="R187" s="36"/>
    </row>
    <row r="188" spans="1:18" x14ac:dyDescent="0.25">
      <c r="A188" s="2">
        <v>187</v>
      </c>
      <c r="B188" s="2" t="s">
        <v>404</v>
      </c>
      <c r="C188" s="2" t="str">
        <f>VLOOKUP(B188,'[1]LICI ANTERIOR'!B:C,2,0)</f>
        <v>MITSUBISHI</v>
      </c>
      <c r="D188" s="2" t="str">
        <f>VLOOKUP(B188,'[1]LICI ANTERIOR'!B:D,3,0)</f>
        <v xml:space="preserve">Montero Sport </v>
      </c>
      <c r="E188" s="2">
        <f>VLOOKUP(B188,'[1]LICI ANTERIOR'!B:E,4,0)</f>
        <v>2020</v>
      </c>
      <c r="F188" s="2">
        <f>VLOOKUP(B188,'[1]LICI ANTERIOR'!B:F,5,0)</f>
        <v>2998</v>
      </c>
      <c r="G188" s="2" t="s">
        <v>14</v>
      </c>
      <c r="H188" s="2" t="s">
        <v>15</v>
      </c>
      <c r="I188" s="2" t="s">
        <v>16</v>
      </c>
      <c r="J188" s="2" t="s">
        <v>405</v>
      </c>
      <c r="K188" s="2" t="str">
        <f>VLOOKUP(B188,'[1]LICI ANTERIOR'!B:K,10,0)</f>
        <v xml:space="preserve">Equirent Blindados Ltda </v>
      </c>
      <c r="L188" s="4">
        <v>20194200058197</v>
      </c>
      <c r="M188" s="4"/>
      <c r="N188" s="36" t="s">
        <v>1053</v>
      </c>
      <c r="O188" s="36"/>
      <c r="P188" s="36"/>
      <c r="Q188" s="36"/>
      <c r="R188" s="36"/>
    </row>
    <row r="189" spans="1:18" x14ac:dyDescent="0.25">
      <c r="A189" s="2">
        <v>188</v>
      </c>
      <c r="B189" s="2" t="s">
        <v>406</v>
      </c>
      <c r="C189" s="2" t="str">
        <f>VLOOKUP(B189,'[1]LICI ANTERIOR'!B:C,2,0)</f>
        <v>MITSUBISHI</v>
      </c>
      <c r="D189" s="2" t="str">
        <f>VLOOKUP(B189,'[1]LICI ANTERIOR'!B:D,3,0)</f>
        <v xml:space="preserve">Montero Sport </v>
      </c>
      <c r="E189" s="2">
        <f>VLOOKUP(B189,'[1]LICI ANTERIOR'!B:E,4,0)</f>
        <v>2020</v>
      </c>
      <c r="F189" s="2">
        <f>VLOOKUP(B189,'[1]LICI ANTERIOR'!B:F,5,0)</f>
        <v>2998</v>
      </c>
      <c r="G189" s="2" t="s">
        <v>14</v>
      </c>
      <c r="H189" s="2" t="s">
        <v>15</v>
      </c>
      <c r="I189" s="2" t="s">
        <v>16</v>
      </c>
      <c r="J189" s="2" t="s">
        <v>407</v>
      </c>
      <c r="K189" s="2" t="str">
        <f>VLOOKUP(B189,'[1]LICI ANTERIOR'!B:K,10,0)</f>
        <v xml:space="preserve">Equirent Blindados Ltda </v>
      </c>
      <c r="L189" s="4">
        <v>20194200052097</v>
      </c>
      <c r="M189" s="4"/>
      <c r="N189" s="36" t="s">
        <v>1053</v>
      </c>
      <c r="O189" s="36"/>
      <c r="P189" s="36"/>
      <c r="Q189" s="36"/>
      <c r="R189" s="36"/>
    </row>
    <row r="190" spans="1:18" x14ac:dyDescent="0.25">
      <c r="A190" s="2">
        <v>189</v>
      </c>
      <c r="B190" s="2" t="s">
        <v>408</v>
      </c>
      <c r="C190" s="2" t="str">
        <f>VLOOKUP(B190,'[1]LICI ANTERIOR'!B:C,2,0)</f>
        <v>MITSUBISHI</v>
      </c>
      <c r="D190" s="2" t="str">
        <f>VLOOKUP(B190,'[1]LICI ANTERIOR'!B:D,3,0)</f>
        <v xml:space="preserve">Montero Sport </v>
      </c>
      <c r="E190" s="2">
        <f>VLOOKUP(B190,'[1]LICI ANTERIOR'!B:E,4,0)</f>
        <v>2020</v>
      </c>
      <c r="F190" s="2">
        <f>VLOOKUP(B190,'[1]LICI ANTERIOR'!B:F,5,0)</f>
        <v>2998</v>
      </c>
      <c r="G190" s="2" t="s">
        <v>14</v>
      </c>
      <c r="H190" s="2" t="s">
        <v>15</v>
      </c>
      <c r="I190" s="2" t="s">
        <v>16</v>
      </c>
      <c r="J190" s="2" t="s">
        <v>409</v>
      </c>
      <c r="K190" s="2" t="str">
        <f>VLOOKUP(B190,'[1]LICI ANTERIOR'!B:K,10,0)</f>
        <v xml:space="preserve">Equirent Blindados Ltda </v>
      </c>
      <c r="L190" s="4">
        <v>20194200051827</v>
      </c>
      <c r="M190" s="4"/>
      <c r="N190" s="36" t="s">
        <v>1053</v>
      </c>
      <c r="O190" s="36"/>
      <c r="P190" s="36"/>
      <c r="Q190" s="36"/>
      <c r="R190" s="36"/>
    </row>
    <row r="191" spans="1:18" x14ac:dyDescent="0.25">
      <c r="A191" s="2">
        <v>190</v>
      </c>
      <c r="B191" s="2" t="s">
        <v>410</v>
      </c>
      <c r="C191" s="2" t="str">
        <f>VLOOKUP(B191,'[1]LICI ANTERIOR'!B:C,2,0)</f>
        <v>MITSUBISHI</v>
      </c>
      <c r="D191" s="2" t="str">
        <f>VLOOKUP(B191,'[1]LICI ANTERIOR'!B:D,3,0)</f>
        <v xml:space="preserve">Montero Sport </v>
      </c>
      <c r="E191" s="2">
        <f>VLOOKUP(B191,'[1]LICI ANTERIOR'!B:E,4,0)</f>
        <v>2020</v>
      </c>
      <c r="F191" s="2">
        <f>VLOOKUP(B191,'[1]LICI ANTERIOR'!B:F,5,0)</f>
        <v>2998</v>
      </c>
      <c r="G191" s="2" t="s">
        <v>14</v>
      </c>
      <c r="H191" s="2" t="s">
        <v>15</v>
      </c>
      <c r="I191" s="2" t="s">
        <v>16</v>
      </c>
      <c r="J191" s="2" t="s">
        <v>411</v>
      </c>
      <c r="K191" s="2" t="str">
        <f>VLOOKUP(B191,'[1]LICI ANTERIOR'!B:K,10,0)</f>
        <v xml:space="preserve">Equirent Blindados Ltda </v>
      </c>
      <c r="L191" s="4">
        <v>20194200051807</v>
      </c>
      <c r="M191" s="4"/>
      <c r="N191" s="36" t="s">
        <v>1053</v>
      </c>
      <c r="O191" s="36"/>
      <c r="P191" s="36"/>
      <c r="Q191" s="36"/>
      <c r="R191" s="36"/>
    </row>
    <row r="192" spans="1:18" x14ac:dyDescent="0.25">
      <c r="A192" s="2">
        <v>191</v>
      </c>
      <c r="B192" s="2" t="s">
        <v>412</v>
      </c>
      <c r="C192" s="2" t="str">
        <f>VLOOKUP(B192,'[1]LICI ANTERIOR'!B:C,2,0)</f>
        <v>MITSUBISHI</v>
      </c>
      <c r="D192" s="2" t="str">
        <f>VLOOKUP(B192,'[1]LICI ANTERIOR'!B:D,3,0)</f>
        <v xml:space="preserve">Montero Sport </v>
      </c>
      <c r="E192" s="2">
        <f>VLOOKUP(B192,'[1]LICI ANTERIOR'!B:E,4,0)</f>
        <v>2020</v>
      </c>
      <c r="F192" s="2">
        <f>VLOOKUP(B192,'[1]LICI ANTERIOR'!B:F,5,0)</f>
        <v>2998</v>
      </c>
      <c r="G192" s="2" t="s">
        <v>14</v>
      </c>
      <c r="H192" s="2" t="s">
        <v>15</v>
      </c>
      <c r="I192" s="2" t="s">
        <v>16</v>
      </c>
      <c r="J192" s="2" t="s">
        <v>413</v>
      </c>
      <c r="K192" s="2" t="str">
        <f>VLOOKUP(B192,'[1]LICI ANTERIOR'!B:K,10,0)</f>
        <v xml:space="preserve">Equirent Blindados Ltda </v>
      </c>
      <c r="L192" s="4">
        <v>20194200051637</v>
      </c>
      <c r="M192" s="4"/>
      <c r="N192" s="36" t="s">
        <v>1053</v>
      </c>
      <c r="O192" s="36"/>
      <c r="P192" s="36"/>
      <c r="Q192" s="36"/>
      <c r="R192" s="36"/>
    </row>
    <row r="193" spans="1:18" x14ac:dyDescent="0.25">
      <c r="A193" s="2">
        <v>192</v>
      </c>
      <c r="B193" s="2" t="s">
        <v>414</v>
      </c>
      <c r="C193" s="2" t="str">
        <f>VLOOKUP(B193,'[1]LICI ANTERIOR'!B:C,2,0)</f>
        <v>MITSUBISHI</v>
      </c>
      <c r="D193" s="2" t="str">
        <f>VLOOKUP(B193,'[1]LICI ANTERIOR'!B:D,3,0)</f>
        <v xml:space="preserve">Montero Sport </v>
      </c>
      <c r="E193" s="2">
        <f>VLOOKUP(B193,'[1]LICI ANTERIOR'!B:E,4,0)</f>
        <v>2020</v>
      </c>
      <c r="F193" s="2">
        <f>VLOOKUP(B193,'[1]LICI ANTERIOR'!B:F,5,0)</f>
        <v>2998</v>
      </c>
      <c r="G193" s="2" t="s">
        <v>14</v>
      </c>
      <c r="H193" s="2" t="s">
        <v>15</v>
      </c>
      <c r="I193" s="2" t="s">
        <v>16</v>
      </c>
      <c r="J193" s="2" t="s">
        <v>415</v>
      </c>
      <c r="K193" s="2" t="str">
        <f>VLOOKUP(B193,'[1]LICI ANTERIOR'!B:K,10,0)</f>
        <v xml:space="preserve">Equirent Blindados Ltda </v>
      </c>
      <c r="L193" s="4">
        <v>20194200058187</v>
      </c>
      <c r="M193" s="4"/>
      <c r="N193" s="36" t="s">
        <v>1053</v>
      </c>
      <c r="O193" s="36"/>
      <c r="P193" s="36"/>
      <c r="Q193" s="36"/>
      <c r="R193" s="36"/>
    </row>
    <row r="194" spans="1:18" x14ac:dyDescent="0.25">
      <c r="A194" s="2">
        <v>193</v>
      </c>
      <c r="B194" s="2" t="s">
        <v>416</v>
      </c>
      <c r="C194" s="2" t="str">
        <f>VLOOKUP(B194,'[1]LICI ANTERIOR'!B:C,2,0)</f>
        <v>MITSUBISHI</v>
      </c>
      <c r="D194" s="2" t="str">
        <f>VLOOKUP(B194,'[1]LICI ANTERIOR'!B:D,3,0)</f>
        <v xml:space="preserve">Montero Sport </v>
      </c>
      <c r="E194" s="2">
        <f>VLOOKUP(B194,'[1]LICI ANTERIOR'!B:E,4,0)</f>
        <v>2020</v>
      </c>
      <c r="F194" s="2">
        <f>VLOOKUP(B194,'[1]LICI ANTERIOR'!B:F,5,0)</f>
        <v>2998</v>
      </c>
      <c r="G194" s="2" t="s">
        <v>14</v>
      </c>
      <c r="H194" s="2" t="s">
        <v>15</v>
      </c>
      <c r="I194" s="2" t="s">
        <v>16</v>
      </c>
      <c r="J194" s="2" t="s">
        <v>417</v>
      </c>
      <c r="K194" s="2" t="str">
        <f>VLOOKUP(B194,'[1]LICI ANTERIOR'!B:K,10,0)</f>
        <v xml:space="preserve">Equirent Blindados Ltda </v>
      </c>
      <c r="L194" s="4">
        <v>20194200051757</v>
      </c>
      <c r="M194" s="4"/>
      <c r="N194" s="36" t="s">
        <v>1053</v>
      </c>
      <c r="O194" s="36"/>
      <c r="P194" s="36"/>
      <c r="Q194" s="36"/>
      <c r="R194" s="36"/>
    </row>
    <row r="195" spans="1:18" x14ac:dyDescent="0.25">
      <c r="A195" s="2">
        <v>194</v>
      </c>
      <c r="B195" s="2" t="s">
        <v>418</v>
      </c>
      <c r="C195" s="2" t="str">
        <f>VLOOKUP(B195,'[1]LICI ANTERIOR'!B:C,2,0)</f>
        <v>MITSUBISHI</v>
      </c>
      <c r="D195" s="2" t="str">
        <f>VLOOKUP(B195,'[1]LICI ANTERIOR'!B:D,3,0)</f>
        <v xml:space="preserve">Montero Sport </v>
      </c>
      <c r="E195" s="2">
        <f>VLOOKUP(B195,'[1]LICI ANTERIOR'!B:E,4,0)</f>
        <v>2020</v>
      </c>
      <c r="F195" s="2">
        <f>VLOOKUP(B195,'[1]LICI ANTERIOR'!B:F,5,0)</f>
        <v>2998</v>
      </c>
      <c r="G195" s="2" t="s">
        <v>14</v>
      </c>
      <c r="H195" s="2" t="s">
        <v>15</v>
      </c>
      <c r="I195" s="2" t="s">
        <v>16</v>
      </c>
      <c r="J195" s="2" t="s">
        <v>419</v>
      </c>
      <c r="K195" s="2" t="str">
        <f>VLOOKUP(B195,'[1]LICI ANTERIOR'!B:K,10,0)</f>
        <v xml:space="preserve">Equirent Blindados Ltda </v>
      </c>
      <c r="L195" s="4">
        <v>20194200076387</v>
      </c>
      <c r="M195" s="4"/>
      <c r="N195" s="36" t="s">
        <v>1053</v>
      </c>
      <c r="O195" s="36"/>
      <c r="P195" s="36"/>
      <c r="Q195" s="36"/>
      <c r="R195" s="36"/>
    </row>
    <row r="196" spans="1:18" x14ac:dyDescent="0.25">
      <c r="A196" s="2">
        <v>195</v>
      </c>
      <c r="B196" s="2" t="s">
        <v>420</v>
      </c>
      <c r="C196" s="2" t="s">
        <v>30</v>
      </c>
      <c r="D196" s="2" t="s">
        <v>100</v>
      </c>
      <c r="E196" s="2">
        <v>2020</v>
      </c>
      <c r="F196" s="2">
        <v>2998</v>
      </c>
      <c r="G196" s="2" t="s">
        <v>14</v>
      </c>
      <c r="H196" s="2" t="s">
        <v>15</v>
      </c>
      <c r="I196" s="2" t="s">
        <v>16</v>
      </c>
      <c r="J196" s="2" t="s">
        <v>421</v>
      </c>
      <c r="K196" s="2" t="s">
        <v>28</v>
      </c>
      <c r="L196" s="4">
        <v>20194200023787</v>
      </c>
      <c r="M196" s="4"/>
      <c r="N196" s="36" t="s">
        <v>1053</v>
      </c>
      <c r="O196" s="36"/>
      <c r="P196" s="36"/>
      <c r="Q196" s="36"/>
      <c r="R196" s="36"/>
    </row>
    <row r="197" spans="1:18" x14ac:dyDescent="0.25">
      <c r="A197" s="2">
        <v>196</v>
      </c>
      <c r="B197" s="2" t="s">
        <v>422</v>
      </c>
      <c r="C197" s="2" t="s">
        <v>30</v>
      </c>
      <c r="D197" s="2" t="s">
        <v>100</v>
      </c>
      <c r="E197" s="2">
        <v>2020</v>
      </c>
      <c r="F197" s="2">
        <v>2998</v>
      </c>
      <c r="G197" s="2" t="s">
        <v>14</v>
      </c>
      <c r="H197" s="2" t="s">
        <v>15</v>
      </c>
      <c r="I197" s="2" t="s">
        <v>16</v>
      </c>
      <c r="J197" s="2" t="s">
        <v>423</v>
      </c>
      <c r="K197" s="2" t="s">
        <v>28</v>
      </c>
      <c r="L197" s="4">
        <v>20194200040937</v>
      </c>
      <c r="M197" s="4"/>
      <c r="N197" s="36" t="s">
        <v>1053</v>
      </c>
      <c r="O197" s="36"/>
      <c r="P197" s="36"/>
      <c r="Q197" s="36"/>
      <c r="R197" s="36"/>
    </row>
    <row r="198" spans="1:18" x14ac:dyDescent="0.25">
      <c r="A198" s="2">
        <v>197</v>
      </c>
      <c r="B198" s="2" t="s">
        <v>424</v>
      </c>
      <c r="C198" s="2" t="s">
        <v>30</v>
      </c>
      <c r="D198" s="2" t="s">
        <v>100</v>
      </c>
      <c r="E198" s="2">
        <v>2020</v>
      </c>
      <c r="F198" s="2">
        <v>2998</v>
      </c>
      <c r="G198" s="2" t="s">
        <v>14</v>
      </c>
      <c r="H198" s="2" t="s">
        <v>15</v>
      </c>
      <c r="I198" s="2" t="s">
        <v>16</v>
      </c>
      <c r="J198" s="2" t="s">
        <v>425</v>
      </c>
      <c r="K198" s="2" t="s">
        <v>28</v>
      </c>
      <c r="L198" s="4">
        <v>20194200051857</v>
      </c>
      <c r="M198" s="4"/>
      <c r="N198" s="36" t="s">
        <v>1053</v>
      </c>
      <c r="O198" s="36"/>
      <c r="P198" s="36"/>
      <c r="Q198" s="36"/>
      <c r="R198" s="36"/>
    </row>
    <row r="199" spans="1:18" x14ac:dyDescent="0.25">
      <c r="A199" s="2">
        <v>198</v>
      </c>
      <c r="B199" s="2" t="s">
        <v>426</v>
      </c>
      <c r="C199" s="2" t="s">
        <v>30</v>
      </c>
      <c r="D199" s="2" t="s">
        <v>100</v>
      </c>
      <c r="E199" s="2">
        <v>2020</v>
      </c>
      <c r="F199" s="2">
        <v>2998</v>
      </c>
      <c r="G199" s="2" t="s">
        <v>14</v>
      </c>
      <c r="H199" s="2" t="s">
        <v>15</v>
      </c>
      <c r="I199" s="2" t="s">
        <v>16</v>
      </c>
      <c r="J199" s="2" t="s">
        <v>427</v>
      </c>
      <c r="K199" s="2" t="s">
        <v>28</v>
      </c>
      <c r="L199" s="4">
        <v>20194200051977</v>
      </c>
      <c r="M199" s="4"/>
      <c r="N199" s="36" t="s">
        <v>1053</v>
      </c>
      <c r="O199" s="36"/>
      <c r="P199" s="36"/>
      <c r="Q199" s="36"/>
      <c r="R199" s="36"/>
    </row>
    <row r="200" spans="1:18" s="11" customFormat="1" x14ac:dyDescent="0.25">
      <c r="A200" s="2">
        <v>199</v>
      </c>
      <c r="B200" s="2" t="s">
        <v>428</v>
      </c>
      <c r="C200" s="2" t="s">
        <v>30</v>
      </c>
      <c r="D200" s="2" t="s">
        <v>100</v>
      </c>
      <c r="E200" s="2">
        <v>2020</v>
      </c>
      <c r="F200" s="2">
        <v>2998</v>
      </c>
      <c r="G200" s="2" t="s">
        <v>14</v>
      </c>
      <c r="H200" s="2" t="s">
        <v>15</v>
      </c>
      <c r="I200" s="2" t="s">
        <v>16</v>
      </c>
      <c r="J200" s="2" t="s">
        <v>429</v>
      </c>
      <c r="K200" s="2" t="s">
        <v>28</v>
      </c>
      <c r="L200" s="4">
        <v>20194200073987</v>
      </c>
      <c r="M200" s="10"/>
      <c r="N200" s="36" t="s">
        <v>1053</v>
      </c>
      <c r="O200" s="36"/>
      <c r="P200" s="36"/>
      <c r="Q200" s="36"/>
      <c r="R200" s="36"/>
    </row>
    <row r="201" spans="1:18" s="11" customFormat="1" x14ac:dyDescent="0.25">
      <c r="A201" s="2">
        <v>200</v>
      </c>
      <c r="B201" s="2" t="s">
        <v>430</v>
      </c>
      <c r="C201" s="2" t="s">
        <v>30</v>
      </c>
      <c r="D201" s="2" t="s">
        <v>100</v>
      </c>
      <c r="E201" s="2">
        <v>2020</v>
      </c>
      <c r="F201" s="2">
        <v>2998</v>
      </c>
      <c r="G201" s="2" t="s">
        <v>14</v>
      </c>
      <c r="H201" s="2" t="s">
        <v>15</v>
      </c>
      <c r="I201" s="2" t="s">
        <v>16</v>
      </c>
      <c r="J201" s="2" t="s">
        <v>431</v>
      </c>
      <c r="K201" s="2" t="s">
        <v>28</v>
      </c>
      <c r="L201" s="4">
        <v>20194200051887</v>
      </c>
      <c r="M201" s="10"/>
      <c r="N201" s="36" t="s">
        <v>1053</v>
      </c>
      <c r="O201" s="36"/>
      <c r="P201" s="36"/>
      <c r="Q201" s="36"/>
      <c r="R201" s="36"/>
    </row>
    <row r="202" spans="1:18" s="11" customFormat="1" x14ac:dyDescent="0.25">
      <c r="A202" s="2">
        <v>201</v>
      </c>
      <c r="B202" s="31" t="s">
        <v>432</v>
      </c>
      <c r="C202" s="2" t="s">
        <v>30</v>
      </c>
      <c r="D202" s="2" t="s">
        <v>100</v>
      </c>
      <c r="E202" s="2">
        <v>2020</v>
      </c>
      <c r="F202" s="2">
        <v>2998</v>
      </c>
      <c r="G202" s="2" t="s">
        <v>14</v>
      </c>
      <c r="H202" s="2" t="s">
        <v>15</v>
      </c>
      <c r="I202" s="2" t="s">
        <v>16</v>
      </c>
      <c r="J202" s="2" t="s">
        <v>433</v>
      </c>
      <c r="K202" s="2" t="s">
        <v>28</v>
      </c>
      <c r="L202" s="4">
        <v>20194200058257</v>
      </c>
      <c r="M202" s="10"/>
      <c r="N202" s="36" t="s">
        <v>1055</v>
      </c>
      <c r="O202" s="36"/>
      <c r="P202" s="36"/>
      <c r="Q202" s="36"/>
      <c r="R202" s="36"/>
    </row>
    <row r="203" spans="1:18" s="11" customFormat="1" x14ac:dyDescent="0.25">
      <c r="A203" s="2">
        <v>202</v>
      </c>
      <c r="B203" s="2" t="s">
        <v>434</v>
      </c>
      <c r="C203" s="2" t="s">
        <v>30</v>
      </c>
      <c r="D203" s="2" t="s">
        <v>100</v>
      </c>
      <c r="E203" s="2">
        <v>2020</v>
      </c>
      <c r="F203" s="2">
        <v>2998</v>
      </c>
      <c r="G203" s="2" t="s">
        <v>14</v>
      </c>
      <c r="H203" s="2" t="s">
        <v>15</v>
      </c>
      <c r="I203" s="2" t="s">
        <v>16</v>
      </c>
      <c r="J203" s="2" t="s">
        <v>435</v>
      </c>
      <c r="K203" s="2" t="s">
        <v>28</v>
      </c>
      <c r="L203" s="4">
        <v>20194200030317</v>
      </c>
      <c r="M203" s="10"/>
      <c r="N203" s="36" t="s">
        <v>1053</v>
      </c>
      <c r="O203" s="36"/>
      <c r="P203" s="36"/>
      <c r="Q203" s="36"/>
      <c r="R203" s="36"/>
    </row>
    <row r="204" spans="1:18" s="11" customFormat="1" x14ac:dyDescent="0.25">
      <c r="A204" s="2">
        <v>203</v>
      </c>
      <c r="B204" s="31" t="s">
        <v>436</v>
      </c>
      <c r="C204" s="2" t="s">
        <v>30</v>
      </c>
      <c r="D204" s="2" t="s">
        <v>100</v>
      </c>
      <c r="E204" s="2">
        <v>2020</v>
      </c>
      <c r="F204" s="2">
        <v>2998</v>
      </c>
      <c r="G204" s="2" t="s">
        <v>14</v>
      </c>
      <c r="H204" s="2" t="s">
        <v>15</v>
      </c>
      <c r="I204" s="2" t="s">
        <v>16</v>
      </c>
      <c r="J204" s="2" t="s">
        <v>437</v>
      </c>
      <c r="K204" s="2" t="s">
        <v>28</v>
      </c>
      <c r="L204" s="4">
        <v>20194200052067</v>
      </c>
      <c r="M204" s="10"/>
      <c r="N204" s="36" t="s">
        <v>1055</v>
      </c>
      <c r="O204" s="36"/>
      <c r="P204" s="36"/>
      <c r="Q204" s="36"/>
      <c r="R204" s="36"/>
    </row>
    <row r="205" spans="1:18" s="11" customFormat="1" x14ac:dyDescent="0.25">
      <c r="A205" s="2">
        <v>204</v>
      </c>
      <c r="B205" s="2" t="s">
        <v>438</v>
      </c>
      <c r="C205" s="2" t="s">
        <v>30</v>
      </c>
      <c r="D205" s="2" t="s">
        <v>100</v>
      </c>
      <c r="E205" s="2">
        <v>2020</v>
      </c>
      <c r="F205" s="2">
        <v>2998</v>
      </c>
      <c r="G205" s="2" t="s">
        <v>14</v>
      </c>
      <c r="H205" s="2" t="s">
        <v>15</v>
      </c>
      <c r="I205" s="2" t="s">
        <v>16</v>
      </c>
      <c r="J205" s="2" t="s">
        <v>439</v>
      </c>
      <c r="K205" s="2" t="s">
        <v>28</v>
      </c>
      <c r="L205" s="4">
        <v>20194200052007</v>
      </c>
      <c r="M205" s="10"/>
      <c r="N205" s="36" t="s">
        <v>1053</v>
      </c>
      <c r="O205" s="36"/>
      <c r="P205" s="36"/>
      <c r="Q205" s="36"/>
      <c r="R205" s="36"/>
    </row>
    <row r="206" spans="1:18" s="11" customFormat="1" x14ac:dyDescent="0.25">
      <c r="A206" s="2">
        <v>205</v>
      </c>
      <c r="B206" s="31" t="s">
        <v>440</v>
      </c>
      <c r="C206" s="2" t="s">
        <v>30</v>
      </c>
      <c r="D206" s="2" t="s">
        <v>100</v>
      </c>
      <c r="E206" s="2">
        <v>2020</v>
      </c>
      <c r="F206" s="2">
        <v>2998</v>
      </c>
      <c r="G206" s="2" t="s">
        <v>14</v>
      </c>
      <c r="H206" s="2" t="s">
        <v>15</v>
      </c>
      <c r="I206" s="2" t="s">
        <v>16</v>
      </c>
      <c r="J206" s="2" t="s">
        <v>441</v>
      </c>
      <c r="K206" s="2" t="s">
        <v>28</v>
      </c>
      <c r="L206" s="4">
        <v>20194200073957</v>
      </c>
      <c r="M206" s="10"/>
      <c r="N206" s="36" t="s">
        <v>1055</v>
      </c>
      <c r="O206" s="36"/>
      <c r="P206" s="36"/>
      <c r="Q206" s="36"/>
      <c r="R206" s="36"/>
    </row>
    <row r="207" spans="1:18" s="11" customFormat="1" x14ac:dyDescent="0.25">
      <c r="A207" s="2">
        <v>206</v>
      </c>
      <c r="B207" s="31" t="s">
        <v>442</v>
      </c>
      <c r="C207" s="2" t="s">
        <v>30</v>
      </c>
      <c r="D207" s="2" t="s">
        <v>100</v>
      </c>
      <c r="E207" s="2">
        <v>2020</v>
      </c>
      <c r="F207" s="2">
        <v>2998</v>
      </c>
      <c r="G207" s="2" t="s">
        <v>14</v>
      </c>
      <c r="H207" s="2" t="s">
        <v>15</v>
      </c>
      <c r="I207" s="2" t="s">
        <v>16</v>
      </c>
      <c r="J207" s="2" t="s">
        <v>443</v>
      </c>
      <c r="K207" s="2" t="s">
        <v>28</v>
      </c>
      <c r="L207" s="4">
        <v>20194200071557</v>
      </c>
      <c r="M207" s="10"/>
      <c r="N207" s="36" t="s">
        <v>1055</v>
      </c>
      <c r="O207" s="36"/>
      <c r="P207" s="36"/>
      <c r="Q207" s="36"/>
      <c r="R207" s="36"/>
    </row>
    <row r="208" spans="1:18" s="11" customFormat="1" x14ac:dyDescent="0.25">
      <c r="A208" s="2">
        <v>207</v>
      </c>
      <c r="B208" s="31" t="s">
        <v>444</v>
      </c>
      <c r="C208" s="2" t="s">
        <v>30</v>
      </c>
      <c r="D208" s="2" t="s">
        <v>100</v>
      </c>
      <c r="E208" s="2">
        <v>2020</v>
      </c>
      <c r="F208" s="2">
        <v>2998</v>
      </c>
      <c r="G208" s="2" t="s">
        <v>14</v>
      </c>
      <c r="H208" s="2" t="s">
        <v>15</v>
      </c>
      <c r="I208" s="2" t="s">
        <v>16</v>
      </c>
      <c r="J208" s="2" t="s">
        <v>445</v>
      </c>
      <c r="K208" s="2" t="s">
        <v>28</v>
      </c>
      <c r="L208" s="4">
        <v>20194200076417</v>
      </c>
      <c r="M208" s="10"/>
      <c r="N208" s="36" t="s">
        <v>1055</v>
      </c>
      <c r="O208" s="36"/>
      <c r="P208" s="36"/>
      <c r="Q208" s="36"/>
      <c r="R208" s="36"/>
    </row>
    <row r="209" spans="1:18" s="11" customFormat="1" x14ac:dyDescent="0.25">
      <c r="A209" s="2">
        <v>208</v>
      </c>
      <c r="B209" s="31" t="s">
        <v>446</v>
      </c>
      <c r="C209" s="2" t="s">
        <v>30</v>
      </c>
      <c r="D209" s="2" t="s">
        <v>100</v>
      </c>
      <c r="E209" s="2">
        <v>2020</v>
      </c>
      <c r="F209" s="2">
        <v>2998</v>
      </c>
      <c r="G209" s="2" t="s">
        <v>14</v>
      </c>
      <c r="H209" s="2" t="s">
        <v>15</v>
      </c>
      <c r="I209" s="2" t="s">
        <v>16</v>
      </c>
      <c r="J209" s="2" t="s">
        <v>447</v>
      </c>
      <c r="K209" s="2" t="s">
        <v>28</v>
      </c>
      <c r="L209" s="4">
        <v>20194200071587</v>
      </c>
      <c r="M209" s="10"/>
      <c r="N209" s="36" t="s">
        <v>1055</v>
      </c>
      <c r="O209" s="36"/>
      <c r="P209" s="36"/>
      <c r="Q209" s="36"/>
      <c r="R209" s="36"/>
    </row>
    <row r="210" spans="1:18" s="11" customFormat="1" x14ac:dyDescent="0.25">
      <c r="A210" s="2">
        <v>209</v>
      </c>
      <c r="B210" s="31" t="s">
        <v>448</v>
      </c>
      <c r="C210" s="2" t="s">
        <v>30</v>
      </c>
      <c r="D210" s="2" t="s">
        <v>100</v>
      </c>
      <c r="E210" s="2">
        <v>2020</v>
      </c>
      <c r="F210" s="2">
        <v>2998</v>
      </c>
      <c r="G210" s="2" t="s">
        <v>14</v>
      </c>
      <c r="H210" s="2" t="s">
        <v>15</v>
      </c>
      <c r="I210" s="2" t="s">
        <v>16</v>
      </c>
      <c r="J210" s="2" t="s">
        <v>449</v>
      </c>
      <c r="K210" s="2" t="s">
        <v>28</v>
      </c>
      <c r="L210" s="4">
        <v>20194200071577</v>
      </c>
      <c r="M210" s="10"/>
      <c r="N210" s="36" t="s">
        <v>1055</v>
      </c>
      <c r="O210" s="36"/>
      <c r="P210" s="36"/>
      <c r="Q210" s="36"/>
      <c r="R210" s="36"/>
    </row>
    <row r="211" spans="1:18" s="11" customFormat="1" x14ac:dyDescent="0.25">
      <c r="A211" s="2">
        <v>210</v>
      </c>
      <c r="B211" s="31" t="s">
        <v>450</v>
      </c>
      <c r="C211" s="2" t="s">
        <v>30</v>
      </c>
      <c r="D211" s="2" t="s">
        <v>100</v>
      </c>
      <c r="E211" s="2">
        <v>2020</v>
      </c>
      <c r="F211" s="2">
        <v>2998</v>
      </c>
      <c r="G211" s="2" t="s">
        <v>14</v>
      </c>
      <c r="H211" s="2" t="s">
        <v>15</v>
      </c>
      <c r="I211" s="2" t="s">
        <v>16</v>
      </c>
      <c r="J211" s="2" t="s">
        <v>451</v>
      </c>
      <c r="K211" s="2" t="s">
        <v>28</v>
      </c>
      <c r="L211" s="4">
        <v>20194200076327</v>
      </c>
      <c r="M211" s="10"/>
      <c r="N211" s="36" t="s">
        <v>1055</v>
      </c>
      <c r="O211" s="36"/>
      <c r="P211" s="36"/>
      <c r="Q211" s="36"/>
      <c r="R211" s="36"/>
    </row>
    <row r="212" spans="1:18" s="11" customFormat="1" x14ac:dyDescent="0.25">
      <c r="A212" s="2">
        <v>211</v>
      </c>
      <c r="B212" s="31" t="s">
        <v>452</v>
      </c>
      <c r="C212" s="2" t="s">
        <v>30</v>
      </c>
      <c r="D212" s="2" t="s">
        <v>100</v>
      </c>
      <c r="E212" s="2">
        <v>2020</v>
      </c>
      <c r="F212" s="2">
        <v>2998</v>
      </c>
      <c r="G212" s="2" t="s">
        <v>14</v>
      </c>
      <c r="H212" s="2" t="s">
        <v>15</v>
      </c>
      <c r="I212" s="2" t="s">
        <v>16</v>
      </c>
      <c r="J212" s="2" t="s">
        <v>453</v>
      </c>
      <c r="K212" s="2" t="s">
        <v>28</v>
      </c>
      <c r="L212" s="4">
        <v>20194200074077</v>
      </c>
      <c r="M212" s="10"/>
      <c r="N212" s="36" t="s">
        <v>1055</v>
      </c>
      <c r="O212" s="36"/>
      <c r="P212" s="36"/>
      <c r="Q212" s="36"/>
      <c r="R212" s="36"/>
    </row>
    <row r="213" spans="1:18" s="11" customFormat="1" x14ac:dyDescent="0.25">
      <c r="A213" s="2">
        <v>212</v>
      </c>
      <c r="B213" s="31" t="s">
        <v>454</v>
      </c>
      <c r="C213" s="2" t="s">
        <v>30</v>
      </c>
      <c r="D213" s="2" t="s">
        <v>100</v>
      </c>
      <c r="E213" s="2">
        <v>2020</v>
      </c>
      <c r="F213" s="2">
        <v>2998</v>
      </c>
      <c r="G213" s="2" t="s">
        <v>14</v>
      </c>
      <c r="H213" s="2" t="s">
        <v>15</v>
      </c>
      <c r="I213" s="2" t="s">
        <v>16</v>
      </c>
      <c r="J213" s="2" t="s">
        <v>455</v>
      </c>
      <c r="K213" s="2" t="s">
        <v>28</v>
      </c>
      <c r="L213" s="4">
        <v>20194200074057</v>
      </c>
      <c r="M213" s="10"/>
      <c r="N213" s="36" t="s">
        <v>1055</v>
      </c>
      <c r="O213" s="36"/>
      <c r="P213" s="36"/>
      <c r="Q213" s="36"/>
      <c r="R213" s="36"/>
    </row>
    <row r="214" spans="1:18" x14ac:dyDescent="0.25">
      <c r="A214" s="2">
        <v>213</v>
      </c>
      <c r="B214" s="2" t="s">
        <v>456</v>
      </c>
      <c r="C214" s="2" t="str">
        <f>VLOOKUP(B214,'[1]LICI ANTERIOR'!B:C,2,0)</f>
        <v>TOYOTA</v>
      </c>
      <c r="D214" s="2" t="str">
        <f>VLOOKUP(B214,'[1]LICI ANTERIOR'!B:D,3,0)</f>
        <v>Prado</v>
      </c>
      <c r="E214" s="2">
        <f>VLOOKUP(B214,'[1]LICI ANTERIOR'!B:E,4,0)</f>
        <v>2020</v>
      </c>
      <c r="F214" s="2">
        <f>VLOOKUP(B214,'[1]LICI ANTERIOR'!B:F,5,0)</f>
        <v>2982</v>
      </c>
      <c r="G214" s="2" t="s">
        <v>14</v>
      </c>
      <c r="H214" s="2" t="s">
        <v>15</v>
      </c>
      <c r="I214" s="2" t="s">
        <v>16</v>
      </c>
      <c r="J214" s="2" t="s">
        <v>457</v>
      </c>
      <c r="K214" s="2" t="str">
        <f>VLOOKUP(B214,'[1]LICI ANTERIOR'!B:K,10,0)</f>
        <v>Neostar Seguridad de Colombia Ltda</v>
      </c>
      <c r="L214" s="4">
        <v>20194200084297</v>
      </c>
      <c r="M214" s="4"/>
      <c r="N214" s="36" t="s">
        <v>1053</v>
      </c>
      <c r="O214" s="36"/>
      <c r="P214" s="36"/>
      <c r="Q214" s="36"/>
      <c r="R214" s="36"/>
    </row>
    <row r="215" spans="1:18" x14ac:dyDescent="0.25">
      <c r="A215" s="2">
        <v>214</v>
      </c>
      <c r="B215" s="2" t="s">
        <v>458</v>
      </c>
      <c r="C215" s="2" t="str">
        <f>VLOOKUP(B215,'[1]LICI ANTERIOR'!B:C,2,0)</f>
        <v>CHEVROLET</v>
      </c>
      <c r="D215" s="2" t="str">
        <f>VLOOKUP(B215,'[1]LICI ANTERIOR'!B:D,3,0)</f>
        <v>Trail Blazer</v>
      </c>
      <c r="E215" s="2">
        <f>VLOOKUP(B215,'[1]LICI ANTERIOR'!B:E,4,0)</f>
        <v>2020</v>
      </c>
      <c r="F215" s="2">
        <f>VLOOKUP(B215,'[1]LICI ANTERIOR'!B:F,5,0)</f>
        <v>3564</v>
      </c>
      <c r="G215" s="2" t="s">
        <v>14</v>
      </c>
      <c r="H215" s="2" t="s">
        <v>15</v>
      </c>
      <c r="I215" s="2" t="s">
        <v>16</v>
      </c>
      <c r="J215" s="2" t="s">
        <v>459</v>
      </c>
      <c r="K215" s="2" t="str">
        <f>VLOOKUP(B215,'[1]LICI ANTERIOR'!B:K,10,0)</f>
        <v>Neostar Seguridad de Colombia Ltda</v>
      </c>
      <c r="L215" s="4">
        <v>20194200092847</v>
      </c>
      <c r="M215" s="4"/>
      <c r="N215" s="36" t="s">
        <v>1053</v>
      </c>
      <c r="O215" s="36"/>
      <c r="P215" s="36"/>
      <c r="Q215" s="36"/>
      <c r="R215" s="36"/>
    </row>
    <row r="216" spans="1:18" x14ac:dyDescent="0.25">
      <c r="A216" s="2">
        <v>215</v>
      </c>
      <c r="B216" s="2" t="s">
        <v>460</v>
      </c>
      <c r="C216" s="2" t="str">
        <f>VLOOKUP(B216,'[1]LICI ANTERIOR'!B:C,2,0)</f>
        <v>CHEVROLET</v>
      </c>
      <c r="D216" s="2" t="str">
        <f>VLOOKUP(B216,'[1]LICI ANTERIOR'!B:D,3,0)</f>
        <v>Trail Blazer</v>
      </c>
      <c r="E216" s="2">
        <f>VLOOKUP(B216,'[1]LICI ANTERIOR'!B:E,4,0)</f>
        <v>2020</v>
      </c>
      <c r="F216" s="2">
        <f>VLOOKUP(B216,'[1]LICI ANTERIOR'!B:F,5,0)</f>
        <v>3564</v>
      </c>
      <c r="G216" s="2" t="s">
        <v>14</v>
      </c>
      <c r="H216" s="2" t="s">
        <v>15</v>
      </c>
      <c r="I216" s="2" t="s">
        <v>16</v>
      </c>
      <c r="J216" s="2" t="s">
        <v>461</v>
      </c>
      <c r="K216" s="2" t="str">
        <f>VLOOKUP(B216,'[1]LICI ANTERIOR'!B:K,10,0)</f>
        <v>Neostar Seguridad de Colombia Ltda</v>
      </c>
      <c r="L216" s="4">
        <v>20194200092887</v>
      </c>
      <c r="M216" s="4"/>
      <c r="N216" s="36" t="s">
        <v>1053</v>
      </c>
      <c r="O216" s="36"/>
      <c r="P216" s="36"/>
      <c r="Q216" s="36"/>
      <c r="R216" s="36"/>
    </row>
    <row r="217" spans="1:18" x14ac:dyDescent="0.25">
      <c r="A217" s="2">
        <v>216</v>
      </c>
      <c r="B217" s="2" t="s">
        <v>462</v>
      </c>
      <c r="C217" s="2" t="str">
        <f>VLOOKUP(B217,'[1]LICI ANTERIOR'!B:C,2,0)</f>
        <v>CHEVROLET</v>
      </c>
      <c r="D217" s="2" t="str">
        <f>VLOOKUP(B217,'[1]LICI ANTERIOR'!B:D,3,0)</f>
        <v>Trail Blazer</v>
      </c>
      <c r="E217" s="2">
        <f>VLOOKUP(B217,'[1]LICI ANTERIOR'!B:E,4,0)</f>
        <v>2020</v>
      </c>
      <c r="F217" s="2">
        <f>VLOOKUP(B217,'[1]LICI ANTERIOR'!B:F,5,0)</f>
        <v>3564</v>
      </c>
      <c r="G217" s="2" t="s">
        <v>14</v>
      </c>
      <c r="H217" s="2" t="s">
        <v>15</v>
      </c>
      <c r="I217" s="2" t="s">
        <v>16</v>
      </c>
      <c r="J217" s="2" t="s">
        <v>463</v>
      </c>
      <c r="K217" s="2" t="str">
        <f>VLOOKUP(B217,'[1]LICI ANTERIOR'!B:K,10,0)</f>
        <v>Neostar Seguridad de Colombia Ltda</v>
      </c>
      <c r="L217" s="4">
        <v>20194200092817</v>
      </c>
      <c r="M217" s="4"/>
      <c r="N217" s="36" t="s">
        <v>1053</v>
      </c>
      <c r="O217" s="36"/>
      <c r="P217" s="36"/>
      <c r="Q217" s="36"/>
      <c r="R217" s="36"/>
    </row>
    <row r="218" spans="1:18" x14ac:dyDescent="0.25">
      <c r="A218" s="2">
        <v>217</v>
      </c>
      <c r="B218" s="2" t="s">
        <v>464</v>
      </c>
      <c r="C218" s="2" t="str">
        <f>VLOOKUP(B218,'[1]LICI ANTERIOR'!B:C,2,0)</f>
        <v>TOYOTA</v>
      </c>
      <c r="D218" s="2" t="str">
        <f>VLOOKUP(B218,'[1]LICI ANTERIOR'!B:D,3,0)</f>
        <v>4 Runner</v>
      </c>
      <c r="E218" s="2">
        <f>VLOOKUP(B218,'[1]LICI ANTERIOR'!B:E,4,0)</f>
        <v>2020</v>
      </c>
      <c r="F218" s="2">
        <f>VLOOKUP(B218,'[1]LICI ANTERIOR'!B:F,5,0)</f>
        <v>3956</v>
      </c>
      <c r="G218" s="2" t="s">
        <v>14</v>
      </c>
      <c r="H218" s="2" t="s">
        <v>15</v>
      </c>
      <c r="I218" s="2" t="s">
        <v>16</v>
      </c>
      <c r="J218" s="2" t="s">
        <v>465</v>
      </c>
      <c r="K218" s="2" t="str">
        <f>VLOOKUP(B218,'[1]LICI ANTERIOR'!B:K,10,0)</f>
        <v>Neostar Seguridad de Colombia Ltda</v>
      </c>
      <c r="L218" s="4">
        <v>20194200100817</v>
      </c>
      <c r="M218" s="4"/>
      <c r="N218" s="36" t="s">
        <v>1053</v>
      </c>
      <c r="O218" s="36"/>
      <c r="P218" s="36"/>
      <c r="Q218" s="36"/>
      <c r="R218" s="36"/>
    </row>
    <row r="219" spans="1:18" x14ac:dyDescent="0.25">
      <c r="A219" s="2">
        <v>218</v>
      </c>
      <c r="B219" s="2" t="s">
        <v>466</v>
      </c>
      <c r="C219" s="2" t="str">
        <f>VLOOKUP(B219,'[1]LICI ANTERIOR'!B:C,2,0)</f>
        <v>TOYOTA</v>
      </c>
      <c r="D219" s="2" t="str">
        <f>VLOOKUP(B219,'[1]LICI ANTERIOR'!B:D,3,0)</f>
        <v>Prado</v>
      </c>
      <c r="E219" s="2">
        <f>VLOOKUP(B219,'[1]LICI ANTERIOR'!B:E,4,0)</f>
        <v>2020</v>
      </c>
      <c r="F219" s="2">
        <f>VLOOKUP(B219,'[1]LICI ANTERIOR'!B:F,5,0)</f>
        <v>2982</v>
      </c>
      <c r="G219" s="2" t="s">
        <v>14</v>
      </c>
      <c r="H219" s="2" t="s">
        <v>15</v>
      </c>
      <c r="I219" s="2" t="s">
        <v>16</v>
      </c>
      <c r="J219" s="2" t="s">
        <v>467</v>
      </c>
      <c r="K219" s="2" t="str">
        <f>VLOOKUP(B219,'[1]LICI ANTERIOR'!B:K,10,0)</f>
        <v>Neostar Seguridad de Colombia Ltda</v>
      </c>
      <c r="L219" s="4">
        <v>20194200100897</v>
      </c>
      <c r="M219" s="4"/>
      <c r="N219" s="36" t="s">
        <v>1053</v>
      </c>
      <c r="O219" s="36"/>
      <c r="P219" s="36"/>
      <c r="Q219" s="36"/>
      <c r="R219" s="36"/>
    </row>
    <row r="220" spans="1:18" x14ac:dyDescent="0.25">
      <c r="A220" s="2">
        <v>219</v>
      </c>
      <c r="B220" s="2" t="s">
        <v>468</v>
      </c>
      <c r="C220" s="2" t="str">
        <f>VLOOKUP(B220,'[1]LICI ANTERIOR'!B:C,2,0)</f>
        <v>TOYOTA</v>
      </c>
      <c r="D220" s="2" t="str">
        <f>VLOOKUP(B220,'[1]LICI ANTERIOR'!B:D,3,0)</f>
        <v>4 Runner</v>
      </c>
      <c r="E220" s="2">
        <f>VLOOKUP(B220,'[1]LICI ANTERIOR'!B:E,4,0)</f>
        <v>2020</v>
      </c>
      <c r="F220" s="2">
        <f>VLOOKUP(B220,'[1]LICI ANTERIOR'!B:F,5,0)</f>
        <v>3956</v>
      </c>
      <c r="G220" s="2" t="s">
        <v>14</v>
      </c>
      <c r="H220" s="2" t="s">
        <v>15</v>
      </c>
      <c r="I220" s="2" t="s">
        <v>16</v>
      </c>
      <c r="J220" s="2" t="s">
        <v>469</v>
      </c>
      <c r="K220" s="2" t="str">
        <f>VLOOKUP(B220,'[1]LICI ANTERIOR'!B:K,10,0)</f>
        <v>Neostar Seguridad de Colombia Ltda</v>
      </c>
      <c r="L220" s="4">
        <v>20194200100907</v>
      </c>
      <c r="M220" s="4"/>
      <c r="N220" s="36" t="s">
        <v>1053</v>
      </c>
      <c r="O220" s="36"/>
      <c r="P220" s="36"/>
      <c r="Q220" s="36"/>
      <c r="R220" s="36"/>
    </row>
    <row r="221" spans="1:18" x14ac:dyDescent="0.25">
      <c r="A221" s="2">
        <v>220</v>
      </c>
      <c r="B221" s="2" t="s">
        <v>470</v>
      </c>
      <c r="C221" s="2" t="str">
        <f>VLOOKUP(B221,'[1]LICI ANTERIOR'!B:C,2,0)</f>
        <v>TOYOTA</v>
      </c>
      <c r="D221" s="2" t="str">
        <f>VLOOKUP(B221,'[1]LICI ANTERIOR'!B:D,3,0)</f>
        <v>4 Runner</v>
      </c>
      <c r="E221" s="2">
        <f>VLOOKUP(B221,'[1]LICI ANTERIOR'!B:E,4,0)</f>
        <v>2020</v>
      </c>
      <c r="F221" s="2">
        <f>VLOOKUP(B221,'[1]LICI ANTERIOR'!B:F,5,0)</f>
        <v>3956</v>
      </c>
      <c r="G221" s="2" t="s">
        <v>14</v>
      </c>
      <c r="H221" s="2" t="s">
        <v>15</v>
      </c>
      <c r="I221" s="2" t="s">
        <v>16</v>
      </c>
      <c r="J221" s="2" t="s">
        <v>471</v>
      </c>
      <c r="K221" s="2" t="str">
        <f>VLOOKUP(B221,'[1]LICI ANTERIOR'!B:K,10,0)</f>
        <v>Neostar Seguridad de Colombia Ltda</v>
      </c>
      <c r="L221" s="4">
        <v>20194200100927</v>
      </c>
      <c r="M221" s="4"/>
      <c r="N221" s="36" t="s">
        <v>1053</v>
      </c>
      <c r="O221" s="36"/>
      <c r="P221" s="36"/>
      <c r="Q221" s="36"/>
      <c r="R221" s="36"/>
    </row>
    <row r="222" spans="1:18" x14ac:dyDescent="0.25">
      <c r="A222" s="2">
        <v>221</v>
      </c>
      <c r="B222" s="2" t="s">
        <v>472</v>
      </c>
      <c r="C222" s="2" t="str">
        <f>VLOOKUP(B222,'[1]LICI ANTERIOR'!B:C,2,0)</f>
        <v>TOYOTA</v>
      </c>
      <c r="D222" s="2" t="str">
        <f>VLOOKUP(B222,'[1]LICI ANTERIOR'!B:D,3,0)</f>
        <v>Prado</v>
      </c>
      <c r="E222" s="2">
        <f>VLOOKUP(B222,'[1]LICI ANTERIOR'!B:E,4,0)</f>
        <v>2020</v>
      </c>
      <c r="F222" s="2">
        <f>VLOOKUP(B222,'[1]LICI ANTERIOR'!B:F,5,0)</f>
        <v>2982</v>
      </c>
      <c r="G222" s="2" t="s">
        <v>14</v>
      </c>
      <c r="H222" s="2" t="s">
        <v>15</v>
      </c>
      <c r="I222" s="2" t="s">
        <v>16</v>
      </c>
      <c r="J222" s="2" t="s">
        <v>473</v>
      </c>
      <c r="K222" s="2" t="str">
        <f>VLOOKUP(B222,'[1]LICI ANTERIOR'!B:K,10,0)</f>
        <v>Neostar Seguridad de Colombia Ltda</v>
      </c>
      <c r="L222" s="4">
        <v>20194200115797</v>
      </c>
      <c r="M222" s="4"/>
      <c r="N222" s="36" t="s">
        <v>1053</v>
      </c>
      <c r="O222" s="36"/>
      <c r="P222" s="36"/>
      <c r="Q222" s="36"/>
      <c r="R222" s="36"/>
    </row>
    <row r="223" spans="1:18" x14ac:dyDescent="0.25">
      <c r="A223" s="2">
        <v>222</v>
      </c>
      <c r="B223" s="2" t="s">
        <v>474</v>
      </c>
      <c r="C223" s="2" t="str">
        <f>VLOOKUP(B223,'[1]LICI ANTERIOR'!B:C,2,0)</f>
        <v>CHEVROLET</v>
      </c>
      <c r="D223" s="2" t="str">
        <f>VLOOKUP(B223,'[1]LICI ANTERIOR'!B:D,3,0)</f>
        <v>Trail Blazer</v>
      </c>
      <c r="E223" s="2">
        <f>VLOOKUP(B223,'[1]LICI ANTERIOR'!B:E,4,0)</f>
        <v>2020</v>
      </c>
      <c r="F223" s="2">
        <f>VLOOKUP(B223,'[1]LICI ANTERIOR'!B:F,5,0)</f>
        <v>3564</v>
      </c>
      <c r="G223" s="2" t="s">
        <v>14</v>
      </c>
      <c r="H223" s="2" t="s">
        <v>15</v>
      </c>
      <c r="I223" s="2" t="s">
        <v>16</v>
      </c>
      <c r="J223" s="2" t="s">
        <v>475</v>
      </c>
      <c r="K223" s="2" t="str">
        <f>VLOOKUP(B223,'[1]LICI ANTERIOR'!B:K,10,0)</f>
        <v>Neostar Seguridad de Colombia Ltda</v>
      </c>
      <c r="L223" s="4">
        <v>20194200113657</v>
      </c>
      <c r="M223" s="4"/>
      <c r="N223" s="36" t="s">
        <v>1053</v>
      </c>
      <c r="O223" s="36"/>
      <c r="P223" s="36"/>
      <c r="Q223" s="36"/>
      <c r="R223" s="36"/>
    </row>
    <row r="224" spans="1:18" x14ac:dyDescent="0.25">
      <c r="A224" s="2">
        <v>223</v>
      </c>
      <c r="B224" s="2" t="s">
        <v>476</v>
      </c>
      <c r="C224" s="2" t="str">
        <f>VLOOKUP(B224,'[1]LICI ANTERIOR'!B:C,2,0)</f>
        <v>CHEVROLET</v>
      </c>
      <c r="D224" s="2" t="str">
        <f>VLOOKUP(B224,'[1]LICI ANTERIOR'!B:D,3,0)</f>
        <v>Trail Blazer</v>
      </c>
      <c r="E224" s="2">
        <f>VLOOKUP(B224,'[1]LICI ANTERIOR'!B:E,4,0)</f>
        <v>2020</v>
      </c>
      <c r="F224" s="2">
        <f>VLOOKUP(B224,'[1]LICI ANTERIOR'!B:F,5,0)</f>
        <v>3564</v>
      </c>
      <c r="G224" s="2" t="s">
        <v>14</v>
      </c>
      <c r="H224" s="2" t="s">
        <v>15</v>
      </c>
      <c r="I224" s="2" t="s">
        <v>16</v>
      </c>
      <c r="J224" s="2" t="s">
        <v>477</v>
      </c>
      <c r="K224" s="2" t="str">
        <f>VLOOKUP(B224,'[1]LICI ANTERIOR'!B:K,10,0)</f>
        <v>Neostar Seguridad de Colombia Ltda</v>
      </c>
      <c r="L224" s="4">
        <v>20194200113527</v>
      </c>
      <c r="M224" s="4"/>
      <c r="N224" s="36" t="s">
        <v>1053</v>
      </c>
      <c r="O224" s="36"/>
      <c r="P224" s="36"/>
      <c r="Q224" s="36"/>
      <c r="R224" s="36"/>
    </row>
    <row r="225" spans="1:18" x14ac:dyDescent="0.25">
      <c r="A225" s="2">
        <v>224</v>
      </c>
      <c r="B225" s="2" t="s">
        <v>478</v>
      </c>
      <c r="C225" s="2" t="str">
        <f>VLOOKUP(B225,'[1]LICI ANTERIOR'!B:C,2,0)</f>
        <v>TOYOTA</v>
      </c>
      <c r="D225" s="2" t="str">
        <f>VLOOKUP(B225,'[1]LICI ANTERIOR'!B:D,3,0)</f>
        <v>4 Runner</v>
      </c>
      <c r="E225" s="2">
        <f>VLOOKUP(B225,'[1]LICI ANTERIOR'!B:E,4,0)</f>
        <v>2020</v>
      </c>
      <c r="F225" s="2">
        <f>VLOOKUP(B225,'[1]LICI ANTERIOR'!B:F,5,0)</f>
        <v>3956</v>
      </c>
      <c r="G225" s="2" t="s">
        <v>14</v>
      </c>
      <c r="H225" s="2" t="s">
        <v>15</v>
      </c>
      <c r="I225" s="2" t="s">
        <v>16</v>
      </c>
      <c r="J225" s="2" t="s">
        <v>479</v>
      </c>
      <c r="K225" s="2" t="str">
        <f>VLOOKUP(B225,'[1]LICI ANTERIOR'!B:K,10,0)</f>
        <v>Neostar Seguridad de Colombia Ltda</v>
      </c>
      <c r="L225" s="4">
        <v>20204200014687</v>
      </c>
      <c r="M225" s="4"/>
      <c r="N225" s="36" t="s">
        <v>1053</v>
      </c>
      <c r="O225" s="36"/>
      <c r="P225" s="36"/>
      <c r="Q225" s="36"/>
      <c r="R225" s="36"/>
    </row>
    <row r="226" spans="1:18" x14ac:dyDescent="0.25">
      <c r="A226" s="2">
        <v>225</v>
      </c>
      <c r="B226" s="2" t="s">
        <v>480</v>
      </c>
      <c r="C226" s="2" t="str">
        <f>VLOOKUP(B226,'[1]LICI ANTERIOR'!B:C,2,0)</f>
        <v>TOYOTA</v>
      </c>
      <c r="D226" s="2" t="str">
        <f>VLOOKUP(B226,'[1]LICI ANTERIOR'!B:D,3,0)</f>
        <v>Prado</v>
      </c>
      <c r="E226" s="2">
        <f>VLOOKUP(B226,'[1]LICI ANTERIOR'!B:E,4,0)</f>
        <v>2020</v>
      </c>
      <c r="F226" s="2">
        <f>VLOOKUP(B226,'[1]LICI ANTERIOR'!B:F,5,0)</f>
        <v>2982</v>
      </c>
      <c r="G226" s="2" t="s">
        <v>14</v>
      </c>
      <c r="H226" s="2" t="s">
        <v>15</v>
      </c>
      <c r="I226" s="2" t="s">
        <v>16</v>
      </c>
      <c r="J226" s="2" t="s">
        <v>481</v>
      </c>
      <c r="K226" s="2" t="str">
        <f>VLOOKUP(B226,'[1]LICI ANTERIOR'!B:K,10,0)</f>
        <v>Neostar Seguridad de Colombia Ltda</v>
      </c>
      <c r="L226" s="4">
        <v>20204200037697</v>
      </c>
      <c r="M226" s="4"/>
      <c r="N226" s="36" t="s">
        <v>1053</v>
      </c>
      <c r="O226" s="36"/>
      <c r="P226" s="36"/>
      <c r="Q226" s="36"/>
      <c r="R226" s="36"/>
    </row>
    <row r="227" spans="1:18" x14ac:dyDescent="0.25">
      <c r="A227" s="2">
        <v>226</v>
      </c>
      <c r="B227" s="2" t="s">
        <v>482</v>
      </c>
      <c r="C227" s="2" t="str">
        <f>VLOOKUP(B227,'[1]LICI ANTERIOR'!B:C,2,0)</f>
        <v>TOYOTA</v>
      </c>
      <c r="D227" s="2" t="str">
        <f>VLOOKUP(B227,'[1]LICI ANTERIOR'!B:D,3,0)</f>
        <v>Prado</v>
      </c>
      <c r="E227" s="2">
        <f>VLOOKUP(B227,'[1]LICI ANTERIOR'!B:E,4,0)</f>
        <v>2020</v>
      </c>
      <c r="F227" s="2">
        <f>VLOOKUP(B227,'[1]LICI ANTERIOR'!B:F,5,0)</f>
        <v>2982</v>
      </c>
      <c r="G227" s="2" t="s">
        <v>14</v>
      </c>
      <c r="H227" s="2" t="s">
        <v>15</v>
      </c>
      <c r="I227" s="2" t="s">
        <v>16</v>
      </c>
      <c r="J227" s="2" t="s">
        <v>483</v>
      </c>
      <c r="K227" s="2" t="str">
        <f>VLOOKUP(B227,'[1]LICI ANTERIOR'!B:K,10,0)</f>
        <v>Neostar Seguridad de Colombia Ltda</v>
      </c>
      <c r="L227" s="4">
        <v>20204200037737</v>
      </c>
      <c r="M227" s="4"/>
      <c r="N227" s="36" t="s">
        <v>1053</v>
      </c>
      <c r="O227" s="36"/>
      <c r="P227" s="36"/>
      <c r="Q227" s="36"/>
      <c r="R227" s="36"/>
    </row>
    <row r="228" spans="1:18" x14ac:dyDescent="0.25">
      <c r="A228" s="2">
        <v>227</v>
      </c>
      <c r="B228" s="31" t="s">
        <v>484</v>
      </c>
      <c r="C228" s="2" t="s">
        <v>147</v>
      </c>
      <c r="D228" s="2" t="s">
        <v>148</v>
      </c>
      <c r="E228" s="2">
        <v>2020</v>
      </c>
      <c r="F228" s="2">
        <v>3564</v>
      </c>
      <c r="G228" s="2" t="s">
        <v>14</v>
      </c>
      <c r="H228" s="2" t="s">
        <v>15</v>
      </c>
      <c r="I228" s="2" t="s">
        <v>16</v>
      </c>
      <c r="J228" s="2" t="s">
        <v>485</v>
      </c>
      <c r="K228" s="2" t="s">
        <v>315</v>
      </c>
      <c r="L228" s="4">
        <v>20104200113667</v>
      </c>
      <c r="M228" s="4"/>
      <c r="N228" s="36" t="s">
        <v>1053</v>
      </c>
      <c r="O228" s="36"/>
      <c r="P228" s="36"/>
      <c r="Q228" s="36"/>
      <c r="R228" s="36"/>
    </row>
    <row r="229" spans="1:18" x14ac:dyDescent="0.25">
      <c r="A229" s="2">
        <v>228</v>
      </c>
      <c r="B229" s="2" t="s">
        <v>486</v>
      </c>
      <c r="C229" s="2" t="s">
        <v>19</v>
      </c>
      <c r="D229" s="2" t="s">
        <v>26</v>
      </c>
      <c r="E229" s="2">
        <v>2020</v>
      </c>
      <c r="F229" s="2">
        <v>2982</v>
      </c>
      <c r="G229" s="2" t="s">
        <v>14</v>
      </c>
      <c r="H229" s="2" t="s">
        <v>15</v>
      </c>
      <c r="I229" s="2" t="s">
        <v>16</v>
      </c>
      <c r="J229" s="2" t="s">
        <v>487</v>
      </c>
      <c r="K229" s="2" t="s">
        <v>315</v>
      </c>
      <c r="L229" s="4">
        <v>20204200058477</v>
      </c>
      <c r="M229" s="4"/>
      <c r="N229" s="36" t="s">
        <v>1053</v>
      </c>
      <c r="O229" s="36"/>
      <c r="P229" s="36"/>
      <c r="Q229" s="36"/>
      <c r="R229" s="36"/>
    </row>
    <row r="230" spans="1:18" x14ac:dyDescent="0.25">
      <c r="A230" s="2">
        <v>229</v>
      </c>
      <c r="B230" s="2" t="s">
        <v>488</v>
      </c>
      <c r="C230" s="2" t="s">
        <v>19</v>
      </c>
      <c r="D230" s="2" t="s">
        <v>26</v>
      </c>
      <c r="E230" s="2">
        <v>2020</v>
      </c>
      <c r="F230" s="2">
        <v>2982</v>
      </c>
      <c r="G230" s="2" t="s">
        <v>14</v>
      </c>
      <c r="H230" s="2" t="s">
        <v>15</v>
      </c>
      <c r="I230" s="2" t="s">
        <v>16</v>
      </c>
      <c r="J230" s="2" t="s">
        <v>489</v>
      </c>
      <c r="K230" s="2" t="s">
        <v>315</v>
      </c>
      <c r="L230" s="4">
        <v>20204200037707</v>
      </c>
      <c r="M230" s="4"/>
      <c r="N230" s="36" t="s">
        <v>1053</v>
      </c>
      <c r="O230" s="36"/>
      <c r="P230" s="36"/>
      <c r="Q230" s="36"/>
      <c r="R230" s="36"/>
    </row>
    <row r="231" spans="1:18" x14ac:dyDescent="0.25">
      <c r="A231" s="2">
        <v>230</v>
      </c>
      <c r="B231" s="2" t="s">
        <v>490</v>
      </c>
      <c r="C231" s="2" t="s">
        <v>19</v>
      </c>
      <c r="D231" s="2" t="s">
        <v>491</v>
      </c>
      <c r="E231" s="2">
        <v>2020</v>
      </c>
      <c r="F231" s="2">
        <v>3956</v>
      </c>
      <c r="G231" s="2" t="s">
        <v>14</v>
      </c>
      <c r="H231" s="2" t="s">
        <v>15</v>
      </c>
      <c r="I231" s="2" t="s">
        <v>16</v>
      </c>
      <c r="J231" s="2" t="s">
        <v>492</v>
      </c>
      <c r="K231" s="2" t="s">
        <v>315</v>
      </c>
      <c r="L231" s="4">
        <v>20204200059217</v>
      </c>
      <c r="M231" s="4"/>
      <c r="N231" s="36" t="s">
        <v>1053</v>
      </c>
      <c r="O231" s="36"/>
      <c r="P231" s="36"/>
      <c r="Q231" s="36"/>
      <c r="R231" s="36"/>
    </row>
    <row r="232" spans="1:18" x14ac:dyDescent="0.25">
      <c r="A232" s="2">
        <v>231</v>
      </c>
      <c r="B232" s="2" t="s">
        <v>493</v>
      </c>
      <c r="C232" s="2" t="s">
        <v>147</v>
      </c>
      <c r="D232" s="2" t="s">
        <v>148</v>
      </c>
      <c r="E232" s="2">
        <v>2020</v>
      </c>
      <c r="F232" s="2">
        <v>2776</v>
      </c>
      <c r="G232" s="2" t="s">
        <v>14</v>
      </c>
      <c r="H232" s="2" t="s">
        <v>15</v>
      </c>
      <c r="I232" s="2" t="s">
        <v>16</v>
      </c>
      <c r="J232" s="2" t="s">
        <v>494</v>
      </c>
      <c r="K232" s="2" t="s">
        <v>315</v>
      </c>
      <c r="L232" s="4">
        <v>20204200080117</v>
      </c>
      <c r="M232" s="4"/>
      <c r="N232" s="36" t="s">
        <v>1053</v>
      </c>
      <c r="O232" s="36"/>
      <c r="P232" s="36"/>
      <c r="Q232" s="36"/>
      <c r="R232" s="36"/>
    </row>
    <row r="233" spans="1:18" x14ac:dyDescent="0.25">
      <c r="A233" s="2">
        <v>232</v>
      </c>
      <c r="B233" s="2" t="s">
        <v>495</v>
      </c>
      <c r="C233" s="2" t="s">
        <v>147</v>
      </c>
      <c r="D233" s="2" t="s">
        <v>148</v>
      </c>
      <c r="E233" s="2">
        <v>2020</v>
      </c>
      <c r="F233" s="2">
        <v>2776</v>
      </c>
      <c r="G233" s="2" t="s">
        <v>14</v>
      </c>
      <c r="H233" s="2" t="s">
        <v>15</v>
      </c>
      <c r="I233" s="2" t="s">
        <v>16</v>
      </c>
      <c r="J233" s="2" t="s">
        <v>496</v>
      </c>
      <c r="K233" s="2" t="s">
        <v>315</v>
      </c>
      <c r="L233" s="4">
        <v>20204200079797</v>
      </c>
      <c r="M233" s="4"/>
      <c r="N233" s="36" t="s">
        <v>1053</v>
      </c>
      <c r="O233" s="36"/>
      <c r="P233" s="36"/>
      <c r="Q233" s="36"/>
      <c r="R233" s="36"/>
    </row>
    <row r="234" spans="1:18" x14ac:dyDescent="0.25">
      <c r="A234" s="2">
        <v>233</v>
      </c>
      <c r="B234" s="2" t="s">
        <v>497</v>
      </c>
      <c r="C234" s="2" t="s">
        <v>147</v>
      </c>
      <c r="D234" s="2" t="s">
        <v>148</v>
      </c>
      <c r="E234" s="2">
        <v>2020</v>
      </c>
      <c r="F234" s="2">
        <v>2776</v>
      </c>
      <c r="G234" s="2" t="s">
        <v>14</v>
      </c>
      <c r="H234" s="2" t="s">
        <v>15</v>
      </c>
      <c r="I234" s="2" t="s">
        <v>16</v>
      </c>
      <c r="J234" s="2" t="s">
        <v>498</v>
      </c>
      <c r="K234" s="2" t="s">
        <v>315</v>
      </c>
      <c r="L234" s="4">
        <v>20204200079787</v>
      </c>
      <c r="M234" s="4"/>
      <c r="N234" s="36" t="s">
        <v>1053</v>
      </c>
      <c r="O234" s="36"/>
      <c r="P234" s="36"/>
      <c r="Q234" s="36"/>
      <c r="R234" s="36"/>
    </row>
    <row r="235" spans="1:18" x14ac:dyDescent="0.25">
      <c r="A235" s="2">
        <v>234</v>
      </c>
      <c r="B235" s="2" t="s">
        <v>499</v>
      </c>
      <c r="C235" s="2" t="s">
        <v>147</v>
      </c>
      <c r="D235" s="2" t="s">
        <v>148</v>
      </c>
      <c r="E235" s="2">
        <v>2020</v>
      </c>
      <c r="F235" s="2">
        <v>2776</v>
      </c>
      <c r="G235" s="2" t="s">
        <v>14</v>
      </c>
      <c r="H235" s="2" t="s">
        <v>15</v>
      </c>
      <c r="I235" s="2" t="s">
        <v>16</v>
      </c>
      <c r="J235" s="2" t="s">
        <v>500</v>
      </c>
      <c r="K235" s="2" t="s">
        <v>315</v>
      </c>
      <c r="L235" s="4">
        <v>20204200080097</v>
      </c>
      <c r="M235" s="4"/>
      <c r="N235" s="36" t="s">
        <v>1053</v>
      </c>
      <c r="O235" s="36"/>
      <c r="P235" s="36"/>
      <c r="Q235" s="36"/>
      <c r="R235" s="36"/>
    </row>
    <row r="236" spans="1:18" x14ac:dyDescent="0.25">
      <c r="A236" s="2">
        <v>235</v>
      </c>
      <c r="B236" s="2" t="s">
        <v>501</v>
      </c>
      <c r="C236" s="2" t="s">
        <v>147</v>
      </c>
      <c r="D236" s="2" t="s">
        <v>148</v>
      </c>
      <c r="E236" s="2">
        <v>2020</v>
      </c>
      <c r="F236" s="2">
        <v>2776</v>
      </c>
      <c r="G236" s="2" t="s">
        <v>14</v>
      </c>
      <c r="H236" s="2" t="s">
        <v>15</v>
      </c>
      <c r="I236" s="2" t="s">
        <v>16</v>
      </c>
      <c r="J236" s="2" t="s">
        <v>502</v>
      </c>
      <c r="K236" s="2" t="s">
        <v>315</v>
      </c>
      <c r="L236" s="4">
        <v>20204200079857</v>
      </c>
      <c r="M236" s="4"/>
      <c r="N236" s="36" t="s">
        <v>1053</v>
      </c>
      <c r="O236" s="36"/>
      <c r="P236" s="36"/>
      <c r="Q236" s="36"/>
      <c r="R236" s="36"/>
    </row>
    <row r="237" spans="1:18" x14ac:dyDescent="0.25">
      <c r="A237" s="2">
        <v>236</v>
      </c>
      <c r="B237" s="2" t="s">
        <v>503</v>
      </c>
      <c r="C237" s="2" t="s">
        <v>147</v>
      </c>
      <c r="D237" s="2" t="s">
        <v>148</v>
      </c>
      <c r="E237" s="2">
        <v>2020</v>
      </c>
      <c r="F237" s="2">
        <v>2776</v>
      </c>
      <c r="G237" s="2" t="s">
        <v>14</v>
      </c>
      <c r="H237" s="2" t="s">
        <v>15</v>
      </c>
      <c r="I237" s="2" t="s">
        <v>16</v>
      </c>
      <c r="J237" s="2" t="s">
        <v>504</v>
      </c>
      <c r="K237" s="2" t="s">
        <v>315</v>
      </c>
      <c r="L237" s="4">
        <v>20204200079837</v>
      </c>
      <c r="M237" s="4"/>
      <c r="N237" s="36" t="s">
        <v>1053</v>
      </c>
      <c r="O237" s="36"/>
      <c r="P237" s="36"/>
      <c r="Q237" s="36"/>
      <c r="R237" s="36"/>
    </row>
    <row r="238" spans="1:18" x14ac:dyDescent="0.25">
      <c r="A238" s="2">
        <v>237</v>
      </c>
      <c r="B238" s="2" t="s">
        <v>505</v>
      </c>
      <c r="C238" s="2" t="s">
        <v>147</v>
      </c>
      <c r="D238" s="2" t="s">
        <v>148</v>
      </c>
      <c r="E238" s="2">
        <v>2020</v>
      </c>
      <c r="F238" s="2">
        <v>2776</v>
      </c>
      <c r="G238" s="2" t="s">
        <v>14</v>
      </c>
      <c r="H238" s="2" t="s">
        <v>15</v>
      </c>
      <c r="I238" s="2" t="s">
        <v>16</v>
      </c>
      <c r="J238" s="2" t="s">
        <v>506</v>
      </c>
      <c r="K238" s="2" t="s">
        <v>315</v>
      </c>
      <c r="L238" s="4">
        <v>20204200079827</v>
      </c>
      <c r="M238" s="4"/>
      <c r="N238" s="36" t="s">
        <v>1053</v>
      </c>
      <c r="O238" s="36"/>
      <c r="P238" s="36"/>
      <c r="Q238" s="36"/>
      <c r="R238" s="36"/>
    </row>
    <row r="239" spans="1:18" x14ac:dyDescent="0.25">
      <c r="A239" s="2">
        <v>238</v>
      </c>
      <c r="B239" s="2" t="s">
        <v>507</v>
      </c>
      <c r="C239" s="2" t="s">
        <v>147</v>
      </c>
      <c r="D239" s="2" t="s">
        <v>148</v>
      </c>
      <c r="E239" s="2">
        <v>2020</v>
      </c>
      <c r="F239" s="2">
        <v>2776</v>
      </c>
      <c r="G239" s="2" t="s">
        <v>14</v>
      </c>
      <c r="H239" s="2" t="s">
        <v>15</v>
      </c>
      <c r="I239" s="2" t="s">
        <v>16</v>
      </c>
      <c r="J239" s="2" t="s">
        <v>508</v>
      </c>
      <c r="K239" s="2" t="s">
        <v>315</v>
      </c>
      <c r="L239" s="4">
        <v>20204200079817</v>
      </c>
      <c r="M239" s="4"/>
      <c r="N239" s="36" t="s">
        <v>1053</v>
      </c>
      <c r="O239" s="36"/>
      <c r="P239" s="36"/>
      <c r="Q239" s="36"/>
      <c r="R239" s="36"/>
    </row>
    <row r="240" spans="1:18" x14ac:dyDescent="0.25">
      <c r="A240" s="2">
        <v>239</v>
      </c>
      <c r="B240" s="2" t="s">
        <v>509</v>
      </c>
      <c r="C240" s="2" t="s">
        <v>147</v>
      </c>
      <c r="D240" s="2" t="s">
        <v>148</v>
      </c>
      <c r="E240" s="2">
        <v>2020</v>
      </c>
      <c r="F240" s="2">
        <v>2776</v>
      </c>
      <c r="G240" s="2" t="s">
        <v>14</v>
      </c>
      <c r="H240" s="2" t="s">
        <v>15</v>
      </c>
      <c r="I240" s="2" t="s">
        <v>16</v>
      </c>
      <c r="J240" s="2" t="s">
        <v>510</v>
      </c>
      <c r="K240" s="2" t="s">
        <v>315</v>
      </c>
      <c r="L240" s="4">
        <v>20204200079807</v>
      </c>
      <c r="M240" s="4"/>
      <c r="N240" s="36" t="s">
        <v>1053</v>
      </c>
      <c r="O240" s="36"/>
      <c r="P240" s="36"/>
      <c r="Q240" s="36"/>
      <c r="R240" s="36"/>
    </row>
    <row r="241" spans="1:18" x14ac:dyDescent="0.25">
      <c r="A241" s="2">
        <v>240</v>
      </c>
      <c r="B241" s="2" t="s">
        <v>511</v>
      </c>
      <c r="C241" s="2" t="s">
        <v>147</v>
      </c>
      <c r="D241" s="2" t="s">
        <v>148</v>
      </c>
      <c r="E241" s="2">
        <v>2020</v>
      </c>
      <c r="F241" s="2">
        <v>2776</v>
      </c>
      <c r="G241" s="2" t="s">
        <v>14</v>
      </c>
      <c r="H241" s="2" t="s">
        <v>15</v>
      </c>
      <c r="I241" s="2" t="s">
        <v>16</v>
      </c>
      <c r="J241" s="2" t="s">
        <v>512</v>
      </c>
      <c r="K241" s="2" t="s">
        <v>315</v>
      </c>
      <c r="L241" s="4">
        <v>20204200079777</v>
      </c>
      <c r="M241" s="4"/>
      <c r="N241" s="36" t="s">
        <v>1053</v>
      </c>
      <c r="O241" s="36"/>
      <c r="P241" s="36"/>
      <c r="Q241" s="36"/>
      <c r="R241" s="36"/>
    </row>
    <row r="242" spans="1:18" x14ac:dyDescent="0.25">
      <c r="A242" s="2">
        <v>241</v>
      </c>
      <c r="B242" s="2" t="s">
        <v>513</v>
      </c>
      <c r="C242" s="2" t="s">
        <v>147</v>
      </c>
      <c r="D242" s="2" t="s">
        <v>148</v>
      </c>
      <c r="E242" s="2">
        <v>2020</v>
      </c>
      <c r="F242" s="2">
        <v>2776</v>
      </c>
      <c r="G242" s="2" t="s">
        <v>14</v>
      </c>
      <c r="H242" s="2" t="s">
        <v>15</v>
      </c>
      <c r="I242" s="2" t="s">
        <v>16</v>
      </c>
      <c r="J242" s="2" t="s">
        <v>514</v>
      </c>
      <c r="K242" s="2" t="s">
        <v>315</v>
      </c>
      <c r="L242" s="4">
        <v>20204200079847</v>
      </c>
      <c r="M242" s="4"/>
      <c r="N242" s="36" t="s">
        <v>1053</v>
      </c>
      <c r="O242" s="36"/>
      <c r="P242" s="36"/>
      <c r="Q242" s="36"/>
      <c r="R242" s="36"/>
    </row>
    <row r="243" spans="1:18" x14ac:dyDescent="0.25">
      <c r="A243" s="2">
        <v>242</v>
      </c>
      <c r="B243" s="2" t="s">
        <v>515</v>
      </c>
      <c r="C243" s="2" t="s">
        <v>147</v>
      </c>
      <c r="D243" s="2" t="s">
        <v>148</v>
      </c>
      <c r="E243" s="2">
        <v>2020</v>
      </c>
      <c r="F243" s="2">
        <v>2776</v>
      </c>
      <c r="G243" s="2" t="s">
        <v>14</v>
      </c>
      <c r="H243" s="2" t="s">
        <v>15</v>
      </c>
      <c r="I243" s="2" t="s">
        <v>16</v>
      </c>
      <c r="J243" s="2" t="s">
        <v>516</v>
      </c>
      <c r="K243" s="2" t="s">
        <v>315</v>
      </c>
      <c r="L243" s="4">
        <v>20204200079867</v>
      </c>
      <c r="M243" s="4"/>
      <c r="N243" s="36" t="s">
        <v>1053</v>
      </c>
      <c r="O243" s="36"/>
      <c r="P243" s="36"/>
      <c r="Q243" s="36"/>
      <c r="R243" s="36"/>
    </row>
    <row r="244" spans="1:18" x14ac:dyDescent="0.25">
      <c r="A244" s="2">
        <v>243</v>
      </c>
      <c r="B244" s="2" t="s">
        <v>517</v>
      </c>
      <c r="C244" s="2" t="s">
        <v>147</v>
      </c>
      <c r="D244" s="2" t="s">
        <v>148</v>
      </c>
      <c r="E244" s="2">
        <v>2020</v>
      </c>
      <c r="F244" s="2">
        <v>2776</v>
      </c>
      <c r="G244" s="2" t="s">
        <v>14</v>
      </c>
      <c r="H244" s="2" t="s">
        <v>15</v>
      </c>
      <c r="I244" s="2" t="s">
        <v>16</v>
      </c>
      <c r="J244" s="2" t="s">
        <v>518</v>
      </c>
      <c r="K244" s="2" t="s">
        <v>315</v>
      </c>
      <c r="L244" s="4">
        <v>20204200079767</v>
      </c>
      <c r="M244" s="4"/>
      <c r="N244" s="36" t="s">
        <v>1053</v>
      </c>
      <c r="O244" s="36"/>
      <c r="P244" s="36"/>
      <c r="Q244" s="36"/>
      <c r="R244" s="36"/>
    </row>
    <row r="245" spans="1:18" x14ac:dyDescent="0.25">
      <c r="A245" s="2">
        <v>244</v>
      </c>
      <c r="B245" s="2" t="s">
        <v>519</v>
      </c>
      <c r="C245" s="2" t="s">
        <v>147</v>
      </c>
      <c r="D245" s="2" t="s">
        <v>148</v>
      </c>
      <c r="E245" s="2">
        <v>2020</v>
      </c>
      <c r="F245" s="2">
        <v>2776</v>
      </c>
      <c r="G245" s="2" t="s">
        <v>14</v>
      </c>
      <c r="H245" s="2" t="s">
        <v>15</v>
      </c>
      <c r="I245" s="2" t="s">
        <v>16</v>
      </c>
      <c r="J245" s="2" t="s">
        <v>520</v>
      </c>
      <c r="K245" s="2" t="s">
        <v>315</v>
      </c>
      <c r="L245" s="4">
        <v>20204200079907</v>
      </c>
      <c r="M245" s="4"/>
      <c r="N245" s="36" t="s">
        <v>1053</v>
      </c>
      <c r="O245" s="36"/>
      <c r="P245" s="36"/>
      <c r="Q245" s="36"/>
      <c r="R245" s="36"/>
    </row>
    <row r="246" spans="1:18" s="11" customFormat="1" x14ac:dyDescent="0.25">
      <c r="A246" s="2">
        <v>245</v>
      </c>
      <c r="B246" s="2" t="s">
        <v>521</v>
      </c>
      <c r="C246" s="2" t="s">
        <v>19</v>
      </c>
      <c r="D246" s="2" t="s">
        <v>26</v>
      </c>
      <c r="E246" s="2">
        <v>2020</v>
      </c>
      <c r="F246" s="2">
        <v>2982</v>
      </c>
      <c r="G246" s="2" t="s">
        <v>14</v>
      </c>
      <c r="H246" s="2" t="s">
        <v>15</v>
      </c>
      <c r="I246" s="2" t="s">
        <v>16</v>
      </c>
      <c r="J246" s="2" t="s">
        <v>522</v>
      </c>
      <c r="K246" s="2" t="s">
        <v>315</v>
      </c>
      <c r="L246" s="4">
        <v>20204200091757</v>
      </c>
      <c r="M246" s="10"/>
      <c r="N246" s="36" t="s">
        <v>1053</v>
      </c>
      <c r="O246" s="36"/>
      <c r="P246" s="36"/>
      <c r="Q246" s="36"/>
      <c r="R246" s="36"/>
    </row>
    <row r="247" spans="1:18" s="11" customFormat="1" x14ac:dyDescent="0.25">
      <c r="A247" s="2">
        <v>246</v>
      </c>
      <c r="B247" s="2" t="s">
        <v>523</v>
      </c>
      <c r="C247" s="2" t="s">
        <v>147</v>
      </c>
      <c r="D247" s="2" t="s">
        <v>148</v>
      </c>
      <c r="E247" s="2">
        <v>2020</v>
      </c>
      <c r="F247" s="2">
        <v>3564</v>
      </c>
      <c r="G247" s="2" t="s">
        <v>14</v>
      </c>
      <c r="H247" s="2" t="s">
        <v>15</v>
      </c>
      <c r="I247" s="2" t="s">
        <v>16</v>
      </c>
      <c r="J247" s="2" t="s">
        <v>524</v>
      </c>
      <c r="K247" s="2" t="s">
        <v>315</v>
      </c>
      <c r="L247" s="4">
        <v>20194200113567</v>
      </c>
      <c r="M247" s="10"/>
      <c r="N247" s="36" t="s">
        <v>1053</v>
      </c>
      <c r="O247" s="36"/>
      <c r="P247" s="36"/>
      <c r="Q247" s="36"/>
      <c r="R247" s="36"/>
    </row>
    <row r="248" spans="1:18" s="11" customFormat="1" ht="120" x14ac:dyDescent="0.25">
      <c r="A248" s="2">
        <v>247</v>
      </c>
      <c r="B248" s="2" t="s">
        <v>525</v>
      </c>
      <c r="C248" s="2" t="s">
        <v>19</v>
      </c>
      <c r="D248" s="2" t="s">
        <v>26</v>
      </c>
      <c r="E248" s="2">
        <v>2020</v>
      </c>
      <c r="F248" s="2">
        <v>2982</v>
      </c>
      <c r="G248" s="2" t="s">
        <v>14</v>
      </c>
      <c r="H248" s="2" t="s">
        <v>15</v>
      </c>
      <c r="I248" s="2" t="s">
        <v>16</v>
      </c>
      <c r="J248" s="2" t="s">
        <v>526</v>
      </c>
      <c r="K248" s="2" t="s">
        <v>315</v>
      </c>
      <c r="L248" s="4">
        <v>20204200013767</v>
      </c>
      <c r="M248" s="10"/>
      <c r="N248" s="36" t="s">
        <v>1054</v>
      </c>
      <c r="O248" s="36"/>
      <c r="P248" s="36"/>
      <c r="Q248" s="36" t="s">
        <v>1063</v>
      </c>
      <c r="R248" s="36" t="s">
        <v>1062</v>
      </c>
    </row>
    <row r="249" spans="1:18" x14ac:dyDescent="0.25">
      <c r="A249" s="2">
        <v>248</v>
      </c>
      <c r="B249" s="2" t="s">
        <v>527</v>
      </c>
      <c r="C249" s="2" t="str">
        <f>VLOOKUP(B249,'[1]LICI ANTERIOR'!B:C,2,0)</f>
        <v>TOYOTA</v>
      </c>
      <c r="D249" s="2" t="str">
        <f>VLOOKUP(B249,'[1]LICI ANTERIOR'!B:D,3,0)</f>
        <v>Prado</v>
      </c>
      <c r="E249" s="2">
        <f>VLOOKUP(B249,'[1]LICI ANTERIOR'!B:E,4,0)</f>
        <v>2020</v>
      </c>
      <c r="F249" s="2">
        <f>VLOOKUP(B249,'[1]LICI ANTERIOR'!B:F,5,0)</f>
        <v>2982</v>
      </c>
      <c r="G249" s="2" t="s">
        <v>14</v>
      </c>
      <c r="H249" s="2" t="s">
        <v>15</v>
      </c>
      <c r="I249" s="2" t="s">
        <v>16</v>
      </c>
      <c r="J249" s="2" t="s">
        <v>528</v>
      </c>
      <c r="K249" s="2" t="str">
        <f>VLOOKUP(B249,'[1]LICI ANTERIOR'!B:K,10,0)</f>
        <v>Bancolombia S.A</v>
      </c>
      <c r="L249" s="4">
        <v>20194200106897</v>
      </c>
      <c r="M249" s="4">
        <v>232945</v>
      </c>
      <c r="N249" s="36" t="s">
        <v>1053</v>
      </c>
      <c r="O249" s="36"/>
      <c r="P249" s="36"/>
      <c r="Q249" s="36"/>
      <c r="R249" s="36"/>
    </row>
    <row r="250" spans="1:18" x14ac:dyDescent="0.25">
      <c r="A250" s="2">
        <v>249</v>
      </c>
      <c r="B250" s="2" t="s">
        <v>529</v>
      </c>
      <c r="C250" s="2" t="str">
        <f>VLOOKUP(B250,'[1]LICI ANTERIOR'!B:C,2,0)</f>
        <v>TOYOTA</v>
      </c>
      <c r="D250" s="2" t="str">
        <f>VLOOKUP(B250,'[1]LICI ANTERIOR'!B:D,3,0)</f>
        <v>Prado</v>
      </c>
      <c r="E250" s="2">
        <f>VLOOKUP(B250,'[1]LICI ANTERIOR'!B:E,4,0)</f>
        <v>2020</v>
      </c>
      <c r="F250" s="2">
        <f>VLOOKUP(B250,'[1]LICI ANTERIOR'!B:F,5,0)</f>
        <v>2982</v>
      </c>
      <c r="G250" s="2" t="s">
        <v>14</v>
      </c>
      <c r="H250" s="2" t="s">
        <v>15</v>
      </c>
      <c r="I250" s="2" t="s">
        <v>16</v>
      </c>
      <c r="J250" s="2" t="s">
        <v>530</v>
      </c>
      <c r="K250" s="2" t="str">
        <f>VLOOKUP(B250,'[1]LICI ANTERIOR'!B:K,10,0)</f>
        <v>Bancolombia S.A</v>
      </c>
      <c r="L250" s="4">
        <v>20194200106877</v>
      </c>
      <c r="M250" s="4">
        <v>232941</v>
      </c>
      <c r="N250" s="36" t="s">
        <v>1053</v>
      </c>
      <c r="O250" s="36"/>
      <c r="P250" s="36"/>
      <c r="Q250" s="36"/>
      <c r="R250" s="36"/>
    </row>
    <row r="251" spans="1:18" x14ac:dyDescent="0.25">
      <c r="A251" s="2">
        <v>250</v>
      </c>
      <c r="B251" s="2" t="s">
        <v>531</v>
      </c>
      <c r="C251" s="2" t="str">
        <f>VLOOKUP(B251,'[1]LICI ANTERIOR'!B:C,2,0)</f>
        <v>TOYOTA</v>
      </c>
      <c r="D251" s="2" t="str">
        <f>VLOOKUP(B251,'[1]LICI ANTERIOR'!B:D,3,0)</f>
        <v>Prado</v>
      </c>
      <c r="E251" s="2">
        <f>VLOOKUP(B251,'[1]LICI ANTERIOR'!B:E,4,0)</f>
        <v>2020</v>
      </c>
      <c r="F251" s="2">
        <f>VLOOKUP(B251,'[1]LICI ANTERIOR'!B:F,5,0)</f>
        <v>2982</v>
      </c>
      <c r="G251" s="2" t="s">
        <v>14</v>
      </c>
      <c r="H251" s="2" t="s">
        <v>15</v>
      </c>
      <c r="I251" s="2" t="s">
        <v>16</v>
      </c>
      <c r="J251" s="2" t="s">
        <v>532</v>
      </c>
      <c r="K251" s="2" t="str">
        <f>VLOOKUP(B251,'[1]LICI ANTERIOR'!B:K,10,0)</f>
        <v>Bancolombia S.A</v>
      </c>
      <c r="L251" s="4">
        <v>20194200113827</v>
      </c>
      <c r="M251" s="4">
        <v>232944</v>
      </c>
      <c r="N251" s="36" t="s">
        <v>1053</v>
      </c>
      <c r="O251" s="36"/>
      <c r="P251" s="36"/>
      <c r="Q251" s="36"/>
      <c r="R251" s="36"/>
    </row>
    <row r="252" spans="1:18" x14ac:dyDescent="0.25">
      <c r="A252" s="2">
        <v>251</v>
      </c>
      <c r="B252" s="2" t="s">
        <v>533</v>
      </c>
      <c r="C252" s="2" t="str">
        <f>VLOOKUP(B252,'[1]LICI ANTERIOR'!B:C,2,0)</f>
        <v>TOYOTA</v>
      </c>
      <c r="D252" s="2" t="str">
        <f>VLOOKUP(B252,'[1]LICI ANTERIOR'!B:D,3,0)</f>
        <v>Prado</v>
      </c>
      <c r="E252" s="2">
        <f>VLOOKUP(B252,'[1]LICI ANTERIOR'!B:E,4,0)</f>
        <v>2020</v>
      </c>
      <c r="F252" s="2">
        <f>VLOOKUP(B252,'[1]LICI ANTERIOR'!B:F,5,0)</f>
        <v>2982</v>
      </c>
      <c r="G252" s="2" t="s">
        <v>14</v>
      </c>
      <c r="H252" s="2" t="s">
        <v>15</v>
      </c>
      <c r="I252" s="2" t="s">
        <v>16</v>
      </c>
      <c r="J252" s="2" t="s">
        <v>534</v>
      </c>
      <c r="K252" s="2" t="str">
        <f>VLOOKUP(B252,'[1]LICI ANTERIOR'!B:K,10,0)</f>
        <v>Bancolombia S.A</v>
      </c>
      <c r="L252" s="4">
        <v>20194200113857</v>
      </c>
      <c r="M252" s="4">
        <v>232932</v>
      </c>
      <c r="N252" s="36" t="s">
        <v>1053</v>
      </c>
      <c r="O252" s="36"/>
      <c r="P252" s="36"/>
      <c r="Q252" s="36"/>
      <c r="R252" s="36"/>
    </row>
    <row r="253" spans="1:18" s="11" customFormat="1" x14ac:dyDescent="0.25">
      <c r="B253" s="12"/>
      <c r="K253" s="13"/>
    </row>
    <row r="254" spans="1:18" s="11" customFormat="1" x14ac:dyDescent="0.25">
      <c r="B254" s="12"/>
      <c r="K254" s="13"/>
    </row>
    <row r="255" spans="1:18" s="11" customFormat="1" x14ac:dyDescent="0.25">
      <c r="B255" s="12"/>
      <c r="K255" s="13"/>
    </row>
    <row r="256" spans="1:18" s="11" customFormat="1" x14ac:dyDescent="0.25">
      <c r="B256" s="12"/>
      <c r="K256" s="13"/>
    </row>
    <row r="257" spans="2:11" s="11" customFormat="1" x14ac:dyDescent="0.25">
      <c r="B257" s="12"/>
      <c r="K257" s="13"/>
    </row>
    <row r="258" spans="2:11" s="11" customFormat="1" x14ac:dyDescent="0.25">
      <c r="B258" s="12"/>
      <c r="K258" s="13"/>
    </row>
    <row r="259" spans="2:11" s="11" customFormat="1" x14ac:dyDescent="0.25">
      <c r="B259" s="12"/>
      <c r="K259" s="13"/>
    </row>
    <row r="260" spans="2:11" s="11" customFormat="1" x14ac:dyDescent="0.25">
      <c r="B260" s="12"/>
      <c r="K260" s="13"/>
    </row>
    <row r="261" spans="2:11" s="11" customFormat="1" x14ac:dyDescent="0.25">
      <c r="B261" s="12"/>
      <c r="K261" s="13"/>
    </row>
    <row r="262" spans="2:11" s="11" customFormat="1" x14ac:dyDescent="0.25">
      <c r="B262" s="12"/>
      <c r="K262" s="13"/>
    </row>
    <row r="263" spans="2:11" s="11" customFormat="1" x14ac:dyDescent="0.25">
      <c r="B263" s="12"/>
      <c r="K263" s="13"/>
    </row>
    <row r="264" spans="2:11" s="11" customFormat="1" x14ac:dyDescent="0.25">
      <c r="B264" s="12"/>
      <c r="K264" s="13"/>
    </row>
    <row r="265" spans="2:11" s="11" customFormat="1" x14ac:dyDescent="0.25">
      <c r="B265" s="12"/>
      <c r="K265" s="13"/>
    </row>
    <row r="266" spans="2:11" s="11" customFormat="1" x14ac:dyDescent="0.25">
      <c r="B266" s="12"/>
      <c r="K266" s="13"/>
    </row>
    <row r="267" spans="2:11" s="11" customFormat="1" x14ac:dyDescent="0.25">
      <c r="B267" s="12"/>
      <c r="K267" s="13"/>
    </row>
    <row r="268" spans="2:11" s="11" customFormat="1" x14ac:dyDescent="0.25">
      <c r="B268" s="12"/>
      <c r="K268" s="13"/>
    </row>
    <row r="269" spans="2:11" s="11" customFormat="1" x14ac:dyDescent="0.25">
      <c r="B269" s="12"/>
      <c r="K269" s="13"/>
    </row>
    <row r="270" spans="2:11" s="11" customFormat="1" x14ac:dyDescent="0.25">
      <c r="B270" s="12"/>
      <c r="K270" s="13"/>
    </row>
    <row r="271" spans="2:11" s="11" customFormat="1" x14ac:dyDescent="0.25">
      <c r="B271" s="12"/>
      <c r="K271" s="13"/>
    </row>
    <row r="272" spans="2:11" s="11" customFormat="1" x14ac:dyDescent="0.25">
      <c r="B272" s="12"/>
      <c r="K272" s="13"/>
    </row>
    <row r="273" spans="2:11" s="11" customFormat="1" x14ac:dyDescent="0.25">
      <c r="B273" s="12"/>
      <c r="K273" s="13"/>
    </row>
    <row r="274" spans="2:11" s="11" customFormat="1" x14ac:dyDescent="0.25">
      <c r="B274" s="12"/>
      <c r="K274" s="13"/>
    </row>
    <row r="275" spans="2:11" s="11" customFormat="1" x14ac:dyDescent="0.25">
      <c r="B275" s="12"/>
      <c r="K275" s="13"/>
    </row>
    <row r="276" spans="2:11" s="11" customFormat="1" x14ac:dyDescent="0.25">
      <c r="B276" s="12"/>
      <c r="K276" s="13"/>
    </row>
    <row r="277" spans="2:11" s="11" customFormat="1" x14ac:dyDescent="0.25">
      <c r="B277" s="12"/>
      <c r="K277" s="13"/>
    </row>
    <row r="278" spans="2:11" s="11" customFormat="1" x14ac:dyDescent="0.25">
      <c r="B278" s="12"/>
      <c r="K278" s="13"/>
    </row>
    <row r="279" spans="2:11" s="11" customFormat="1" x14ac:dyDescent="0.25">
      <c r="B279" s="12"/>
      <c r="K279" s="13"/>
    </row>
    <row r="280" spans="2:11" s="11" customFormat="1" x14ac:dyDescent="0.25">
      <c r="B280" s="12"/>
      <c r="K280" s="13"/>
    </row>
    <row r="281" spans="2:11" s="11" customFormat="1" x14ac:dyDescent="0.25">
      <c r="B281" s="12"/>
      <c r="K281" s="13"/>
    </row>
    <row r="282" spans="2:11" s="11" customFormat="1" x14ac:dyDescent="0.25">
      <c r="B282" s="12"/>
      <c r="K282" s="13"/>
    </row>
    <row r="283" spans="2:11" s="11" customFormat="1" x14ac:dyDescent="0.25">
      <c r="B283" s="12"/>
      <c r="K283" s="13"/>
    </row>
    <row r="284" spans="2:11" s="11" customFormat="1" x14ac:dyDescent="0.25">
      <c r="B284" s="12"/>
      <c r="K284" s="13"/>
    </row>
    <row r="285" spans="2:11" s="11" customFormat="1" x14ac:dyDescent="0.25">
      <c r="B285" s="12"/>
      <c r="K285" s="13"/>
    </row>
    <row r="286" spans="2:11" s="11" customFormat="1" x14ac:dyDescent="0.25">
      <c r="B286" s="12"/>
      <c r="K286" s="13"/>
    </row>
    <row r="287" spans="2:11" s="11" customFormat="1" x14ac:dyDescent="0.25">
      <c r="B287" s="12"/>
      <c r="K287" s="13"/>
    </row>
    <row r="288" spans="2:11" s="11" customFormat="1" x14ac:dyDescent="0.25">
      <c r="B288" s="12"/>
      <c r="K288" s="13"/>
    </row>
    <row r="289" spans="2:11" s="11" customFormat="1" x14ac:dyDescent="0.25">
      <c r="B289" s="12"/>
      <c r="K289" s="13"/>
    </row>
    <row r="290" spans="2:11" s="11" customFormat="1" x14ac:dyDescent="0.25">
      <c r="B290" s="12"/>
      <c r="K290" s="13"/>
    </row>
    <row r="291" spans="2:11" s="11" customFormat="1" x14ac:dyDescent="0.25">
      <c r="B291" s="12"/>
      <c r="K291" s="13"/>
    </row>
    <row r="292" spans="2:11" s="11" customFormat="1" x14ac:dyDescent="0.25">
      <c r="B292" s="12"/>
      <c r="K292" s="13"/>
    </row>
    <row r="293" spans="2:11" s="11" customFormat="1" x14ac:dyDescent="0.25">
      <c r="B293" s="12"/>
      <c r="K293" s="13"/>
    </row>
    <row r="294" spans="2:11" s="11" customFormat="1" x14ac:dyDescent="0.25">
      <c r="B294" s="12"/>
      <c r="K294" s="13"/>
    </row>
    <row r="295" spans="2:11" s="11" customFormat="1" x14ac:dyDescent="0.25">
      <c r="B295" s="12"/>
      <c r="K295" s="13"/>
    </row>
    <row r="296" spans="2:11" s="11" customFormat="1" x14ac:dyDescent="0.25">
      <c r="B296" s="12"/>
      <c r="K296" s="13"/>
    </row>
    <row r="297" spans="2:11" s="11" customFormat="1" x14ac:dyDescent="0.25">
      <c r="B297" s="12"/>
      <c r="K297" s="13"/>
    </row>
    <row r="298" spans="2:11" s="11" customFormat="1" x14ac:dyDescent="0.25">
      <c r="B298" s="12"/>
      <c r="K298" s="13"/>
    </row>
    <row r="299" spans="2:11" s="11" customFormat="1" x14ac:dyDescent="0.25">
      <c r="B299" s="12"/>
      <c r="K299" s="13"/>
    </row>
    <row r="300" spans="2:11" s="11" customFormat="1" x14ac:dyDescent="0.25">
      <c r="B300" s="12"/>
      <c r="K300" s="13"/>
    </row>
    <row r="301" spans="2:11" s="11" customFormat="1" x14ac:dyDescent="0.25">
      <c r="B301" s="12"/>
      <c r="K301" s="13"/>
    </row>
    <row r="302" spans="2:11" s="11" customFormat="1" x14ac:dyDescent="0.25">
      <c r="B302" s="12"/>
      <c r="K302" s="13"/>
    </row>
    <row r="303" spans="2:11" s="11" customFormat="1" x14ac:dyDescent="0.25">
      <c r="B303" s="12"/>
      <c r="K303" s="13"/>
    </row>
    <row r="304" spans="2:11" s="11" customFormat="1" x14ac:dyDescent="0.25">
      <c r="B304" s="12"/>
      <c r="K304" s="13"/>
    </row>
    <row r="305" spans="2:11" s="11" customFormat="1" x14ac:dyDescent="0.25">
      <c r="B305" s="12"/>
      <c r="K305" s="13"/>
    </row>
    <row r="306" spans="2:11" s="11" customFormat="1" x14ac:dyDescent="0.25">
      <c r="B306" s="12"/>
      <c r="K306" s="13"/>
    </row>
    <row r="307" spans="2:11" s="11" customFormat="1" x14ac:dyDescent="0.25">
      <c r="B307" s="12"/>
      <c r="K307" s="13"/>
    </row>
    <row r="308" spans="2:11" s="11" customFormat="1" x14ac:dyDescent="0.25">
      <c r="B308" s="12"/>
      <c r="K308" s="13"/>
    </row>
    <row r="309" spans="2:11" s="11" customFormat="1" x14ac:dyDescent="0.25">
      <c r="B309" s="12"/>
      <c r="K309" s="13"/>
    </row>
    <row r="310" spans="2:11" s="11" customFormat="1" x14ac:dyDescent="0.25">
      <c r="B310" s="12"/>
      <c r="K310" s="13"/>
    </row>
    <row r="311" spans="2:11" s="11" customFormat="1" x14ac:dyDescent="0.25">
      <c r="B311" s="12"/>
      <c r="K311" s="13"/>
    </row>
    <row r="312" spans="2:11" s="11" customFormat="1" x14ac:dyDescent="0.25">
      <c r="B312" s="12"/>
      <c r="K312" s="13"/>
    </row>
    <row r="313" spans="2:11" s="11" customFormat="1" x14ac:dyDescent="0.25">
      <c r="B313" s="12"/>
      <c r="K313" s="13"/>
    </row>
    <row r="314" spans="2:11" s="11" customFormat="1" x14ac:dyDescent="0.25">
      <c r="B314" s="12"/>
      <c r="K314" s="13"/>
    </row>
    <row r="315" spans="2:11" s="11" customFormat="1" x14ac:dyDescent="0.25">
      <c r="B315" s="12"/>
      <c r="K315" s="13"/>
    </row>
    <row r="316" spans="2:11" s="11" customFormat="1" x14ac:dyDescent="0.25">
      <c r="B316" s="12"/>
      <c r="K316" s="13"/>
    </row>
    <row r="317" spans="2:11" s="11" customFormat="1" x14ac:dyDescent="0.25">
      <c r="B317" s="12"/>
      <c r="K317" s="13"/>
    </row>
    <row r="318" spans="2:11" s="11" customFormat="1" x14ac:dyDescent="0.25">
      <c r="B318" s="12"/>
      <c r="K318" s="13"/>
    </row>
    <row r="319" spans="2:11" s="11" customFormat="1" x14ac:dyDescent="0.25">
      <c r="B319" s="12"/>
      <c r="K319" s="13"/>
    </row>
    <row r="320" spans="2:11" s="11" customFormat="1" x14ac:dyDescent="0.25">
      <c r="B320" s="12"/>
      <c r="K320" s="13"/>
    </row>
    <row r="321" spans="2:11" s="11" customFormat="1" x14ac:dyDescent="0.25">
      <c r="B321" s="12"/>
      <c r="K321" s="13"/>
    </row>
    <row r="322" spans="2:11" s="11" customFormat="1" x14ac:dyDescent="0.25">
      <c r="B322" s="12"/>
      <c r="K322" s="13"/>
    </row>
    <row r="323" spans="2:11" s="11" customFormat="1" x14ac:dyDescent="0.25">
      <c r="B323" s="12"/>
      <c r="K323" s="13"/>
    </row>
    <row r="324" spans="2:11" s="11" customFormat="1" x14ac:dyDescent="0.25">
      <c r="B324" s="12"/>
      <c r="K324" s="13"/>
    </row>
    <row r="325" spans="2:11" s="11" customFormat="1" x14ac:dyDescent="0.25">
      <c r="B325" s="12"/>
      <c r="K325" s="13"/>
    </row>
    <row r="326" spans="2:11" s="11" customFormat="1" x14ac:dyDescent="0.25">
      <c r="B326" s="12"/>
      <c r="K326" s="13"/>
    </row>
    <row r="327" spans="2:11" s="11" customFormat="1" x14ac:dyDescent="0.25">
      <c r="B327" s="12"/>
      <c r="K327" s="13"/>
    </row>
    <row r="328" spans="2:11" s="11" customFormat="1" x14ac:dyDescent="0.25">
      <c r="B328" s="12"/>
      <c r="K328" s="13"/>
    </row>
    <row r="329" spans="2:11" s="11" customFormat="1" x14ac:dyDescent="0.25">
      <c r="B329" s="12"/>
      <c r="K329" s="13"/>
    </row>
    <row r="330" spans="2:11" s="11" customFormat="1" x14ac:dyDescent="0.25">
      <c r="B330" s="12"/>
      <c r="K330" s="13"/>
    </row>
    <row r="331" spans="2:11" s="11" customFormat="1" x14ac:dyDescent="0.25">
      <c r="B331" s="12"/>
      <c r="K331" s="13"/>
    </row>
    <row r="332" spans="2:11" s="11" customFormat="1" x14ac:dyDescent="0.25">
      <c r="B332" s="12"/>
      <c r="K332" s="13"/>
    </row>
    <row r="333" spans="2:11" s="11" customFormat="1" x14ac:dyDescent="0.25">
      <c r="B333" s="12"/>
      <c r="K333" s="13"/>
    </row>
    <row r="334" spans="2:11" s="11" customFormat="1" x14ac:dyDescent="0.25">
      <c r="B334" s="12"/>
      <c r="K334" s="13"/>
    </row>
    <row r="335" spans="2:11" s="11" customFormat="1" x14ac:dyDescent="0.25">
      <c r="B335" s="12"/>
      <c r="K335" s="13"/>
    </row>
    <row r="336" spans="2:11" s="11" customFormat="1" x14ac:dyDescent="0.25">
      <c r="B336" s="12"/>
      <c r="K336" s="13"/>
    </row>
    <row r="337" spans="2:11" s="11" customFormat="1" x14ac:dyDescent="0.25">
      <c r="B337" s="12"/>
      <c r="K337" s="13"/>
    </row>
    <row r="338" spans="2:11" s="11" customFormat="1" x14ac:dyDescent="0.25">
      <c r="B338" s="12"/>
      <c r="K338" s="13"/>
    </row>
    <row r="339" spans="2:11" s="11" customFormat="1" x14ac:dyDescent="0.25">
      <c r="B339" s="12"/>
      <c r="K339" s="13"/>
    </row>
    <row r="340" spans="2:11" s="11" customFormat="1" x14ac:dyDescent="0.25">
      <c r="B340" s="12"/>
      <c r="K340" s="13"/>
    </row>
    <row r="341" spans="2:11" s="11" customFormat="1" x14ac:dyDescent="0.25">
      <c r="B341" s="12"/>
      <c r="K341" s="13"/>
    </row>
    <row r="342" spans="2:11" s="11" customFormat="1" x14ac:dyDescent="0.25">
      <c r="B342" s="12"/>
      <c r="K342" s="13"/>
    </row>
    <row r="343" spans="2:11" s="11" customFormat="1" x14ac:dyDescent="0.25">
      <c r="B343" s="12"/>
      <c r="K343" s="13"/>
    </row>
    <row r="344" spans="2:11" x14ac:dyDescent="0.25">
      <c r="K344" s="15"/>
    </row>
  </sheetData>
  <autoFilter ref="A1:N252" xr:uid="{00000000-0009-0000-0000-000000000000}"/>
  <conditionalFormatting sqref="B90:B91">
    <cfRule type="duplicateValues" dxfId="149" priority="13"/>
  </conditionalFormatting>
  <conditionalFormatting sqref="B44:B46">
    <cfRule type="duplicateValues" dxfId="148" priority="12"/>
  </conditionalFormatting>
  <conditionalFormatting sqref="B79:B81">
    <cfRule type="duplicateValues" dxfId="147" priority="11"/>
  </conditionalFormatting>
  <conditionalFormatting sqref="L79:L81">
    <cfRule type="duplicateValues" dxfId="146" priority="10"/>
  </conditionalFormatting>
  <conditionalFormatting sqref="B214:B245 B249:B252 B2:B43 B47:B78 B82:B89 B98:B155 B157:B199">
    <cfRule type="duplicateValues" dxfId="145" priority="14"/>
  </conditionalFormatting>
  <conditionalFormatting sqref="B206">
    <cfRule type="duplicateValues" dxfId="144" priority="7"/>
  </conditionalFormatting>
  <conditionalFormatting sqref="B211">
    <cfRule type="duplicateValues" dxfId="143" priority="6"/>
  </conditionalFormatting>
  <conditionalFormatting sqref="B212">
    <cfRule type="duplicateValues" dxfId="142" priority="5"/>
  </conditionalFormatting>
  <conditionalFormatting sqref="B207:B210 B213">
    <cfRule type="duplicateValues" dxfId="141" priority="8"/>
  </conditionalFormatting>
  <conditionalFormatting sqref="L206:L213">
    <cfRule type="duplicateValues" dxfId="140" priority="9"/>
  </conditionalFormatting>
  <conditionalFormatting sqref="B92:B97">
    <cfRule type="duplicateValues" dxfId="139" priority="4"/>
  </conditionalFormatting>
  <conditionalFormatting sqref="L95:L97">
    <cfRule type="duplicateValues" dxfId="138" priority="3"/>
  </conditionalFormatting>
  <conditionalFormatting sqref="L92:L94">
    <cfRule type="duplicateValues" dxfId="137" priority="2"/>
  </conditionalFormatting>
  <conditionalFormatting sqref="B156">
    <cfRule type="duplicateValues" dxfId="136" priority="1"/>
  </conditionalFormatting>
  <conditionalFormatting sqref="L214:L1048576 L1:L78 L82:L91 L98:L155 L157:L205">
    <cfRule type="duplicateValues" dxfId="135" priority="15"/>
  </conditionalFormatting>
  <conditionalFormatting sqref="B2:B43 B47:B78 B82:B89 B98:B155 B157:B205 B214:B296">
    <cfRule type="duplicateValues" dxfId="134" priority="16"/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2"/>
  <sheetViews>
    <sheetView workbookViewId="0">
      <selection activeCell="N1" sqref="N1:N1048576"/>
    </sheetView>
  </sheetViews>
  <sheetFormatPr baseColWidth="10" defaultRowHeight="15" x14ac:dyDescent="0.25"/>
  <cols>
    <col min="1" max="1" width="5.28515625" customWidth="1"/>
    <col min="6" max="6" width="18.140625" customWidth="1"/>
    <col min="7" max="7" width="14.85546875" customWidth="1"/>
    <col min="8" max="8" width="15.85546875" customWidth="1"/>
    <col min="10" max="10" width="15.85546875" bestFit="1" customWidth="1"/>
    <col min="11" max="11" width="39.28515625" bestFit="1" customWidth="1"/>
    <col min="12" max="12" width="25.42578125" customWidth="1"/>
    <col min="13" max="13" width="22.28515625" customWidth="1"/>
    <col min="14" max="14" width="19" customWidth="1"/>
  </cols>
  <sheetData>
    <row r="1" spans="1:18" s="40" customFormat="1" ht="63.75" x14ac:dyDescent="0.25">
      <c r="A1" s="16" t="s">
        <v>535</v>
      </c>
      <c r="B1" s="17" t="s">
        <v>1</v>
      </c>
      <c r="C1" s="16" t="s">
        <v>2</v>
      </c>
      <c r="D1" s="1" t="s">
        <v>3</v>
      </c>
      <c r="E1" s="16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 t="s">
        <v>10</v>
      </c>
      <c r="L1" s="1" t="s">
        <v>11</v>
      </c>
      <c r="M1" s="1" t="s">
        <v>12</v>
      </c>
      <c r="N1" s="33" t="s">
        <v>1048</v>
      </c>
      <c r="O1" s="33" t="s">
        <v>1049</v>
      </c>
      <c r="P1" s="33" t="s">
        <v>1050</v>
      </c>
      <c r="Q1" s="33" t="s">
        <v>1051</v>
      </c>
      <c r="R1" s="33" t="s">
        <v>1052</v>
      </c>
    </row>
    <row r="2" spans="1:18" ht="15.75" x14ac:dyDescent="0.25">
      <c r="A2" s="2">
        <v>1</v>
      </c>
      <c r="B2" s="2" t="s">
        <v>536</v>
      </c>
      <c r="C2" s="2" t="s">
        <v>19</v>
      </c>
      <c r="D2" s="2" t="s">
        <v>26</v>
      </c>
      <c r="E2" s="2">
        <v>2018</v>
      </c>
      <c r="F2" s="2">
        <v>2982</v>
      </c>
      <c r="G2" s="2" t="s">
        <v>14</v>
      </c>
      <c r="H2" s="2" t="s">
        <v>15</v>
      </c>
      <c r="I2" s="2" t="s">
        <v>16</v>
      </c>
      <c r="J2" s="2" t="s">
        <v>537</v>
      </c>
      <c r="K2" s="2" t="s">
        <v>28</v>
      </c>
      <c r="L2" s="18">
        <v>20184200003297</v>
      </c>
      <c r="M2" s="10"/>
      <c r="N2" s="10" t="s">
        <v>1053</v>
      </c>
      <c r="O2" s="10"/>
      <c r="P2" s="10"/>
      <c r="Q2" s="10"/>
      <c r="R2" s="10"/>
    </row>
    <row r="3" spans="1:18" ht="15.75" x14ac:dyDescent="0.25">
      <c r="A3" s="2">
        <v>2</v>
      </c>
      <c r="B3" s="2" t="s">
        <v>538</v>
      </c>
      <c r="C3" s="2" t="s">
        <v>19</v>
      </c>
      <c r="D3" s="2" t="s">
        <v>26</v>
      </c>
      <c r="E3" s="2">
        <v>2018</v>
      </c>
      <c r="F3" s="2">
        <v>2982</v>
      </c>
      <c r="G3" s="2" t="s">
        <v>14</v>
      </c>
      <c r="H3" s="2" t="s">
        <v>15</v>
      </c>
      <c r="I3" s="2" t="s">
        <v>16</v>
      </c>
      <c r="J3" s="2" t="s">
        <v>539</v>
      </c>
      <c r="K3" s="2" t="s">
        <v>28</v>
      </c>
      <c r="L3" s="18">
        <v>20184200003307</v>
      </c>
      <c r="M3" s="10"/>
      <c r="N3" s="10" t="s">
        <v>1053</v>
      </c>
      <c r="O3" s="10"/>
      <c r="P3" s="10"/>
      <c r="Q3" s="10"/>
      <c r="R3" s="10"/>
    </row>
    <row r="4" spans="1:18" ht="14.25" customHeight="1" x14ac:dyDescent="0.25">
      <c r="A4" s="2">
        <v>3</v>
      </c>
      <c r="B4" s="2" t="s">
        <v>540</v>
      </c>
      <c r="C4" s="2" t="s">
        <v>19</v>
      </c>
      <c r="D4" s="2" t="s">
        <v>26</v>
      </c>
      <c r="E4" s="2">
        <v>2018</v>
      </c>
      <c r="F4" s="2">
        <v>2982</v>
      </c>
      <c r="G4" s="2" t="s">
        <v>14</v>
      </c>
      <c r="H4" s="2" t="s">
        <v>15</v>
      </c>
      <c r="I4" s="2" t="s">
        <v>16</v>
      </c>
      <c r="J4" s="2" t="s">
        <v>541</v>
      </c>
      <c r="K4" s="2" t="s">
        <v>28</v>
      </c>
      <c r="L4" s="18">
        <v>20184200003277</v>
      </c>
      <c r="M4" s="10"/>
      <c r="N4" s="10" t="s">
        <v>1053</v>
      </c>
      <c r="O4" s="10"/>
      <c r="P4" s="10"/>
      <c r="Q4" s="10"/>
      <c r="R4" s="10"/>
    </row>
    <row r="5" spans="1:18" ht="14.25" customHeight="1" x14ac:dyDescent="0.25">
      <c r="A5" s="2">
        <v>4</v>
      </c>
      <c r="B5" s="2" t="s">
        <v>542</v>
      </c>
      <c r="C5" s="2" t="s">
        <v>19</v>
      </c>
      <c r="D5" s="2" t="s">
        <v>26</v>
      </c>
      <c r="E5" s="2">
        <v>2018</v>
      </c>
      <c r="F5" s="2">
        <v>2982</v>
      </c>
      <c r="G5" s="2" t="s">
        <v>14</v>
      </c>
      <c r="H5" s="2" t="s">
        <v>15</v>
      </c>
      <c r="I5" s="2" t="s">
        <v>16</v>
      </c>
      <c r="J5" s="2" t="s">
        <v>543</v>
      </c>
      <c r="K5" s="2" t="s">
        <v>28</v>
      </c>
      <c r="L5" s="18">
        <v>20184200003237</v>
      </c>
      <c r="M5" s="10"/>
      <c r="N5" s="10" t="s">
        <v>1053</v>
      </c>
      <c r="O5" s="10"/>
      <c r="P5" s="10"/>
      <c r="Q5" s="10"/>
      <c r="R5" s="10"/>
    </row>
    <row r="6" spans="1:18" ht="15.75" x14ac:dyDescent="0.25">
      <c r="A6" s="2">
        <v>5</v>
      </c>
      <c r="B6" s="2" t="s">
        <v>544</v>
      </c>
      <c r="C6" s="2" t="s">
        <v>19</v>
      </c>
      <c r="D6" s="2" t="s">
        <v>26</v>
      </c>
      <c r="E6" s="2">
        <v>2018</v>
      </c>
      <c r="F6" s="2">
        <v>2982</v>
      </c>
      <c r="G6" s="2" t="s">
        <v>14</v>
      </c>
      <c r="H6" s="2" t="s">
        <v>15</v>
      </c>
      <c r="I6" s="2" t="s">
        <v>16</v>
      </c>
      <c r="J6" s="2" t="s">
        <v>545</v>
      </c>
      <c r="K6" s="2" t="s">
        <v>28</v>
      </c>
      <c r="L6" s="18">
        <v>20184200003317</v>
      </c>
      <c r="M6" s="10"/>
      <c r="N6" s="10" t="s">
        <v>1053</v>
      </c>
      <c r="O6" s="10"/>
      <c r="P6" s="10"/>
      <c r="Q6" s="10"/>
      <c r="R6" s="10"/>
    </row>
    <row r="7" spans="1:18" ht="15.75" x14ac:dyDescent="0.25">
      <c r="A7" s="2">
        <v>6</v>
      </c>
      <c r="B7" s="2" t="s">
        <v>546</v>
      </c>
      <c r="C7" s="2" t="s">
        <v>19</v>
      </c>
      <c r="D7" s="2" t="s">
        <v>26</v>
      </c>
      <c r="E7" s="2">
        <v>2018</v>
      </c>
      <c r="F7" s="2">
        <v>2982</v>
      </c>
      <c r="G7" s="2" t="s">
        <v>14</v>
      </c>
      <c r="H7" s="2" t="s">
        <v>15</v>
      </c>
      <c r="I7" s="2" t="s">
        <v>16</v>
      </c>
      <c r="J7" s="2" t="s">
        <v>547</v>
      </c>
      <c r="K7" s="2" t="s">
        <v>28</v>
      </c>
      <c r="L7" s="18">
        <v>20184200003227</v>
      </c>
      <c r="M7" s="10"/>
      <c r="N7" s="10" t="s">
        <v>1053</v>
      </c>
      <c r="O7" s="10"/>
      <c r="P7" s="10"/>
      <c r="Q7" s="10"/>
      <c r="R7" s="10"/>
    </row>
    <row r="8" spans="1:18" ht="15.75" x14ac:dyDescent="0.25">
      <c r="A8" s="2">
        <v>7</v>
      </c>
      <c r="B8" s="2" t="s">
        <v>548</v>
      </c>
      <c r="C8" s="2" t="s">
        <v>19</v>
      </c>
      <c r="D8" s="2" t="s">
        <v>26</v>
      </c>
      <c r="E8" s="2">
        <v>2018</v>
      </c>
      <c r="F8" s="2">
        <v>2982</v>
      </c>
      <c r="G8" s="2" t="s">
        <v>14</v>
      </c>
      <c r="H8" s="2" t="s">
        <v>15</v>
      </c>
      <c r="I8" s="2" t="s">
        <v>16</v>
      </c>
      <c r="J8" s="2" t="s">
        <v>549</v>
      </c>
      <c r="K8" s="2" t="s">
        <v>28</v>
      </c>
      <c r="L8" s="18">
        <v>20184200003217</v>
      </c>
      <c r="M8" s="10"/>
      <c r="N8" s="10" t="s">
        <v>1053</v>
      </c>
      <c r="O8" s="10"/>
      <c r="P8" s="10"/>
      <c r="Q8" s="10"/>
      <c r="R8" s="10"/>
    </row>
    <row r="9" spans="1:18" ht="15.75" x14ac:dyDescent="0.25">
      <c r="A9" s="2">
        <v>8</v>
      </c>
      <c r="B9" s="31" t="s">
        <v>550</v>
      </c>
      <c r="C9" s="2" t="s">
        <v>19</v>
      </c>
      <c r="D9" s="2" t="s">
        <v>26</v>
      </c>
      <c r="E9" s="2">
        <v>2018</v>
      </c>
      <c r="F9" s="2">
        <v>2982</v>
      </c>
      <c r="G9" s="2" t="s">
        <v>14</v>
      </c>
      <c r="H9" s="2" t="s">
        <v>15</v>
      </c>
      <c r="I9" s="2" t="s">
        <v>16</v>
      </c>
      <c r="J9" s="2" t="s">
        <v>551</v>
      </c>
      <c r="K9" s="2" t="s">
        <v>28</v>
      </c>
      <c r="L9" s="18">
        <v>20184200003247</v>
      </c>
      <c r="M9" s="10"/>
      <c r="N9" s="32" t="s">
        <v>1053</v>
      </c>
      <c r="O9" s="10"/>
      <c r="P9" s="10"/>
      <c r="Q9" s="10"/>
      <c r="R9" s="10"/>
    </row>
    <row r="10" spans="1:18" ht="15.75" x14ac:dyDescent="0.25">
      <c r="A10" s="2">
        <v>9</v>
      </c>
      <c r="B10" s="2" t="s">
        <v>552</v>
      </c>
      <c r="C10" s="2" t="s">
        <v>19</v>
      </c>
      <c r="D10" s="2" t="s">
        <v>26</v>
      </c>
      <c r="E10" s="2">
        <v>2018</v>
      </c>
      <c r="F10" s="2">
        <v>2982</v>
      </c>
      <c r="G10" s="2" t="s">
        <v>14</v>
      </c>
      <c r="H10" s="2" t="s">
        <v>15</v>
      </c>
      <c r="I10" s="2" t="s">
        <v>16</v>
      </c>
      <c r="J10" s="2" t="s">
        <v>553</v>
      </c>
      <c r="K10" s="2" t="s">
        <v>28</v>
      </c>
      <c r="L10" s="18">
        <v>20184200003207</v>
      </c>
      <c r="M10" s="10"/>
      <c r="N10" s="10" t="s">
        <v>1053</v>
      </c>
      <c r="O10" s="10"/>
      <c r="P10" s="10"/>
      <c r="Q10" s="10"/>
      <c r="R10" s="10"/>
    </row>
    <row r="11" spans="1:18" ht="15.75" x14ac:dyDescent="0.25">
      <c r="A11" s="2">
        <v>10</v>
      </c>
      <c r="B11" s="2" t="s">
        <v>554</v>
      </c>
      <c r="C11" s="2" t="s">
        <v>19</v>
      </c>
      <c r="D11" s="2" t="s">
        <v>26</v>
      </c>
      <c r="E11" s="2">
        <v>2018</v>
      </c>
      <c r="F11" s="2">
        <v>2982</v>
      </c>
      <c r="G11" s="2" t="s">
        <v>14</v>
      </c>
      <c r="H11" s="2" t="s">
        <v>15</v>
      </c>
      <c r="I11" s="2" t="s">
        <v>16</v>
      </c>
      <c r="J11" s="2" t="s">
        <v>555</v>
      </c>
      <c r="K11" s="2" t="s">
        <v>28</v>
      </c>
      <c r="L11" s="18">
        <v>20184200003257</v>
      </c>
      <c r="M11" s="10"/>
      <c r="N11" s="10" t="s">
        <v>1053</v>
      </c>
      <c r="O11" s="10"/>
      <c r="P11" s="10"/>
      <c r="Q11" s="10"/>
      <c r="R11" s="10"/>
    </row>
    <row r="12" spans="1:18" ht="15.75" x14ac:dyDescent="0.25">
      <c r="A12" s="2">
        <v>11</v>
      </c>
      <c r="B12" s="2" t="s">
        <v>556</v>
      </c>
      <c r="C12" s="2" t="s">
        <v>19</v>
      </c>
      <c r="D12" s="2" t="s">
        <v>491</v>
      </c>
      <c r="E12" s="2">
        <v>2018</v>
      </c>
      <c r="F12" s="2">
        <v>3956</v>
      </c>
      <c r="G12" s="2" t="s">
        <v>14</v>
      </c>
      <c r="H12" s="2" t="s">
        <v>15</v>
      </c>
      <c r="I12" s="2" t="s">
        <v>16</v>
      </c>
      <c r="J12" s="2" t="s">
        <v>557</v>
      </c>
      <c r="K12" s="2" t="s">
        <v>558</v>
      </c>
      <c r="L12" s="18">
        <v>20184200055327</v>
      </c>
      <c r="M12" s="18">
        <v>43</v>
      </c>
      <c r="N12" s="10" t="s">
        <v>1053</v>
      </c>
      <c r="O12" s="10"/>
      <c r="P12" s="10"/>
      <c r="Q12" s="10"/>
      <c r="R12" s="10"/>
    </row>
    <row r="13" spans="1:18" ht="15.75" x14ac:dyDescent="0.25">
      <c r="A13" s="2">
        <v>12</v>
      </c>
      <c r="B13" s="2" t="s">
        <v>559</v>
      </c>
      <c r="C13" s="2" t="s">
        <v>19</v>
      </c>
      <c r="D13" s="2" t="s">
        <v>26</v>
      </c>
      <c r="E13" s="2">
        <v>2020</v>
      </c>
      <c r="F13" s="2">
        <v>2982</v>
      </c>
      <c r="G13" s="2" t="s">
        <v>14</v>
      </c>
      <c r="H13" s="2" t="s">
        <v>15</v>
      </c>
      <c r="I13" s="2" t="s">
        <v>16</v>
      </c>
      <c r="J13" s="2" t="s">
        <v>560</v>
      </c>
      <c r="K13" s="2" t="s">
        <v>561</v>
      </c>
      <c r="L13" s="18">
        <v>20204200057147</v>
      </c>
      <c r="M13" s="10"/>
      <c r="N13" s="10" t="s">
        <v>1053</v>
      </c>
      <c r="O13" s="10"/>
      <c r="P13" s="10"/>
      <c r="Q13" s="10"/>
      <c r="R13" s="10"/>
    </row>
    <row r="51" spans="1:1" x14ac:dyDescent="0.25">
      <c r="A51" s="19"/>
    </row>
    <row r="52" spans="1:1" x14ac:dyDescent="0.25">
      <c r="A52" s="1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6"/>
  <sheetViews>
    <sheetView zoomScale="90" zoomScaleNormal="90" workbookViewId="0">
      <selection activeCell="N1" sqref="N1:N1048576"/>
    </sheetView>
  </sheetViews>
  <sheetFormatPr baseColWidth="10" defaultRowHeight="15" x14ac:dyDescent="0.25"/>
  <cols>
    <col min="3" max="3" width="13.5703125" bestFit="1" customWidth="1"/>
    <col min="4" max="4" width="16" bestFit="1" customWidth="1"/>
    <col min="6" max="6" width="15" customWidth="1"/>
    <col min="7" max="7" width="16.28515625" customWidth="1"/>
    <col min="8" max="8" width="17.28515625" customWidth="1"/>
    <col min="10" max="10" width="18.5703125" customWidth="1"/>
    <col min="11" max="11" width="26" bestFit="1" customWidth="1"/>
    <col min="12" max="12" width="22.85546875" customWidth="1"/>
    <col min="13" max="13" width="25.140625" customWidth="1"/>
    <col min="14" max="14" width="23" customWidth="1"/>
  </cols>
  <sheetData>
    <row r="1" spans="1:18" s="39" customFormat="1" ht="63.75" x14ac:dyDescent="0.25">
      <c r="A1" s="20" t="s">
        <v>535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11</v>
      </c>
      <c r="M1" s="20" t="s">
        <v>12</v>
      </c>
      <c r="N1" s="33" t="s">
        <v>1048</v>
      </c>
      <c r="O1" s="33" t="s">
        <v>1049</v>
      </c>
      <c r="P1" s="33" t="s">
        <v>1050</v>
      </c>
      <c r="Q1" s="33" t="s">
        <v>1051</v>
      </c>
      <c r="R1" s="33" t="s">
        <v>1052</v>
      </c>
    </row>
    <row r="2" spans="1:18" ht="15.75" x14ac:dyDescent="0.25">
      <c r="A2" s="2">
        <v>1</v>
      </c>
      <c r="B2" s="31" t="s">
        <v>562</v>
      </c>
      <c r="C2" s="2" t="s">
        <v>19</v>
      </c>
      <c r="D2" s="2" t="s">
        <v>26</v>
      </c>
      <c r="E2" s="2">
        <v>2015</v>
      </c>
      <c r="F2" s="2">
        <v>2982</v>
      </c>
      <c r="G2" s="2" t="s">
        <v>14</v>
      </c>
      <c r="H2" s="2" t="s">
        <v>15</v>
      </c>
      <c r="I2" s="2" t="s">
        <v>16</v>
      </c>
      <c r="J2" s="2" t="s">
        <v>563</v>
      </c>
      <c r="K2" s="2" t="s">
        <v>28</v>
      </c>
      <c r="L2" s="18">
        <v>20151300030807</v>
      </c>
      <c r="M2" s="10"/>
      <c r="N2" s="32" t="s">
        <v>1053</v>
      </c>
      <c r="O2" s="10"/>
      <c r="P2" s="10"/>
      <c r="Q2" s="10"/>
      <c r="R2" s="10"/>
    </row>
    <row r="3" spans="1:18" ht="15.75" x14ac:dyDescent="0.25">
      <c r="A3" s="2">
        <v>2</v>
      </c>
      <c r="B3" s="31" t="s">
        <v>564</v>
      </c>
      <c r="C3" s="2" t="s">
        <v>30</v>
      </c>
      <c r="D3" s="2" t="s">
        <v>100</v>
      </c>
      <c r="E3" s="2">
        <v>2018</v>
      </c>
      <c r="F3" s="2">
        <v>2998</v>
      </c>
      <c r="G3" s="2" t="s">
        <v>14</v>
      </c>
      <c r="H3" s="2" t="s">
        <v>15</v>
      </c>
      <c r="I3" s="2" t="s">
        <v>16</v>
      </c>
      <c r="J3" s="2" t="s">
        <v>565</v>
      </c>
      <c r="K3" s="2" t="s">
        <v>28</v>
      </c>
      <c r="L3" s="18" t="s">
        <v>566</v>
      </c>
      <c r="M3" s="10"/>
      <c r="N3" s="32" t="s">
        <v>1053</v>
      </c>
      <c r="O3" s="10"/>
      <c r="P3" s="10"/>
      <c r="Q3" s="10"/>
      <c r="R3" s="10"/>
    </row>
    <row r="4" spans="1:18" ht="15.75" x14ac:dyDescent="0.25">
      <c r="A4" s="2">
        <v>3</v>
      </c>
      <c r="B4" s="31" t="s">
        <v>567</v>
      </c>
      <c r="C4" s="2" t="s">
        <v>30</v>
      </c>
      <c r="D4" s="2" t="s">
        <v>100</v>
      </c>
      <c r="E4" s="2">
        <v>2018</v>
      </c>
      <c r="F4" s="2">
        <v>2998</v>
      </c>
      <c r="G4" s="2" t="s">
        <v>14</v>
      </c>
      <c r="H4" s="2" t="s">
        <v>15</v>
      </c>
      <c r="I4" s="2" t="s">
        <v>16</v>
      </c>
      <c r="J4" s="2" t="s">
        <v>568</v>
      </c>
      <c r="K4" s="2" t="s">
        <v>28</v>
      </c>
      <c r="L4" s="18">
        <v>20174200068867</v>
      </c>
      <c r="M4" s="10"/>
      <c r="N4" s="32" t="s">
        <v>1053</v>
      </c>
      <c r="O4" s="10"/>
      <c r="P4" s="10"/>
      <c r="Q4" s="10"/>
      <c r="R4" s="10"/>
    </row>
    <row r="5" spans="1:18" ht="15.75" x14ac:dyDescent="0.25">
      <c r="A5" s="2">
        <v>4</v>
      </c>
      <c r="B5" s="31" t="s">
        <v>569</v>
      </c>
      <c r="C5" s="2" t="s">
        <v>30</v>
      </c>
      <c r="D5" s="2" t="s">
        <v>100</v>
      </c>
      <c r="E5" s="2">
        <v>2018</v>
      </c>
      <c r="F5" s="2">
        <v>2998</v>
      </c>
      <c r="G5" s="2" t="s">
        <v>14</v>
      </c>
      <c r="H5" s="2" t="s">
        <v>15</v>
      </c>
      <c r="I5" s="2" t="s">
        <v>16</v>
      </c>
      <c r="J5" s="2" t="s">
        <v>570</v>
      </c>
      <c r="K5" s="2" t="s">
        <v>28</v>
      </c>
      <c r="L5" s="18">
        <v>20174200054247</v>
      </c>
      <c r="M5" s="10"/>
      <c r="N5" s="32" t="s">
        <v>1053</v>
      </c>
      <c r="O5" s="10"/>
      <c r="P5" s="10"/>
      <c r="Q5" s="10"/>
      <c r="R5" s="10"/>
    </row>
    <row r="6" spans="1:18" ht="15.75" x14ac:dyDescent="0.25">
      <c r="A6" s="2">
        <v>5</v>
      </c>
      <c r="B6" s="31" t="s">
        <v>571</v>
      </c>
      <c r="C6" s="2" t="s">
        <v>30</v>
      </c>
      <c r="D6" s="2" t="s">
        <v>100</v>
      </c>
      <c r="E6" s="2">
        <v>2018</v>
      </c>
      <c r="F6" s="2">
        <v>2998</v>
      </c>
      <c r="G6" s="2" t="s">
        <v>14</v>
      </c>
      <c r="H6" s="2" t="s">
        <v>15</v>
      </c>
      <c r="I6" s="2" t="s">
        <v>16</v>
      </c>
      <c r="J6" s="2" t="s">
        <v>572</v>
      </c>
      <c r="K6" s="2" t="s">
        <v>28</v>
      </c>
      <c r="L6" s="18">
        <v>20174200069957</v>
      </c>
      <c r="M6" s="10"/>
      <c r="N6" s="32" t="s">
        <v>1053</v>
      </c>
      <c r="O6" s="10"/>
      <c r="P6" s="10"/>
      <c r="Q6" s="10"/>
      <c r="R6" s="10"/>
    </row>
    <row r="7" spans="1:18" ht="15.75" x14ac:dyDescent="0.25">
      <c r="A7" s="2">
        <v>6</v>
      </c>
      <c r="B7" s="31" t="s">
        <v>573</v>
      </c>
      <c r="C7" s="2" t="s">
        <v>30</v>
      </c>
      <c r="D7" s="2" t="s">
        <v>100</v>
      </c>
      <c r="E7" s="2">
        <v>2018</v>
      </c>
      <c r="F7" s="2">
        <v>2998</v>
      </c>
      <c r="G7" s="2" t="s">
        <v>14</v>
      </c>
      <c r="H7" s="2" t="s">
        <v>15</v>
      </c>
      <c r="I7" s="2" t="s">
        <v>16</v>
      </c>
      <c r="J7" s="2" t="s">
        <v>574</v>
      </c>
      <c r="K7" s="2" t="s">
        <v>28</v>
      </c>
      <c r="L7" s="18">
        <v>20184200028197</v>
      </c>
      <c r="M7" s="10"/>
      <c r="N7" s="32" t="s">
        <v>1053</v>
      </c>
      <c r="O7" s="10"/>
      <c r="P7" s="10"/>
      <c r="Q7" s="10"/>
      <c r="R7" s="10"/>
    </row>
    <row r="8" spans="1:18" ht="15.75" x14ac:dyDescent="0.25">
      <c r="A8" s="2">
        <v>7</v>
      </c>
      <c r="B8" s="31" t="s">
        <v>575</v>
      </c>
      <c r="C8" s="2" t="s">
        <v>30</v>
      </c>
      <c r="D8" s="2" t="s">
        <v>100</v>
      </c>
      <c r="E8" s="2">
        <v>2019</v>
      </c>
      <c r="F8" s="2">
        <v>2998</v>
      </c>
      <c r="G8" s="2" t="s">
        <v>14</v>
      </c>
      <c r="H8" s="2" t="s">
        <v>15</v>
      </c>
      <c r="I8" s="2" t="s">
        <v>16</v>
      </c>
      <c r="J8" s="2" t="s">
        <v>576</v>
      </c>
      <c r="K8" s="2" t="s">
        <v>28</v>
      </c>
      <c r="L8" s="18">
        <v>20194200011067</v>
      </c>
      <c r="M8" s="10"/>
      <c r="N8" s="32" t="s">
        <v>1053</v>
      </c>
      <c r="O8" s="10"/>
      <c r="P8" s="10"/>
      <c r="Q8" s="10"/>
      <c r="R8" s="10"/>
    </row>
    <row r="9" spans="1:18" ht="15.75" x14ac:dyDescent="0.25">
      <c r="A9" s="2">
        <v>8</v>
      </c>
      <c r="B9" s="31" t="s">
        <v>577</v>
      </c>
      <c r="C9" s="2" t="s">
        <v>30</v>
      </c>
      <c r="D9" s="2" t="s">
        <v>100</v>
      </c>
      <c r="E9" s="2">
        <v>2020</v>
      </c>
      <c r="F9" s="2">
        <v>2998</v>
      </c>
      <c r="G9" s="2" t="s">
        <v>14</v>
      </c>
      <c r="H9" s="2" t="s">
        <v>15</v>
      </c>
      <c r="I9" s="2" t="s">
        <v>16</v>
      </c>
      <c r="J9" s="2" t="s">
        <v>578</v>
      </c>
      <c r="K9" s="2" t="s">
        <v>28</v>
      </c>
      <c r="L9" s="18" t="s">
        <v>579</v>
      </c>
      <c r="M9" s="10"/>
      <c r="N9" s="32" t="s">
        <v>1053</v>
      </c>
      <c r="O9" s="10"/>
      <c r="P9" s="10"/>
      <c r="Q9" s="10"/>
      <c r="R9" s="10"/>
    </row>
    <row r="10" spans="1:18" ht="15.75" x14ac:dyDescent="0.25">
      <c r="A10" s="2">
        <v>9</v>
      </c>
      <c r="B10" s="31" t="s">
        <v>580</v>
      </c>
      <c r="C10" s="2" t="s">
        <v>30</v>
      </c>
      <c r="D10" s="2" t="s">
        <v>100</v>
      </c>
      <c r="E10" s="2">
        <v>2020</v>
      </c>
      <c r="F10" s="2">
        <v>2998</v>
      </c>
      <c r="G10" s="2" t="s">
        <v>14</v>
      </c>
      <c r="H10" s="2" t="s">
        <v>15</v>
      </c>
      <c r="I10" s="2" t="s">
        <v>16</v>
      </c>
      <c r="J10" s="2" t="s">
        <v>581</v>
      </c>
      <c r="K10" s="2" t="s">
        <v>28</v>
      </c>
      <c r="L10" s="18" t="s">
        <v>582</v>
      </c>
      <c r="M10" s="10"/>
      <c r="N10" s="32" t="s">
        <v>1053</v>
      </c>
      <c r="O10" s="10"/>
      <c r="P10" s="10"/>
      <c r="Q10" s="10"/>
      <c r="R10" s="10"/>
    </row>
    <row r="11" spans="1:18" ht="15.75" x14ac:dyDescent="0.25">
      <c r="A11" s="2">
        <v>10</v>
      </c>
      <c r="B11" s="31" t="s">
        <v>583</v>
      </c>
      <c r="C11" s="2" t="s">
        <v>30</v>
      </c>
      <c r="D11" s="2" t="s">
        <v>100</v>
      </c>
      <c r="E11" s="2">
        <v>2020</v>
      </c>
      <c r="F11" s="2">
        <v>2998</v>
      </c>
      <c r="G11" s="2" t="s">
        <v>14</v>
      </c>
      <c r="H11" s="2" t="s">
        <v>15</v>
      </c>
      <c r="I11" s="2" t="s">
        <v>16</v>
      </c>
      <c r="J11" s="2" t="s">
        <v>584</v>
      </c>
      <c r="K11" s="2" t="s">
        <v>28</v>
      </c>
      <c r="L11" s="18" t="s">
        <v>585</v>
      </c>
      <c r="M11" s="10"/>
      <c r="N11" s="32" t="s">
        <v>1053</v>
      </c>
      <c r="O11" s="10"/>
      <c r="P11" s="10"/>
      <c r="Q11" s="10"/>
      <c r="R11" s="10"/>
    </row>
    <row r="12" spans="1:18" ht="15.75" x14ac:dyDescent="0.25">
      <c r="A12" s="2">
        <v>11</v>
      </c>
      <c r="B12" s="31" t="s">
        <v>586</v>
      </c>
      <c r="C12" s="2" t="s">
        <v>30</v>
      </c>
      <c r="D12" s="2" t="s">
        <v>100</v>
      </c>
      <c r="E12" s="2">
        <v>2020</v>
      </c>
      <c r="F12" s="2">
        <v>2998</v>
      </c>
      <c r="G12" s="2" t="s">
        <v>14</v>
      </c>
      <c r="H12" s="2" t="s">
        <v>15</v>
      </c>
      <c r="I12" s="2" t="s">
        <v>16</v>
      </c>
      <c r="J12" s="2" t="s">
        <v>587</v>
      </c>
      <c r="K12" s="2" t="s">
        <v>28</v>
      </c>
      <c r="L12" s="18" t="s">
        <v>588</v>
      </c>
      <c r="M12" s="10"/>
      <c r="N12" s="32" t="s">
        <v>1053</v>
      </c>
      <c r="O12" s="10"/>
      <c r="P12" s="10"/>
      <c r="Q12" s="10"/>
      <c r="R12" s="10"/>
    </row>
    <row r="13" spans="1:18" ht="15.75" x14ac:dyDescent="0.25">
      <c r="A13" s="2">
        <v>12</v>
      </c>
      <c r="B13" s="31" t="s">
        <v>589</v>
      </c>
      <c r="C13" s="2" t="s">
        <v>30</v>
      </c>
      <c r="D13" s="2" t="s">
        <v>100</v>
      </c>
      <c r="E13" s="2">
        <v>2020</v>
      </c>
      <c r="F13" s="2">
        <v>2998</v>
      </c>
      <c r="G13" s="2" t="s">
        <v>14</v>
      </c>
      <c r="H13" s="2" t="s">
        <v>15</v>
      </c>
      <c r="I13" s="2" t="s">
        <v>16</v>
      </c>
      <c r="J13" s="2" t="s">
        <v>590</v>
      </c>
      <c r="K13" s="2" t="s">
        <v>28</v>
      </c>
      <c r="L13" s="18">
        <v>20194200051997</v>
      </c>
      <c r="M13" s="10"/>
      <c r="N13" s="32" t="s">
        <v>1053</v>
      </c>
      <c r="O13" s="10"/>
      <c r="P13" s="10"/>
      <c r="Q13" s="10"/>
      <c r="R13" s="10"/>
    </row>
    <row r="14" spans="1:18" ht="15.75" x14ac:dyDescent="0.25">
      <c r="A14" s="2">
        <v>13</v>
      </c>
      <c r="B14" s="31" t="s">
        <v>591</v>
      </c>
      <c r="C14" s="2" t="s">
        <v>30</v>
      </c>
      <c r="D14" s="2" t="s">
        <v>100</v>
      </c>
      <c r="E14" s="2">
        <v>2020</v>
      </c>
      <c r="F14" s="2">
        <v>2998</v>
      </c>
      <c r="G14" s="2" t="s">
        <v>14</v>
      </c>
      <c r="H14" s="2" t="s">
        <v>15</v>
      </c>
      <c r="I14" s="2" t="s">
        <v>16</v>
      </c>
      <c r="J14" s="2" t="s">
        <v>592</v>
      </c>
      <c r="K14" s="2" t="s">
        <v>28</v>
      </c>
      <c r="L14" s="18">
        <v>20194200040057</v>
      </c>
      <c r="M14" s="10"/>
      <c r="N14" s="32" t="s">
        <v>1053</v>
      </c>
      <c r="O14" s="10"/>
      <c r="P14" s="10"/>
      <c r="Q14" s="10"/>
      <c r="R14" s="10"/>
    </row>
    <row r="15" spans="1:18" ht="15.75" x14ac:dyDescent="0.25">
      <c r="A15" s="2">
        <v>14</v>
      </c>
      <c r="B15" s="31" t="s">
        <v>593</v>
      </c>
      <c r="C15" s="2" t="s">
        <v>30</v>
      </c>
      <c r="D15" s="2" t="s">
        <v>100</v>
      </c>
      <c r="E15" s="2">
        <v>2020</v>
      </c>
      <c r="F15" s="2">
        <v>2998</v>
      </c>
      <c r="G15" s="2" t="s">
        <v>14</v>
      </c>
      <c r="H15" s="2" t="s">
        <v>15</v>
      </c>
      <c r="I15" s="2" t="s">
        <v>16</v>
      </c>
      <c r="J15" s="2" t="s">
        <v>594</v>
      </c>
      <c r="K15" s="2" t="s">
        <v>28</v>
      </c>
      <c r="L15" s="18">
        <v>20194200040737</v>
      </c>
      <c r="M15" s="10"/>
      <c r="N15" s="32" t="s">
        <v>1053</v>
      </c>
      <c r="O15" s="10"/>
      <c r="P15" s="10"/>
      <c r="Q15" s="10"/>
      <c r="R15" s="10"/>
    </row>
    <row r="16" spans="1:18" ht="15.75" x14ac:dyDescent="0.25">
      <c r="A16" s="2">
        <v>15</v>
      </c>
      <c r="B16" s="31" t="s">
        <v>595</v>
      </c>
      <c r="C16" s="2" t="s">
        <v>30</v>
      </c>
      <c r="D16" s="2" t="s">
        <v>100</v>
      </c>
      <c r="E16" s="2">
        <v>2020</v>
      </c>
      <c r="F16" s="2">
        <v>2998</v>
      </c>
      <c r="G16" s="2" t="s">
        <v>14</v>
      </c>
      <c r="H16" s="2" t="s">
        <v>15</v>
      </c>
      <c r="I16" s="2" t="s">
        <v>16</v>
      </c>
      <c r="J16" s="2" t="s">
        <v>596</v>
      </c>
      <c r="K16" s="2" t="s">
        <v>28</v>
      </c>
      <c r="L16" s="18">
        <v>20194200040537</v>
      </c>
      <c r="M16" s="10"/>
      <c r="N16" s="32" t="s">
        <v>1053</v>
      </c>
      <c r="O16" s="10"/>
      <c r="P16" s="10"/>
      <c r="Q16" s="10"/>
      <c r="R16" s="10"/>
    </row>
  </sheetData>
  <conditionalFormatting sqref="B9">
    <cfRule type="duplicateValues" dxfId="133" priority="2"/>
  </conditionalFormatting>
  <conditionalFormatting sqref="L9">
    <cfRule type="duplicateValues" dxfId="132" priority="3"/>
  </conditionalFormatting>
  <conditionalFormatting sqref="B10:B12 B14:B16 B2:B8">
    <cfRule type="duplicateValues" dxfId="131" priority="4"/>
  </conditionalFormatting>
  <conditionalFormatting sqref="A2:A16">
    <cfRule type="duplicateValues" dxfId="130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"/>
  <sheetViews>
    <sheetView tabSelected="1" topLeftCell="D1" zoomScale="80" zoomScaleNormal="80" workbookViewId="0">
      <selection activeCell="R2" sqref="R2"/>
    </sheetView>
  </sheetViews>
  <sheetFormatPr baseColWidth="10" defaultColWidth="24.42578125" defaultRowHeight="15" x14ac:dyDescent="0.25"/>
  <cols>
    <col min="1" max="1" width="8.85546875" customWidth="1"/>
    <col min="3" max="3" width="13.42578125" customWidth="1"/>
    <col min="4" max="4" width="16.140625" customWidth="1"/>
    <col min="5" max="5" width="16.42578125" customWidth="1"/>
    <col min="6" max="6" width="18.140625" customWidth="1"/>
    <col min="7" max="7" width="14" customWidth="1"/>
    <col min="8" max="8" width="17" customWidth="1"/>
    <col min="9" max="9" width="16.28515625" customWidth="1"/>
    <col min="11" max="11" width="35.7109375" customWidth="1"/>
    <col min="18" max="18" width="21.85546875" customWidth="1"/>
  </cols>
  <sheetData>
    <row r="1" spans="1:18" s="35" customFormat="1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3" t="s">
        <v>1048</v>
      </c>
      <c r="O1" s="33" t="s">
        <v>1049</v>
      </c>
      <c r="P1" s="33" t="s">
        <v>1050</v>
      </c>
      <c r="Q1" s="33" t="s">
        <v>1051</v>
      </c>
      <c r="R1" s="33" t="s">
        <v>1052</v>
      </c>
    </row>
    <row r="2" spans="1:18" ht="30" x14ac:dyDescent="0.25">
      <c r="A2" s="2">
        <v>1</v>
      </c>
      <c r="B2" s="3" t="s">
        <v>597</v>
      </c>
      <c r="C2" s="2" t="s">
        <v>598</v>
      </c>
      <c r="D2" s="2" t="s">
        <v>599</v>
      </c>
      <c r="E2" s="2">
        <v>2020</v>
      </c>
      <c r="F2" s="2">
        <v>4461</v>
      </c>
      <c r="G2" s="2" t="s">
        <v>14</v>
      </c>
      <c r="H2" s="2" t="s">
        <v>15</v>
      </c>
      <c r="I2" s="2" t="s">
        <v>16</v>
      </c>
      <c r="J2" s="2" t="s">
        <v>600</v>
      </c>
      <c r="K2" s="2" t="s">
        <v>561</v>
      </c>
      <c r="L2" s="4">
        <v>20204200051067</v>
      </c>
      <c r="M2" s="5"/>
      <c r="N2" s="37" t="s">
        <v>1053</v>
      </c>
      <c r="O2" s="10"/>
      <c r="P2" s="10"/>
      <c r="Q2" s="10"/>
      <c r="R2" s="38" t="s">
        <v>1056</v>
      </c>
    </row>
  </sheetData>
  <conditionalFormatting sqref="B2">
    <cfRule type="duplicateValues" dxfId="129" priority="1"/>
  </conditionalFormatting>
  <conditionalFormatting sqref="L1:L2">
    <cfRule type="duplicateValues" dxfId="128" priority="2"/>
  </conditionalFormatting>
  <conditionalFormatting sqref="B2">
    <cfRule type="duplicateValues" dxfId="127" priority="3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 tint="4.9989318521683403E-2"/>
  </sheetPr>
  <dimension ref="A1:G425"/>
  <sheetViews>
    <sheetView workbookViewId="0">
      <pane ySplit="1" topLeftCell="A2" activePane="bottomLeft" state="frozen"/>
      <selection pane="bottomLeft" activeCell="E1" sqref="E1:E1048576"/>
    </sheetView>
  </sheetViews>
  <sheetFormatPr baseColWidth="10" defaultRowHeight="15" x14ac:dyDescent="0.25"/>
  <cols>
    <col min="1" max="1" width="12.28515625" customWidth="1"/>
    <col min="2" max="2" width="13.140625" customWidth="1"/>
    <col min="4" max="4" width="12.140625" customWidth="1"/>
  </cols>
  <sheetData>
    <row r="1" spans="1:7" ht="38.25" x14ac:dyDescent="0.25">
      <c r="A1" s="22"/>
      <c r="B1" s="21" t="s">
        <v>618</v>
      </c>
      <c r="C1" s="21" t="s">
        <v>622</v>
      </c>
      <c r="D1" s="21" t="s">
        <v>621</v>
      </c>
      <c r="E1" s="21" t="s">
        <v>622</v>
      </c>
    </row>
    <row r="2" spans="1:7" ht="15.75" x14ac:dyDescent="0.25">
      <c r="A2" s="22"/>
      <c r="B2" s="23" t="s">
        <v>144</v>
      </c>
      <c r="C2" s="14" t="s">
        <v>624</v>
      </c>
      <c r="D2" t="s">
        <v>625</v>
      </c>
      <c r="E2" t="s">
        <v>624</v>
      </c>
    </row>
    <row r="3" spans="1:7" ht="15.75" x14ac:dyDescent="0.25">
      <c r="A3" s="22"/>
      <c r="B3" s="23" t="s">
        <v>556</v>
      </c>
      <c r="C3" s="14" t="s">
        <v>623</v>
      </c>
      <c r="D3" t="s">
        <v>626</v>
      </c>
      <c r="E3" t="s">
        <v>624</v>
      </c>
    </row>
    <row r="4" spans="1:7" ht="15.75" x14ac:dyDescent="0.25">
      <c r="A4" s="22"/>
      <c r="B4" s="23" t="s">
        <v>548</v>
      </c>
      <c r="C4" s="14" t="s">
        <v>623</v>
      </c>
      <c r="D4" t="s">
        <v>627</v>
      </c>
      <c r="E4" t="s">
        <v>624</v>
      </c>
    </row>
    <row r="5" spans="1:7" ht="15.75" x14ac:dyDescent="0.25">
      <c r="A5" s="22"/>
      <c r="B5" s="23" t="s">
        <v>388</v>
      </c>
      <c r="C5" s="14" t="s">
        <v>624</v>
      </c>
      <c r="D5" t="s">
        <v>628</v>
      </c>
      <c r="E5" t="s">
        <v>624</v>
      </c>
    </row>
    <row r="6" spans="1:7" ht="15.75" x14ac:dyDescent="0.25">
      <c r="A6" s="22"/>
      <c r="B6" s="23" t="s">
        <v>428</v>
      </c>
      <c r="C6" s="14" t="s">
        <v>624</v>
      </c>
      <c r="D6" t="s">
        <v>629</v>
      </c>
      <c r="E6" t="s">
        <v>623</v>
      </c>
    </row>
    <row r="7" spans="1:7" ht="15.75" x14ac:dyDescent="0.25">
      <c r="A7" s="22"/>
      <c r="B7" s="23" t="s">
        <v>146</v>
      </c>
      <c r="C7" s="14" t="s">
        <v>624</v>
      </c>
      <c r="D7" t="s">
        <v>630</v>
      </c>
      <c r="E7" t="s">
        <v>623</v>
      </c>
    </row>
    <row r="8" spans="1:7" ht="15.75" x14ac:dyDescent="0.25">
      <c r="A8" s="22"/>
      <c r="B8" s="23" t="s">
        <v>53</v>
      </c>
      <c r="C8" s="14" t="s">
        <v>623</v>
      </c>
      <c r="D8" t="s">
        <v>631</v>
      </c>
      <c r="E8" t="s">
        <v>623</v>
      </c>
    </row>
    <row r="9" spans="1:7" ht="15.75" x14ac:dyDescent="0.25">
      <c r="A9" s="22"/>
      <c r="B9" s="23" t="s">
        <v>35</v>
      </c>
      <c r="C9" s="14" t="s">
        <v>624</v>
      </c>
      <c r="D9" t="s">
        <v>632</v>
      </c>
      <c r="E9" t="s">
        <v>624</v>
      </c>
    </row>
    <row r="10" spans="1:7" ht="15.75" x14ac:dyDescent="0.25">
      <c r="A10" s="22"/>
      <c r="B10" s="23" t="s">
        <v>540</v>
      </c>
      <c r="C10" s="14" t="s">
        <v>623</v>
      </c>
      <c r="D10" t="s">
        <v>633</v>
      </c>
      <c r="E10" t="s">
        <v>624</v>
      </c>
    </row>
    <row r="11" spans="1:7" ht="15.75" x14ac:dyDescent="0.25">
      <c r="A11" s="13"/>
      <c r="B11" s="23" t="s">
        <v>546</v>
      </c>
      <c r="C11" s="14" t="s">
        <v>623</v>
      </c>
      <c r="D11" t="s">
        <v>634</v>
      </c>
      <c r="E11" t="s">
        <v>624</v>
      </c>
    </row>
    <row r="12" spans="1:7" ht="15.75" x14ac:dyDescent="0.25">
      <c r="A12" s="13"/>
      <c r="B12" s="23" t="s">
        <v>430</v>
      </c>
      <c r="C12" s="14" t="s">
        <v>624</v>
      </c>
      <c r="D12" t="s">
        <v>635</v>
      </c>
      <c r="E12" t="s">
        <v>624</v>
      </c>
    </row>
    <row r="13" spans="1:7" ht="15.75" x14ac:dyDescent="0.25">
      <c r="A13" s="13"/>
      <c r="B13" s="23" t="s">
        <v>386</v>
      </c>
      <c r="C13" s="14" t="s">
        <v>624</v>
      </c>
      <c r="D13" t="s">
        <v>636</v>
      </c>
      <c r="E13" t="s">
        <v>624</v>
      </c>
    </row>
    <row r="14" spans="1:7" ht="15" customHeight="1" x14ac:dyDescent="0.9">
      <c r="A14" s="22"/>
      <c r="B14" s="23" t="s">
        <v>544</v>
      </c>
      <c r="C14" s="27" t="s">
        <v>623</v>
      </c>
      <c r="D14" s="28" t="s">
        <v>637</v>
      </c>
      <c r="E14" s="29" t="s">
        <v>624</v>
      </c>
      <c r="G14" s="25"/>
    </row>
    <row r="15" spans="1:7" ht="15.75" x14ac:dyDescent="0.25">
      <c r="A15" s="13"/>
      <c r="B15" s="23" t="s">
        <v>554</v>
      </c>
      <c r="C15" s="26" t="s">
        <v>623</v>
      </c>
      <c r="D15" t="s">
        <v>638</v>
      </c>
      <c r="E15" t="s">
        <v>624</v>
      </c>
    </row>
    <row r="16" spans="1:7" ht="15.75" x14ac:dyDescent="0.25">
      <c r="A16" s="13"/>
      <c r="B16" s="23" t="s">
        <v>542</v>
      </c>
      <c r="C16" s="14" t="s">
        <v>623</v>
      </c>
      <c r="D16" t="s">
        <v>639</v>
      </c>
      <c r="E16" t="s">
        <v>624</v>
      </c>
    </row>
    <row r="17" spans="1:5" ht="15.75" x14ac:dyDescent="0.25">
      <c r="A17" s="13"/>
      <c r="B17" s="23" t="s">
        <v>538</v>
      </c>
      <c r="C17" s="14" t="s">
        <v>623</v>
      </c>
      <c r="D17" t="s">
        <v>640</v>
      </c>
      <c r="E17" t="s">
        <v>624</v>
      </c>
    </row>
    <row r="18" spans="1:5" ht="15.75" x14ac:dyDescent="0.25">
      <c r="A18" s="13"/>
      <c r="B18" s="23" t="s">
        <v>501</v>
      </c>
      <c r="C18" s="14" t="s">
        <v>624</v>
      </c>
      <c r="D18" t="s">
        <v>641</v>
      </c>
      <c r="E18" t="s">
        <v>624</v>
      </c>
    </row>
    <row r="19" spans="1:5" ht="15.75" x14ac:dyDescent="0.25">
      <c r="A19" s="13"/>
      <c r="B19" s="23" t="s">
        <v>552</v>
      </c>
      <c r="C19" s="14" t="s">
        <v>623</v>
      </c>
      <c r="D19" t="s">
        <v>642</v>
      </c>
      <c r="E19" t="s">
        <v>624</v>
      </c>
    </row>
    <row r="20" spans="1:5" ht="15.75" x14ac:dyDescent="0.25">
      <c r="A20" s="13"/>
      <c r="B20" s="23" t="s">
        <v>368</v>
      </c>
      <c r="C20" s="14" t="s">
        <v>624</v>
      </c>
      <c r="D20" t="s">
        <v>643</v>
      </c>
      <c r="E20" t="s">
        <v>624</v>
      </c>
    </row>
    <row r="21" spans="1:5" ht="15.75" x14ac:dyDescent="0.25">
      <c r="A21" s="13"/>
      <c r="B21" s="23" t="s">
        <v>619</v>
      </c>
      <c r="C21" s="14" t="s">
        <v>623</v>
      </c>
      <c r="D21" t="s">
        <v>644</v>
      </c>
      <c r="E21" t="s">
        <v>624</v>
      </c>
    </row>
    <row r="22" spans="1:5" ht="15.75" x14ac:dyDescent="0.25">
      <c r="A22" s="13"/>
      <c r="B22" s="23" t="s">
        <v>559</v>
      </c>
      <c r="C22" s="14" t="s">
        <v>623</v>
      </c>
      <c r="D22" t="s">
        <v>645</v>
      </c>
      <c r="E22" t="s">
        <v>624</v>
      </c>
    </row>
    <row r="23" spans="1:5" ht="15.75" x14ac:dyDescent="0.25">
      <c r="A23" s="13"/>
      <c r="B23" s="23" t="s">
        <v>434</v>
      </c>
      <c r="C23" s="14" t="s">
        <v>624</v>
      </c>
      <c r="D23" t="s">
        <v>646</v>
      </c>
      <c r="E23" t="s">
        <v>624</v>
      </c>
    </row>
    <row r="24" spans="1:5" ht="15.75" x14ac:dyDescent="0.25">
      <c r="A24" s="13"/>
      <c r="B24" s="23" t="s">
        <v>536</v>
      </c>
      <c r="C24" s="14" t="s">
        <v>623</v>
      </c>
      <c r="D24" t="s">
        <v>647</v>
      </c>
      <c r="E24" t="s">
        <v>624</v>
      </c>
    </row>
    <row r="25" spans="1:5" ht="15.75" x14ac:dyDescent="0.25">
      <c r="A25" s="13"/>
      <c r="B25" s="23" t="s">
        <v>503</v>
      </c>
      <c r="C25" s="14" t="s">
        <v>624</v>
      </c>
      <c r="D25" t="s">
        <v>648</v>
      </c>
      <c r="E25" t="s">
        <v>624</v>
      </c>
    </row>
    <row r="26" spans="1:5" ht="15.75" x14ac:dyDescent="0.25">
      <c r="A26" s="13"/>
      <c r="B26" s="23" t="s">
        <v>420</v>
      </c>
      <c r="C26" s="14" t="s">
        <v>624</v>
      </c>
      <c r="D26" t="s">
        <v>649</v>
      </c>
      <c r="E26" t="s">
        <v>624</v>
      </c>
    </row>
    <row r="27" spans="1:5" ht="15.75" x14ac:dyDescent="0.25">
      <c r="A27" s="13"/>
      <c r="B27" s="23" t="s">
        <v>310</v>
      </c>
      <c r="C27" s="14" t="s">
        <v>623</v>
      </c>
      <c r="D27" t="s">
        <v>650</v>
      </c>
      <c r="E27" t="s">
        <v>624</v>
      </c>
    </row>
    <row r="28" spans="1:5" ht="15.75" x14ac:dyDescent="0.25">
      <c r="A28" s="13"/>
      <c r="B28" s="23" t="s">
        <v>422</v>
      </c>
      <c r="C28" s="14" t="s">
        <v>624</v>
      </c>
      <c r="D28" t="s">
        <v>651</v>
      </c>
      <c r="E28" t="s">
        <v>624</v>
      </c>
    </row>
    <row r="29" spans="1:5" ht="15.75" x14ac:dyDescent="0.25">
      <c r="A29" s="13"/>
      <c r="B29" s="23" t="s">
        <v>509</v>
      </c>
      <c r="C29" t="s">
        <v>624</v>
      </c>
      <c r="D29" t="s">
        <v>652</v>
      </c>
      <c r="E29" t="s">
        <v>624</v>
      </c>
    </row>
    <row r="30" spans="1:5" ht="15.75" x14ac:dyDescent="0.25">
      <c r="A30" s="13"/>
      <c r="B30" s="23" t="s">
        <v>488</v>
      </c>
      <c r="C30" t="s">
        <v>624</v>
      </c>
      <c r="D30" t="s">
        <v>653</v>
      </c>
      <c r="E30" t="s">
        <v>624</v>
      </c>
    </row>
    <row r="31" spans="1:5" ht="15.75" x14ac:dyDescent="0.25">
      <c r="A31" s="13"/>
      <c r="B31" s="23" t="s">
        <v>480</v>
      </c>
      <c r="C31" t="s">
        <v>624</v>
      </c>
      <c r="D31" t="s">
        <v>654</v>
      </c>
      <c r="E31" t="s">
        <v>624</v>
      </c>
    </row>
    <row r="32" spans="1:5" ht="15.75" x14ac:dyDescent="0.25">
      <c r="A32" s="13"/>
      <c r="B32" s="23" t="s">
        <v>118</v>
      </c>
      <c r="C32" t="s">
        <v>624</v>
      </c>
      <c r="D32" t="s">
        <v>655</v>
      </c>
      <c r="E32" t="s">
        <v>624</v>
      </c>
    </row>
    <row r="33" spans="1:5" ht="15.75" x14ac:dyDescent="0.25">
      <c r="A33" s="13"/>
      <c r="B33" s="23" t="s">
        <v>106</v>
      </c>
      <c r="C33" t="s">
        <v>624</v>
      </c>
      <c r="D33" t="s">
        <v>656</v>
      </c>
      <c r="E33" t="s">
        <v>624</v>
      </c>
    </row>
    <row r="34" spans="1:5" ht="15.75" x14ac:dyDescent="0.25">
      <c r="A34" s="13"/>
      <c r="B34" s="23" t="s">
        <v>426</v>
      </c>
      <c r="C34" t="s">
        <v>624</v>
      </c>
      <c r="D34" t="s">
        <v>657</v>
      </c>
      <c r="E34" t="s">
        <v>624</v>
      </c>
    </row>
    <row r="35" spans="1:5" ht="15.75" x14ac:dyDescent="0.25">
      <c r="A35" s="13"/>
      <c r="B35" s="23" t="s">
        <v>292</v>
      </c>
      <c r="C35" t="s">
        <v>624</v>
      </c>
      <c r="D35" t="s">
        <v>658</v>
      </c>
      <c r="E35" t="s">
        <v>624</v>
      </c>
    </row>
    <row r="36" spans="1:5" ht="15.75" x14ac:dyDescent="0.25">
      <c r="A36" s="13"/>
      <c r="B36" s="23" t="s">
        <v>247</v>
      </c>
      <c r="C36" t="s">
        <v>624</v>
      </c>
      <c r="D36" t="s">
        <v>659</v>
      </c>
      <c r="E36" t="s">
        <v>624</v>
      </c>
    </row>
    <row r="37" spans="1:5" ht="15.75" x14ac:dyDescent="0.25">
      <c r="A37" s="13"/>
      <c r="B37" s="23" t="s">
        <v>192</v>
      </c>
      <c r="C37" t="s">
        <v>624</v>
      </c>
      <c r="D37" t="s">
        <v>660</v>
      </c>
      <c r="E37" t="s">
        <v>624</v>
      </c>
    </row>
    <row r="38" spans="1:5" ht="15.75" x14ac:dyDescent="0.25">
      <c r="A38" s="13"/>
      <c r="B38" s="23" t="s">
        <v>602</v>
      </c>
      <c r="C38" t="s">
        <v>624</v>
      </c>
      <c r="D38" t="s">
        <v>661</v>
      </c>
      <c r="E38" t="s">
        <v>624</v>
      </c>
    </row>
    <row r="39" spans="1:5" ht="15.75" x14ac:dyDescent="0.25">
      <c r="A39" s="13"/>
      <c r="B39" s="23" t="s">
        <v>37</v>
      </c>
      <c r="C39" t="s">
        <v>624</v>
      </c>
      <c r="D39" t="s">
        <v>662</v>
      </c>
      <c r="E39" t="s">
        <v>624</v>
      </c>
    </row>
    <row r="40" spans="1:5" ht="15.75" x14ac:dyDescent="0.25">
      <c r="A40" s="13"/>
      <c r="B40" s="23" t="s">
        <v>470</v>
      </c>
      <c r="C40" t="s">
        <v>624</v>
      </c>
      <c r="D40" t="s">
        <v>663</v>
      </c>
      <c r="E40" t="s">
        <v>624</v>
      </c>
    </row>
    <row r="41" spans="1:5" ht="15.75" x14ac:dyDescent="0.25">
      <c r="A41" s="13"/>
      <c r="B41" s="23" t="s">
        <v>278</v>
      </c>
      <c r="C41" t="s">
        <v>624</v>
      </c>
      <c r="D41" t="s">
        <v>664</v>
      </c>
      <c r="E41" t="s">
        <v>624</v>
      </c>
    </row>
    <row r="42" spans="1:5" ht="15.75" x14ac:dyDescent="0.25">
      <c r="A42" s="13"/>
      <c r="B42" s="23" t="s">
        <v>282</v>
      </c>
      <c r="C42" t="s">
        <v>624</v>
      </c>
      <c r="D42" t="s">
        <v>665</v>
      </c>
      <c r="E42" t="s">
        <v>624</v>
      </c>
    </row>
    <row r="43" spans="1:5" ht="15.75" x14ac:dyDescent="0.25">
      <c r="A43" s="13"/>
      <c r="B43" s="23" t="s">
        <v>472</v>
      </c>
      <c r="C43" t="s">
        <v>624</v>
      </c>
      <c r="D43" t="s">
        <v>666</v>
      </c>
      <c r="E43" t="s">
        <v>624</v>
      </c>
    </row>
    <row r="44" spans="1:5" ht="15.75" x14ac:dyDescent="0.25">
      <c r="A44" s="13"/>
      <c r="B44" s="23" t="s">
        <v>396</v>
      </c>
      <c r="C44" t="s">
        <v>624</v>
      </c>
      <c r="D44" t="s">
        <v>667</v>
      </c>
      <c r="E44" t="s">
        <v>624</v>
      </c>
    </row>
    <row r="45" spans="1:5" ht="15.75" x14ac:dyDescent="0.25">
      <c r="A45" s="13"/>
      <c r="B45" s="23" t="s">
        <v>603</v>
      </c>
      <c r="C45" t="s">
        <v>624</v>
      </c>
      <c r="D45" t="s">
        <v>668</v>
      </c>
      <c r="E45" t="s">
        <v>624</v>
      </c>
    </row>
    <row r="46" spans="1:5" ht="15.75" x14ac:dyDescent="0.25">
      <c r="A46" s="13"/>
      <c r="B46" s="23" t="s">
        <v>264</v>
      </c>
      <c r="C46" t="s">
        <v>624</v>
      </c>
      <c r="D46" t="s">
        <v>669</v>
      </c>
      <c r="E46" t="s">
        <v>624</v>
      </c>
    </row>
    <row r="47" spans="1:5" ht="15.75" x14ac:dyDescent="0.25">
      <c r="A47" s="13"/>
      <c r="B47" s="23" t="s">
        <v>306</v>
      </c>
      <c r="C47" t="s">
        <v>624</v>
      </c>
      <c r="D47" t="s">
        <v>670</v>
      </c>
      <c r="E47" t="s">
        <v>624</v>
      </c>
    </row>
    <row r="48" spans="1:5" ht="15.75" x14ac:dyDescent="0.25">
      <c r="A48" s="13"/>
      <c r="B48" s="23" t="s">
        <v>416</v>
      </c>
      <c r="C48" t="s">
        <v>624</v>
      </c>
      <c r="D48" t="s">
        <v>671</v>
      </c>
      <c r="E48" t="s">
        <v>624</v>
      </c>
    </row>
    <row r="49" spans="1:5" ht="15.75" x14ac:dyDescent="0.25">
      <c r="A49" s="13"/>
      <c r="B49" s="23" t="s">
        <v>172</v>
      </c>
      <c r="C49" t="s">
        <v>624</v>
      </c>
      <c r="D49" t="s">
        <v>672</v>
      </c>
      <c r="E49" t="s">
        <v>624</v>
      </c>
    </row>
    <row r="50" spans="1:5" ht="15.75" x14ac:dyDescent="0.25">
      <c r="A50" s="13"/>
      <c r="B50" s="23" t="s">
        <v>296</v>
      </c>
      <c r="C50" t="s">
        <v>624</v>
      </c>
      <c r="D50" t="s">
        <v>673</v>
      </c>
      <c r="E50" t="s">
        <v>624</v>
      </c>
    </row>
    <row r="51" spans="1:5" ht="15.75" x14ac:dyDescent="0.25">
      <c r="A51" s="13"/>
      <c r="B51" s="23" t="s">
        <v>85</v>
      </c>
      <c r="C51" t="s">
        <v>624</v>
      </c>
      <c r="D51" t="s">
        <v>674</v>
      </c>
      <c r="E51" t="s">
        <v>624</v>
      </c>
    </row>
    <row r="52" spans="1:5" ht="15.75" x14ac:dyDescent="0.25">
      <c r="A52" s="13"/>
      <c r="B52" s="23" t="s">
        <v>466</v>
      </c>
      <c r="C52" t="s">
        <v>624</v>
      </c>
      <c r="D52" t="s">
        <v>675</v>
      </c>
      <c r="E52" t="s">
        <v>624</v>
      </c>
    </row>
    <row r="53" spans="1:5" ht="15.75" x14ac:dyDescent="0.25">
      <c r="A53" s="13"/>
      <c r="B53" s="23" t="s">
        <v>328</v>
      </c>
      <c r="C53" t="s">
        <v>624</v>
      </c>
      <c r="D53" t="s">
        <v>676</v>
      </c>
      <c r="E53" t="s">
        <v>624</v>
      </c>
    </row>
    <row r="54" spans="1:5" ht="15.75" x14ac:dyDescent="0.25">
      <c r="A54" s="13"/>
      <c r="B54" s="23" t="s">
        <v>243</v>
      </c>
      <c r="C54" t="s">
        <v>624</v>
      </c>
      <c r="D54" t="s">
        <v>677</v>
      </c>
      <c r="E54" t="s">
        <v>624</v>
      </c>
    </row>
    <row r="55" spans="1:5" ht="15.75" x14ac:dyDescent="0.25">
      <c r="A55" s="13"/>
      <c r="B55" s="23" t="s">
        <v>604</v>
      </c>
      <c r="C55" t="s">
        <v>624</v>
      </c>
      <c r="D55" t="s">
        <v>678</v>
      </c>
      <c r="E55" t="s">
        <v>624</v>
      </c>
    </row>
    <row r="56" spans="1:5" ht="15.75" x14ac:dyDescent="0.25">
      <c r="A56" s="13"/>
      <c r="B56" s="23" t="s">
        <v>605</v>
      </c>
      <c r="C56" t="s">
        <v>624</v>
      </c>
      <c r="D56" t="s">
        <v>679</v>
      </c>
      <c r="E56" t="s">
        <v>624</v>
      </c>
    </row>
    <row r="57" spans="1:5" ht="15.75" x14ac:dyDescent="0.25">
      <c r="A57" s="13"/>
      <c r="B57" s="23" t="s">
        <v>606</v>
      </c>
      <c r="C57" t="s">
        <v>624</v>
      </c>
      <c r="D57" t="s">
        <v>680</v>
      </c>
      <c r="E57" t="s">
        <v>624</v>
      </c>
    </row>
    <row r="58" spans="1:5" ht="15.75" x14ac:dyDescent="0.25">
      <c r="A58" s="13"/>
      <c r="B58" s="23" t="s">
        <v>286</v>
      </c>
      <c r="C58" t="s">
        <v>624</v>
      </c>
      <c r="D58" t="s">
        <v>681</v>
      </c>
      <c r="E58" t="s">
        <v>624</v>
      </c>
    </row>
    <row r="59" spans="1:5" ht="15.75" x14ac:dyDescent="0.25">
      <c r="A59" s="13"/>
      <c r="B59" s="23" t="s">
        <v>406</v>
      </c>
      <c r="C59" t="s">
        <v>624</v>
      </c>
      <c r="D59" t="s">
        <v>682</v>
      </c>
      <c r="E59" t="s">
        <v>624</v>
      </c>
    </row>
    <row r="60" spans="1:5" ht="15.75" x14ac:dyDescent="0.25">
      <c r="A60" s="13"/>
      <c r="B60" s="23" t="s">
        <v>93</v>
      </c>
      <c r="C60" t="s">
        <v>624</v>
      </c>
      <c r="D60" t="s">
        <v>683</v>
      </c>
      <c r="E60" t="s">
        <v>623</v>
      </c>
    </row>
    <row r="61" spans="1:5" ht="15.75" x14ac:dyDescent="0.25">
      <c r="A61" s="13"/>
      <c r="B61" s="23" t="s">
        <v>404</v>
      </c>
      <c r="C61" t="s">
        <v>624</v>
      </c>
      <c r="D61" t="s">
        <v>684</v>
      </c>
      <c r="E61" t="s">
        <v>624</v>
      </c>
    </row>
    <row r="62" spans="1:5" ht="15.75" x14ac:dyDescent="0.25">
      <c r="A62" s="13"/>
      <c r="B62" s="23" t="s">
        <v>607</v>
      </c>
      <c r="C62" t="s">
        <v>624</v>
      </c>
      <c r="D62" t="s">
        <v>685</v>
      </c>
      <c r="E62" t="s">
        <v>624</v>
      </c>
    </row>
    <row r="63" spans="1:5" ht="15.75" x14ac:dyDescent="0.25">
      <c r="A63" s="13"/>
      <c r="B63" s="23" t="s">
        <v>352</v>
      </c>
      <c r="C63" t="s">
        <v>624</v>
      </c>
      <c r="D63" t="s">
        <v>686</v>
      </c>
      <c r="E63" t="s">
        <v>624</v>
      </c>
    </row>
    <row r="64" spans="1:5" ht="15.75" x14ac:dyDescent="0.25">
      <c r="A64" s="13"/>
      <c r="B64" s="23" t="s">
        <v>527</v>
      </c>
      <c r="C64" t="s">
        <v>624</v>
      </c>
      <c r="D64" t="s">
        <v>687</v>
      </c>
      <c r="E64" t="s">
        <v>624</v>
      </c>
    </row>
    <row r="65" spans="1:5" ht="15.75" x14ac:dyDescent="0.25">
      <c r="A65" s="13"/>
      <c r="B65" s="23" t="s">
        <v>245</v>
      </c>
      <c r="C65" t="s">
        <v>624</v>
      </c>
      <c r="D65" t="s">
        <v>688</v>
      </c>
      <c r="E65" t="s">
        <v>624</v>
      </c>
    </row>
    <row r="66" spans="1:5" ht="15.75" x14ac:dyDescent="0.25">
      <c r="A66" s="13"/>
      <c r="B66" s="23" t="s">
        <v>241</v>
      </c>
      <c r="C66" t="s">
        <v>624</v>
      </c>
      <c r="D66" t="s">
        <v>689</v>
      </c>
      <c r="E66" t="s">
        <v>624</v>
      </c>
    </row>
    <row r="67" spans="1:5" ht="15.75" x14ac:dyDescent="0.25">
      <c r="A67" s="13"/>
      <c r="B67" s="23" t="s">
        <v>460</v>
      </c>
      <c r="C67" t="s">
        <v>624</v>
      </c>
      <c r="D67" t="s">
        <v>690</v>
      </c>
      <c r="E67" t="s">
        <v>624</v>
      </c>
    </row>
    <row r="68" spans="1:5" ht="15.75" x14ac:dyDescent="0.25">
      <c r="A68" s="13"/>
      <c r="B68" s="23" t="s">
        <v>343</v>
      </c>
      <c r="C68" t="s">
        <v>624</v>
      </c>
      <c r="D68" t="s">
        <v>691</v>
      </c>
      <c r="E68" t="s">
        <v>624</v>
      </c>
    </row>
    <row r="69" spans="1:5" ht="15.75" x14ac:dyDescent="0.25">
      <c r="A69" s="13"/>
      <c r="B69" s="23" t="s">
        <v>366</v>
      </c>
      <c r="C69" t="s">
        <v>624</v>
      </c>
      <c r="D69" t="s">
        <v>692</v>
      </c>
      <c r="E69" t="s">
        <v>624</v>
      </c>
    </row>
    <row r="70" spans="1:5" ht="15.75" x14ac:dyDescent="0.25">
      <c r="A70" s="13"/>
      <c r="B70" s="23" t="s">
        <v>170</v>
      </c>
      <c r="C70" t="s">
        <v>624</v>
      </c>
      <c r="D70" t="s">
        <v>693</v>
      </c>
      <c r="E70" t="s">
        <v>624</v>
      </c>
    </row>
    <row r="71" spans="1:5" ht="15.75" x14ac:dyDescent="0.25">
      <c r="A71" s="13"/>
      <c r="B71" s="23" t="s">
        <v>354</v>
      </c>
      <c r="C71" t="s">
        <v>624</v>
      </c>
      <c r="D71" t="s">
        <v>694</v>
      </c>
      <c r="E71" t="s">
        <v>624</v>
      </c>
    </row>
    <row r="72" spans="1:5" ht="15.75" x14ac:dyDescent="0.25">
      <c r="A72" s="13"/>
      <c r="B72" s="23" t="s">
        <v>55</v>
      </c>
      <c r="C72" t="s">
        <v>624</v>
      </c>
      <c r="D72" t="s">
        <v>695</v>
      </c>
      <c r="E72" t="s">
        <v>624</v>
      </c>
    </row>
    <row r="73" spans="1:5" ht="15.75" x14ac:dyDescent="0.25">
      <c r="A73" s="13"/>
      <c r="B73" s="23" t="s">
        <v>258</v>
      </c>
      <c r="C73" t="s">
        <v>624</v>
      </c>
      <c r="D73" t="s">
        <v>696</v>
      </c>
      <c r="E73" t="s">
        <v>624</v>
      </c>
    </row>
    <row r="74" spans="1:5" ht="15.75" x14ac:dyDescent="0.25">
      <c r="A74" s="13"/>
      <c r="B74" s="23" t="s">
        <v>374</v>
      </c>
      <c r="C74" t="s">
        <v>624</v>
      </c>
      <c r="D74" t="s">
        <v>697</v>
      </c>
      <c r="E74" t="s">
        <v>624</v>
      </c>
    </row>
    <row r="75" spans="1:5" ht="15.75" x14ac:dyDescent="0.25">
      <c r="A75" s="13"/>
      <c r="B75" s="23" t="s">
        <v>229</v>
      </c>
      <c r="C75" t="s">
        <v>624</v>
      </c>
      <c r="D75" t="s">
        <v>698</v>
      </c>
      <c r="E75" t="s">
        <v>624</v>
      </c>
    </row>
    <row r="76" spans="1:5" ht="15.75" x14ac:dyDescent="0.25">
      <c r="A76" s="13"/>
      <c r="B76" s="23" t="s">
        <v>608</v>
      </c>
      <c r="C76" t="s">
        <v>624</v>
      </c>
      <c r="D76" t="s">
        <v>699</v>
      </c>
      <c r="E76" t="s">
        <v>624</v>
      </c>
    </row>
    <row r="77" spans="1:5" ht="15.75" x14ac:dyDescent="0.25">
      <c r="A77" s="13"/>
      <c r="B77" s="23" t="s">
        <v>609</v>
      </c>
      <c r="C77" t="s">
        <v>624</v>
      </c>
      <c r="D77" t="s">
        <v>700</v>
      </c>
      <c r="E77" t="s">
        <v>624</v>
      </c>
    </row>
    <row r="78" spans="1:5" ht="15.75" x14ac:dyDescent="0.25">
      <c r="A78" s="13"/>
      <c r="B78" s="23" t="s">
        <v>410</v>
      </c>
      <c r="C78" t="s">
        <v>624</v>
      </c>
      <c r="D78" t="s">
        <v>701</v>
      </c>
      <c r="E78" t="s">
        <v>624</v>
      </c>
    </row>
    <row r="79" spans="1:5" ht="15.75" x14ac:dyDescent="0.25">
      <c r="A79" s="13"/>
      <c r="B79" s="23" t="s">
        <v>414</v>
      </c>
      <c r="C79" t="s">
        <v>624</v>
      </c>
      <c r="D79" t="s">
        <v>702</v>
      </c>
      <c r="E79" t="s">
        <v>624</v>
      </c>
    </row>
    <row r="80" spans="1:5" ht="15.75" x14ac:dyDescent="0.25">
      <c r="A80" s="13"/>
      <c r="B80" s="23" t="s">
        <v>372</v>
      </c>
      <c r="C80" t="s">
        <v>624</v>
      </c>
      <c r="D80" t="s">
        <v>703</v>
      </c>
      <c r="E80" t="s">
        <v>624</v>
      </c>
    </row>
    <row r="81" spans="1:5" ht="15.75" x14ac:dyDescent="0.25">
      <c r="A81" s="13"/>
      <c r="B81" s="23" t="s">
        <v>120</v>
      </c>
      <c r="C81" t="s">
        <v>624</v>
      </c>
      <c r="D81" t="s">
        <v>704</v>
      </c>
      <c r="E81" t="s">
        <v>624</v>
      </c>
    </row>
    <row r="82" spans="1:5" ht="15.75" x14ac:dyDescent="0.25">
      <c r="A82" s="13"/>
      <c r="B82" s="23" t="s">
        <v>302</v>
      </c>
      <c r="C82" t="s">
        <v>624</v>
      </c>
      <c r="D82" t="s">
        <v>705</v>
      </c>
      <c r="E82" t="s">
        <v>624</v>
      </c>
    </row>
    <row r="83" spans="1:5" ht="15.75" x14ac:dyDescent="0.25">
      <c r="A83" s="13"/>
      <c r="B83" s="23" t="s">
        <v>324</v>
      </c>
      <c r="C83" t="s">
        <v>624</v>
      </c>
      <c r="D83" t="s">
        <v>706</v>
      </c>
      <c r="E83" t="s">
        <v>624</v>
      </c>
    </row>
    <row r="84" spans="1:5" ht="15.75" x14ac:dyDescent="0.25">
      <c r="A84" s="13"/>
      <c r="B84" s="23" t="s">
        <v>162</v>
      </c>
      <c r="C84" t="s">
        <v>624</v>
      </c>
      <c r="D84" t="s">
        <v>707</v>
      </c>
      <c r="E84" t="s">
        <v>624</v>
      </c>
    </row>
    <row r="85" spans="1:5" ht="15.75" x14ac:dyDescent="0.25">
      <c r="A85" s="13"/>
      <c r="B85" s="23" t="s">
        <v>332</v>
      </c>
      <c r="C85" t="s">
        <v>624</v>
      </c>
      <c r="D85" t="s">
        <v>708</v>
      </c>
      <c r="E85" t="s">
        <v>624</v>
      </c>
    </row>
    <row r="86" spans="1:5" ht="15.75" x14ac:dyDescent="0.25">
      <c r="A86" s="13"/>
      <c r="B86" s="23" t="s">
        <v>610</v>
      </c>
      <c r="C86" t="s">
        <v>624</v>
      </c>
      <c r="D86" t="s">
        <v>709</v>
      </c>
      <c r="E86" t="s">
        <v>624</v>
      </c>
    </row>
    <row r="87" spans="1:5" ht="15.75" x14ac:dyDescent="0.25">
      <c r="A87" s="13"/>
      <c r="B87" s="23" t="s">
        <v>294</v>
      </c>
      <c r="C87" t="s">
        <v>624</v>
      </c>
      <c r="D87" t="s">
        <v>710</v>
      </c>
      <c r="E87" t="s">
        <v>624</v>
      </c>
    </row>
    <row r="88" spans="1:5" ht="15.75" x14ac:dyDescent="0.25">
      <c r="A88" s="13"/>
      <c r="B88" s="23" t="s">
        <v>268</v>
      </c>
      <c r="C88" t="s">
        <v>624</v>
      </c>
      <c r="D88" t="s">
        <v>711</v>
      </c>
      <c r="E88" t="s">
        <v>624</v>
      </c>
    </row>
    <row r="89" spans="1:5" ht="15.75" x14ac:dyDescent="0.25">
      <c r="A89" s="13"/>
      <c r="B89" s="23" t="s">
        <v>424</v>
      </c>
      <c r="C89" t="s">
        <v>624</v>
      </c>
      <c r="D89" t="s">
        <v>712</v>
      </c>
      <c r="E89" t="s">
        <v>624</v>
      </c>
    </row>
    <row r="90" spans="1:5" ht="15.75" x14ac:dyDescent="0.25">
      <c r="A90" s="13"/>
      <c r="B90" s="23" t="s">
        <v>288</v>
      </c>
      <c r="C90" t="s">
        <v>624</v>
      </c>
      <c r="D90" t="s">
        <v>713</v>
      </c>
      <c r="E90" t="s">
        <v>624</v>
      </c>
    </row>
    <row r="91" spans="1:5" ht="15.75" x14ac:dyDescent="0.25">
      <c r="A91" s="13"/>
      <c r="B91" s="23" t="s">
        <v>124</v>
      </c>
      <c r="C91" t="s">
        <v>624</v>
      </c>
      <c r="D91" t="s">
        <v>714</v>
      </c>
      <c r="E91" t="s">
        <v>624</v>
      </c>
    </row>
    <row r="92" spans="1:5" ht="15.75" x14ac:dyDescent="0.25">
      <c r="A92" s="13"/>
      <c r="B92" s="23" t="s">
        <v>130</v>
      </c>
      <c r="C92" t="s">
        <v>624</v>
      </c>
      <c r="D92" t="s">
        <v>715</v>
      </c>
      <c r="E92" t="s">
        <v>624</v>
      </c>
    </row>
    <row r="93" spans="1:5" ht="15.75" x14ac:dyDescent="0.25">
      <c r="A93" s="13"/>
      <c r="B93" s="23" t="s">
        <v>382</v>
      </c>
      <c r="C93" t="s">
        <v>624</v>
      </c>
      <c r="D93" t="s">
        <v>716</v>
      </c>
      <c r="E93" t="s">
        <v>624</v>
      </c>
    </row>
    <row r="94" spans="1:5" ht="15.75" x14ac:dyDescent="0.25">
      <c r="A94" s="13"/>
      <c r="B94" s="23" t="s">
        <v>312</v>
      </c>
      <c r="C94" t="s">
        <v>624</v>
      </c>
      <c r="D94" t="s">
        <v>717</v>
      </c>
      <c r="E94" t="s">
        <v>624</v>
      </c>
    </row>
    <row r="95" spans="1:5" ht="15.75" x14ac:dyDescent="0.25">
      <c r="A95" s="13"/>
      <c r="B95" s="23" t="s">
        <v>346</v>
      </c>
      <c r="C95" t="s">
        <v>624</v>
      </c>
      <c r="D95" t="s">
        <v>718</v>
      </c>
      <c r="E95" t="s">
        <v>624</v>
      </c>
    </row>
    <row r="96" spans="1:5" ht="15.75" x14ac:dyDescent="0.25">
      <c r="A96" s="13"/>
      <c r="B96" s="23" t="s">
        <v>63</v>
      </c>
      <c r="C96" t="s">
        <v>624</v>
      </c>
      <c r="D96" t="s">
        <v>719</v>
      </c>
      <c r="E96" t="s">
        <v>624</v>
      </c>
    </row>
    <row r="97" spans="1:5" ht="15.75" x14ac:dyDescent="0.25">
      <c r="A97" s="13"/>
      <c r="B97" s="23" t="s">
        <v>260</v>
      </c>
      <c r="C97" t="s">
        <v>624</v>
      </c>
      <c r="D97" t="s">
        <v>720</v>
      </c>
      <c r="E97" t="s">
        <v>624</v>
      </c>
    </row>
    <row r="98" spans="1:5" ht="15.75" x14ac:dyDescent="0.25">
      <c r="A98" s="13"/>
      <c r="B98" s="23" t="s">
        <v>225</v>
      </c>
      <c r="C98" t="s">
        <v>624</v>
      </c>
      <c r="D98" t="s">
        <v>721</v>
      </c>
      <c r="E98" t="s">
        <v>624</v>
      </c>
    </row>
    <row r="99" spans="1:5" ht="15.75" x14ac:dyDescent="0.25">
      <c r="A99" s="13"/>
      <c r="B99" s="23" t="s">
        <v>186</v>
      </c>
      <c r="C99" t="s">
        <v>624</v>
      </c>
      <c r="D99" t="s">
        <v>722</v>
      </c>
      <c r="E99" t="s">
        <v>624</v>
      </c>
    </row>
    <row r="100" spans="1:5" ht="15.75" x14ac:dyDescent="0.25">
      <c r="A100" s="13"/>
      <c r="B100" s="23" t="s">
        <v>270</v>
      </c>
      <c r="C100" t="s">
        <v>624</v>
      </c>
      <c r="D100" t="s">
        <v>723</v>
      </c>
      <c r="E100" t="s">
        <v>624</v>
      </c>
    </row>
    <row r="101" spans="1:5" ht="15.75" x14ac:dyDescent="0.25">
      <c r="A101" s="13"/>
      <c r="B101" s="23" t="s">
        <v>456</v>
      </c>
      <c r="C101" t="s">
        <v>624</v>
      </c>
      <c r="D101" t="s">
        <v>724</v>
      </c>
      <c r="E101" t="s">
        <v>624</v>
      </c>
    </row>
    <row r="102" spans="1:5" ht="15.75" x14ac:dyDescent="0.25">
      <c r="A102" s="13"/>
      <c r="B102" s="23" t="s">
        <v>138</v>
      </c>
      <c r="C102" t="s">
        <v>624</v>
      </c>
      <c r="D102" t="s">
        <v>725</v>
      </c>
      <c r="E102" t="s">
        <v>624</v>
      </c>
    </row>
    <row r="103" spans="1:5" ht="15.75" x14ac:dyDescent="0.25">
      <c r="A103" s="13"/>
      <c r="B103" s="23" t="s">
        <v>274</v>
      </c>
      <c r="C103" t="s">
        <v>624</v>
      </c>
      <c r="D103" t="s">
        <v>726</v>
      </c>
      <c r="E103" t="s">
        <v>624</v>
      </c>
    </row>
    <row r="104" spans="1:5" ht="15.75" x14ac:dyDescent="0.25">
      <c r="A104" s="13"/>
      <c r="B104" s="23" t="s">
        <v>136</v>
      </c>
      <c r="C104" t="s">
        <v>624</v>
      </c>
      <c r="D104" t="s">
        <v>727</v>
      </c>
      <c r="E104" t="s">
        <v>624</v>
      </c>
    </row>
    <row r="105" spans="1:5" ht="15.75" x14ac:dyDescent="0.25">
      <c r="A105" s="13"/>
      <c r="B105" s="23" t="s">
        <v>290</v>
      </c>
      <c r="C105" t="s">
        <v>624</v>
      </c>
      <c r="D105" t="s">
        <v>728</v>
      </c>
      <c r="E105" t="s">
        <v>624</v>
      </c>
    </row>
    <row r="106" spans="1:5" ht="15.75" x14ac:dyDescent="0.25">
      <c r="A106" s="13"/>
      <c r="B106" s="23" t="s">
        <v>304</v>
      </c>
      <c r="C106" t="s">
        <v>624</v>
      </c>
      <c r="D106" t="s">
        <v>729</v>
      </c>
      <c r="E106" t="s">
        <v>624</v>
      </c>
    </row>
    <row r="107" spans="1:5" ht="15.75" x14ac:dyDescent="0.25">
      <c r="A107" s="13"/>
      <c r="B107" s="23" t="s">
        <v>356</v>
      </c>
      <c r="C107" t="s">
        <v>624</v>
      </c>
      <c r="D107" t="s">
        <v>730</v>
      </c>
      <c r="E107" t="s">
        <v>624</v>
      </c>
    </row>
    <row r="108" spans="1:5" ht="15.75" x14ac:dyDescent="0.25">
      <c r="A108" s="13"/>
      <c r="B108" s="23" t="s">
        <v>350</v>
      </c>
      <c r="C108" t="s">
        <v>624</v>
      </c>
      <c r="D108" t="s">
        <v>731</v>
      </c>
      <c r="E108" t="s">
        <v>624</v>
      </c>
    </row>
    <row r="109" spans="1:5" ht="15.75" x14ac:dyDescent="0.25">
      <c r="A109" s="13"/>
      <c r="B109" s="23" t="s">
        <v>174</v>
      </c>
      <c r="C109" t="s">
        <v>624</v>
      </c>
      <c r="D109" t="s">
        <v>732</v>
      </c>
      <c r="E109" t="s">
        <v>624</v>
      </c>
    </row>
    <row r="110" spans="1:5" ht="15.75" x14ac:dyDescent="0.25">
      <c r="A110" s="13"/>
      <c r="B110" s="23" t="s">
        <v>116</v>
      </c>
      <c r="C110" t="s">
        <v>624</v>
      </c>
      <c r="D110" t="s">
        <v>733</v>
      </c>
      <c r="E110" t="s">
        <v>624</v>
      </c>
    </row>
    <row r="111" spans="1:5" ht="15.75" x14ac:dyDescent="0.25">
      <c r="A111" s="13"/>
      <c r="B111" s="23" t="s">
        <v>61</v>
      </c>
      <c r="C111" t="s">
        <v>624</v>
      </c>
      <c r="D111" t="s">
        <v>734</v>
      </c>
      <c r="E111" t="s">
        <v>624</v>
      </c>
    </row>
    <row r="112" spans="1:5" ht="15.75" x14ac:dyDescent="0.25">
      <c r="A112" s="13"/>
      <c r="B112" s="23" t="s">
        <v>458</v>
      </c>
      <c r="C112" t="s">
        <v>624</v>
      </c>
      <c r="D112" t="s">
        <v>735</v>
      </c>
      <c r="E112" t="s">
        <v>624</v>
      </c>
    </row>
    <row r="113" spans="1:5" ht="15.75" x14ac:dyDescent="0.25">
      <c r="A113" s="13"/>
      <c r="B113" s="23" t="s">
        <v>190</v>
      </c>
      <c r="C113" t="s">
        <v>624</v>
      </c>
      <c r="D113" t="s">
        <v>736</v>
      </c>
      <c r="E113" t="s">
        <v>624</v>
      </c>
    </row>
    <row r="114" spans="1:5" ht="15.75" x14ac:dyDescent="0.25">
      <c r="A114" s="13"/>
      <c r="B114" s="23" t="s">
        <v>49</v>
      </c>
      <c r="C114" t="s">
        <v>624</v>
      </c>
      <c r="D114" t="s">
        <v>737</v>
      </c>
      <c r="E114" t="s">
        <v>624</v>
      </c>
    </row>
    <row r="115" spans="1:5" ht="15.75" x14ac:dyDescent="0.25">
      <c r="A115" s="13"/>
      <c r="B115" s="23" t="s">
        <v>77</v>
      </c>
      <c r="C115" t="s">
        <v>624</v>
      </c>
      <c r="D115" t="s">
        <v>738</v>
      </c>
      <c r="E115" t="s">
        <v>624</v>
      </c>
    </row>
    <row r="116" spans="1:5" ht="15.75" x14ac:dyDescent="0.25">
      <c r="A116" s="13"/>
      <c r="B116" s="23" t="s">
        <v>91</v>
      </c>
      <c r="C116" t="s">
        <v>624</v>
      </c>
      <c r="D116" t="s">
        <v>739</v>
      </c>
      <c r="E116" t="s">
        <v>624</v>
      </c>
    </row>
    <row r="117" spans="1:5" ht="15.75" x14ac:dyDescent="0.25">
      <c r="A117" s="13"/>
      <c r="B117" s="23" t="s">
        <v>266</v>
      </c>
      <c r="C117" t="s">
        <v>624</v>
      </c>
      <c r="D117" t="s">
        <v>740</v>
      </c>
      <c r="E117" t="s">
        <v>624</v>
      </c>
    </row>
    <row r="118" spans="1:5" ht="15.75" x14ac:dyDescent="0.25">
      <c r="A118" s="13"/>
      <c r="B118" s="23" t="s">
        <v>529</v>
      </c>
      <c r="C118" t="s">
        <v>624</v>
      </c>
      <c r="D118" t="s">
        <v>741</v>
      </c>
      <c r="E118" t="s">
        <v>624</v>
      </c>
    </row>
    <row r="119" spans="1:5" ht="15.75" x14ac:dyDescent="0.25">
      <c r="A119" s="13"/>
      <c r="B119" s="23" t="s">
        <v>418</v>
      </c>
      <c r="C119" t="s">
        <v>624</v>
      </c>
      <c r="D119" t="s">
        <v>742</v>
      </c>
      <c r="E119" t="s">
        <v>624</v>
      </c>
    </row>
    <row r="120" spans="1:5" ht="15.75" x14ac:dyDescent="0.25">
      <c r="A120" s="13"/>
      <c r="B120" s="23" t="s">
        <v>272</v>
      </c>
      <c r="C120" t="s">
        <v>624</v>
      </c>
      <c r="D120" t="s">
        <v>743</v>
      </c>
      <c r="E120" t="s">
        <v>624</v>
      </c>
    </row>
    <row r="121" spans="1:5" ht="15.75" x14ac:dyDescent="0.25">
      <c r="A121" s="13"/>
      <c r="B121" s="23" t="s">
        <v>280</v>
      </c>
      <c r="C121" t="s">
        <v>624</v>
      </c>
      <c r="D121" t="s">
        <v>744</v>
      </c>
      <c r="E121" t="s">
        <v>624</v>
      </c>
    </row>
    <row r="122" spans="1:5" ht="15.75" x14ac:dyDescent="0.25">
      <c r="A122" s="13"/>
      <c r="B122" s="23" t="s">
        <v>464</v>
      </c>
      <c r="C122" t="s">
        <v>624</v>
      </c>
      <c r="D122" t="s">
        <v>745</v>
      </c>
      <c r="E122" t="s">
        <v>624</v>
      </c>
    </row>
    <row r="123" spans="1:5" ht="15.75" x14ac:dyDescent="0.25">
      <c r="A123" s="13"/>
      <c r="B123" s="23" t="s">
        <v>256</v>
      </c>
      <c r="C123" t="s">
        <v>624</v>
      </c>
      <c r="D123" t="s">
        <v>746</v>
      </c>
      <c r="E123" t="s">
        <v>624</v>
      </c>
    </row>
    <row r="124" spans="1:5" ht="15.75" x14ac:dyDescent="0.25">
      <c r="A124" s="13"/>
      <c r="B124" s="23" t="s">
        <v>176</v>
      </c>
      <c r="C124" t="s">
        <v>624</v>
      </c>
      <c r="D124" t="s">
        <v>747</v>
      </c>
      <c r="E124" t="s">
        <v>624</v>
      </c>
    </row>
    <row r="125" spans="1:5" ht="15.75" x14ac:dyDescent="0.25">
      <c r="A125" s="13"/>
      <c r="B125" s="23" t="s">
        <v>239</v>
      </c>
      <c r="C125" t="s">
        <v>624</v>
      </c>
      <c r="D125" t="s">
        <v>748</v>
      </c>
      <c r="E125" t="s">
        <v>624</v>
      </c>
    </row>
    <row r="126" spans="1:5" ht="15.75" x14ac:dyDescent="0.25">
      <c r="A126" s="13"/>
      <c r="B126" s="23" t="s">
        <v>378</v>
      </c>
      <c r="C126" t="s">
        <v>624</v>
      </c>
      <c r="D126" t="s">
        <v>749</v>
      </c>
      <c r="E126" t="s">
        <v>624</v>
      </c>
    </row>
    <row r="127" spans="1:5" ht="15.75" x14ac:dyDescent="0.25">
      <c r="A127" s="13"/>
      <c r="B127" s="23" t="s">
        <v>43</v>
      </c>
      <c r="C127" t="s">
        <v>624</v>
      </c>
      <c r="D127" t="s">
        <v>750</v>
      </c>
      <c r="E127" t="s">
        <v>624</v>
      </c>
    </row>
    <row r="128" spans="1:5" ht="15.75" x14ac:dyDescent="0.25">
      <c r="A128" s="13"/>
      <c r="B128" s="23" t="s">
        <v>318</v>
      </c>
      <c r="C128" t="s">
        <v>624</v>
      </c>
      <c r="D128" t="s">
        <v>751</v>
      </c>
      <c r="E128" t="s">
        <v>624</v>
      </c>
    </row>
    <row r="129" spans="1:5" ht="15.75" x14ac:dyDescent="0.25">
      <c r="A129" s="13"/>
      <c r="B129" s="23" t="s">
        <v>73</v>
      </c>
      <c r="C129" t="s">
        <v>624</v>
      </c>
      <c r="D129" t="s">
        <v>752</v>
      </c>
      <c r="E129" t="s">
        <v>624</v>
      </c>
    </row>
    <row r="130" spans="1:5" ht="15.75" x14ac:dyDescent="0.25">
      <c r="A130" s="13"/>
      <c r="B130" s="23" t="s">
        <v>227</v>
      </c>
      <c r="C130" t="s">
        <v>624</v>
      </c>
      <c r="D130" t="s">
        <v>753</v>
      </c>
      <c r="E130" t="s">
        <v>624</v>
      </c>
    </row>
    <row r="131" spans="1:5" ht="15.75" x14ac:dyDescent="0.25">
      <c r="A131" s="13"/>
      <c r="B131" s="23" t="s">
        <v>235</v>
      </c>
      <c r="C131" t="s">
        <v>624</v>
      </c>
      <c r="D131" t="s">
        <v>754</v>
      </c>
      <c r="E131" t="s">
        <v>624</v>
      </c>
    </row>
    <row r="132" spans="1:5" ht="15.75" x14ac:dyDescent="0.25">
      <c r="A132" s="13"/>
      <c r="B132" s="23" t="s">
        <v>180</v>
      </c>
      <c r="C132" t="s">
        <v>624</v>
      </c>
      <c r="D132" t="s">
        <v>755</v>
      </c>
      <c r="E132" t="s">
        <v>624</v>
      </c>
    </row>
    <row r="133" spans="1:5" ht="15.75" x14ac:dyDescent="0.25">
      <c r="A133" s="13"/>
      <c r="B133" s="23" t="s">
        <v>398</v>
      </c>
      <c r="C133" t="s">
        <v>624</v>
      </c>
      <c r="D133" t="s">
        <v>756</v>
      </c>
      <c r="E133" t="s">
        <v>624</v>
      </c>
    </row>
    <row r="134" spans="1:5" ht="15.75" x14ac:dyDescent="0.25">
      <c r="A134" s="13"/>
      <c r="B134" s="23" t="s">
        <v>182</v>
      </c>
      <c r="C134" t="s">
        <v>624</v>
      </c>
      <c r="D134" t="s">
        <v>757</v>
      </c>
      <c r="E134" t="s">
        <v>624</v>
      </c>
    </row>
    <row r="135" spans="1:5" ht="15.75" x14ac:dyDescent="0.25">
      <c r="A135" s="13"/>
      <c r="B135" s="23" t="s">
        <v>166</v>
      </c>
      <c r="C135" t="s">
        <v>624</v>
      </c>
      <c r="D135" t="s">
        <v>758</v>
      </c>
      <c r="E135" t="s">
        <v>624</v>
      </c>
    </row>
    <row r="136" spans="1:5" ht="15.75" x14ac:dyDescent="0.25">
      <c r="A136" s="13"/>
      <c r="B136" s="23" t="s">
        <v>276</v>
      </c>
      <c r="C136" t="s">
        <v>624</v>
      </c>
      <c r="D136" t="s">
        <v>759</v>
      </c>
      <c r="E136" t="s">
        <v>624</v>
      </c>
    </row>
    <row r="137" spans="1:5" ht="15.75" x14ac:dyDescent="0.25">
      <c r="A137" s="13"/>
      <c r="B137" s="23" t="s">
        <v>128</v>
      </c>
      <c r="C137" t="s">
        <v>624</v>
      </c>
      <c r="D137" t="s">
        <v>760</v>
      </c>
      <c r="E137" t="s">
        <v>624</v>
      </c>
    </row>
    <row r="138" spans="1:5" ht="15.75" x14ac:dyDescent="0.25">
      <c r="A138" s="13"/>
      <c r="B138" s="23" t="s">
        <v>65</v>
      </c>
      <c r="C138" t="s">
        <v>624</v>
      </c>
      <c r="D138" t="s">
        <v>761</v>
      </c>
      <c r="E138" t="s">
        <v>624</v>
      </c>
    </row>
    <row r="139" spans="1:5" ht="15.75" x14ac:dyDescent="0.25">
      <c r="A139" s="13"/>
      <c r="B139" s="23" t="s">
        <v>531</v>
      </c>
      <c r="C139" t="s">
        <v>624</v>
      </c>
      <c r="D139" t="s">
        <v>762</v>
      </c>
      <c r="E139" t="s">
        <v>624</v>
      </c>
    </row>
    <row r="140" spans="1:5" ht="15.75" x14ac:dyDescent="0.25">
      <c r="A140" s="13"/>
      <c r="B140" s="23" t="s">
        <v>67</v>
      </c>
      <c r="C140" t="s">
        <v>624</v>
      </c>
      <c r="D140" t="s">
        <v>763</v>
      </c>
      <c r="E140" t="s">
        <v>624</v>
      </c>
    </row>
    <row r="141" spans="1:5" ht="15.75" x14ac:dyDescent="0.25">
      <c r="A141" s="13"/>
      <c r="B141" s="23" t="s">
        <v>364</v>
      </c>
      <c r="C141" t="s">
        <v>624</v>
      </c>
      <c r="D141" t="s">
        <v>764</v>
      </c>
      <c r="E141" t="s">
        <v>624</v>
      </c>
    </row>
    <row r="142" spans="1:5" ht="15.75" x14ac:dyDescent="0.25">
      <c r="A142" s="13"/>
      <c r="B142" s="23" t="s">
        <v>358</v>
      </c>
      <c r="C142" t="s">
        <v>624</v>
      </c>
      <c r="D142" t="s">
        <v>765</v>
      </c>
      <c r="E142" t="s">
        <v>624</v>
      </c>
    </row>
    <row r="143" spans="1:5" ht="15.75" x14ac:dyDescent="0.25">
      <c r="A143" s="13"/>
      <c r="B143" s="23" t="s">
        <v>344</v>
      </c>
      <c r="C143" t="s">
        <v>624</v>
      </c>
      <c r="D143" t="s">
        <v>766</v>
      </c>
      <c r="E143" t="s">
        <v>624</v>
      </c>
    </row>
    <row r="144" spans="1:5" ht="15.75" x14ac:dyDescent="0.25">
      <c r="A144" s="13"/>
      <c r="B144" s="23" t="s">
        <v>360</v>
      </c>
      <c r="C144" t="s">
        <v>624</v>
      </c>
      <c r="D144" t="s">
        <v>767</v>
      </c>
      <c r="E144" t="s">
        <v>624</v>
      </c>
    </row>
    <row r="145" spans="1:5" ht="15.75" x14ac:dyDescent="0.25">
      <c r="A145" s="13"/>
      <c r="B145" s="23" t="s">
        <v>412</v>
      </c>
      <c r="C145" t="s">
        <v>624</v>
      </c>
      <c r="D145" t="s">
        <v>768</v>
      </c>
      <c r="E145" t="s">
        <v>624</v>
      </c>
    </row>
    <row r="146" spans="1:5" ht="15.75" x14ac:dyDescent="0.25">
      <c r="A146" s="13"/>
      <c r="B146" s="23" t="s">
        <v>316</v>
      </c>
      <c r="C146" t="s">
        <v>624</v>
      </c>
      <c r="D146" t="s">
        <v>769</v>
      </c>
      <c r="E146" t="s">
        <v>623</v>
      </c>
    </row>
    <row r="147" spans="1:5" ht="15.75" x14ac:dyDescent="0.25">
      <c r="A147" s="13"/>
      <c r="B147" s="23" t="s">
        <v>79</v>
      </c>
      <c r="C147" t="s">
        <v>624</v>
      </c>
      <c r="D147" t="s">
        <v>770</v>
      </c>
      <c r="E147" t="s">
        <v>624</v>
      </c>
    </row>
    <row r="148" spans="1:5" ht="15.75" x14ac:dyDescent="0.25">
      <c r="A148" s="13"/>
      <c r="B148" s="23" t="s">
        <v>392</v>
      </c>
      <c r="C148" t="s">
        <v>624</v>
      </c>
      <c r="D148" t="s">
        <v>771</v>
      </c>
      <c r="E148" t="s">
        <v>624</v>
      </c>
    </row>
    <row r="149" spans="1:5" ht="15.75" x14ac:dyDescent="0.25">
      <c r="A149" s="13"/>
      <c r="B149" s="23" t="s">
        <v>81</v>
      </c>
      <c r="C149" t="s">
        <v>624</v>
      </c>
      <c r="D149" t="s">
        <v>772</v>
      </c>
      <c r="E149" t="s">
        <v>624</v>
      </c>
    </row>
    <row r="150" spans="1:5" ht="15.75" x14ac:dyDescent="0.25">
      <c r="A150" s="13"/>
      <c r="B150" s="23" t="s">
        <v>408</v>
      </c>
      <c r="C150" t="s">
        <v>624</v>
      </c>
      <c r="D150" t="s">
        <v>773</v>
      </c>
      <c r="E150" t="s">
        <v>624</v>
      </c>
    </row>
    <row r="151" spans="1:5" ht="15.75" x14ac:dyDescent="0.25">
      <c r="A151" s="13"/>
      <c r="B151" s="23" t="s">
        <v>69</v>
      </c>
      <c r="C151" t="s">
        <v>624</v>
      </c>
      <c r="D151" t="s">
        <v>774</v>
      </c>
      <c r="E151" t="s">
        <v>624</v>
      </c>
    </row>
    <row r="152" spans="1:5" ht="15.75" x14ac:dyDescent="0.25">
      <c r="A152" s="13"/>
      <c r="B152" s="23" t="s">
        <v>348</v>
      </c>
      <c r="C152" t="s">
        <v>624</v>
      </c>
      <c r="D152" t="s">
        <v>775</v>
      </c>
      <c r="E152" t="s">
        <v>624</v>
      </c>
    </row>
    <row r="153" spans="1:5" ht="15.75" x14ac:dyDescent="0.25">
      <c r="A153" s="13"/>
      <c r="B153" s="23" t="s">
        <v>233</v>
      </c>
      <c r="C153" t="s">
        <v>624</v>
      </c>
      <c r="D153" t="s">
        <v>776</v>
      </c>
      <c r="E153" t="s">
        <v>624</v>
      </c>
    </row>
    <row r="154" spans="1:5" ht="15.75" x14ac:dyDescent="0.25">
      <c r="A154" s="13"/>
      <c r="B154" s="23" t="s">
        <v>611</v>
      </c>
      <c r="C154" t="s">
        <v>624</v>
      </c>
      <c r="D154" t="s">
        <v>777</v>
      </c>
      <c r="E154" t="s">
        <v>624</v>
      </c>
    </row>
    <row r="155" spans="1:5" ht="15.75" x14ac:dyDescent="0.25">
      <c r="A155" s="13"/>
      <c r="B155" s="23" t="s">
        <v>330</v>
      </c>
      <c r="C155" t="s">
        <v>624</v>
      </c>
      <c r="D155" t="s">
        <v>778</v>
      </c>
      <c r="E155" t="s">
        <v>624</v>
      </c>
    </row>
    <row r="156" spans="1:5" ht="15.75" x14ac:dyDescent="0.25">
      <c r="A156" s="13"/>
      <c r="B156" s="23" t="s">
        <v>33</v>
      </c>
      <c r="C156" t="s">
        <v>624</v>
      </c>
      <c r="D156" t="s">
        <v>779</v>
      </c>
      <c r="E156" t="s">
        <v>624</v>
      </c>
    </row>
    <row r="157" spans="1:5" ht="15.75" x14ac:dyDescent="0.25">
      <c r="A157" s="13"/>
      <c r="B157" s="23" t="s">
        <v>57</v>
      </c>
      <c r="C157" t="s">
        <v>624</v>
      </c>
      <c r="D157" t="s">
        <v>780</v>
      </c>
      <c r="E157" t="s">
        <v>624</v>
      </c>
    </row>
    <row r="158" spans="1:5" ht="15.75" x14ac:dyDescent="0.25">
      <c r="A158" s="13"/>
      <c r="B158" s="23" t="s">
        <v>41</v>
      </c>
      <c r="C158" t="s">
        <v>624</v>
      </c>
      <c r="D158" t="s">
        <v>781</v>
      </c>
      <c r="E158" t="s">
        <v>624</v>
      </c>
    </row>
    <row r="159" spans="1:5" ht="15.75" x14ac:dyDescent="0.25">
      <c r="A159" s="13"/>
      <c r="B159" s="23" t="s">
        <v>75</v>
      </c>
      <c r="C159" t="s">
        <v>624</v>
      </c>
      <c r="D159" t="s">
        <v>782</v>
      </c>
      <c r="E159" t="s">
        <v>624</v>
      </c>
    </row>
    <row r="160" spans="1:5" ht="15.75" x14ac:dyDescent="0.25">
      <c r="A160" s="13"/>
      <c r="B160" s="23" t="s">
        <v>83</v>
      </c>
      <c r="C160" t="s">
        <v>624</v>
      </c>
      <c r="D160" t="s">
        <v>783</v>
      </c>
      <c r="E160" t="s">
        <v>624</v>
      </c>
    </row>
    <row r="161" spans="1:5" ht="15.75" x14ac:dyDescent="0.25">
      <c r="A161" s="13"/>
      <c r="B161" s="23" t="s">
        <v>122</v>
      </c>
      <c r="C161" t="s">
        <v>624</v>
      </c>
      <c r="D161" t="s">
        <v>784</v>
      </c>
      <c r="E161" t="s">
        <v>624</v>
      </c>
    </row>
    <row r="162" spans="1:5" ht="15.75" x14ac:dyDescent="0.25">
      <c r="A162" s="13"/>
      <c r="B162" s="23" t="s">
        <v>402</v>
      </c>
      <c r="C162" t="s">
        <v>624</v>
      </c>
      <c r="D162" t="s">
        <v>785</v>
      </c>
      <c r="E162" t="s">
        <v>624</v>
      </c>
    </row>
    <row r="163" spans="1:5" ht="15.75" x14ac:dyDescent="0.25">
      <c r="A163" s="13"/>
      <c r="B163" s="23" t="s">
        <v>533</v>
      </c>
      <c r="C163" t="s">
        <v>624</v>
      </c>
      <c r="D163" t="s">
        <v>786</v>
      </c>
      <c r="E163" t="s">
        <v>624</v>
      </c>
    </row>
    <row r="164" spans="1:5" ht="15.75" x14ac:dyDescent="0.25">
      <c r="A164" s="13"/>
      <c r="B164" s="23" t="s">
        <v>47</v>
      </c>
      <c r="C164" t="s">
        <v>624</v>
      </c>
      <c r="D164" t="s">
        <v>420</v>
      </c>
      <c r="E164" t="s">
        <v>624</v>
      </c>
    </row>
    <row r="165" spans="1:5" ht="15.75" x14ac:dyDescent="0.25">
      <c r="A165" s="13"/>
      <c r="B165" s="23" t="s">
        <v>384</v>
      </c>
      <c r="C165" t="s">
        <v>624</v>
      </c>
      <c r="D165" t="s">
        <v>787</v>
      </c>
      <c r="E165" t="s">
        <v>624</v>
      </c>
    </row>
    <row r="166" spans="1:5" ht="15.75" x14ac:dyDescent="0.25">
      <c r="A166" s="13"/>
      <c r="B166" s="23" t="s">
        <v>51</v>
      </c>
      <c r="C166" t="s">
        <v>624</v>
      </c>
      <c r="D166" t="s">
        <v>788</v>
      </c>
      <c r="E166" t="s">
        <v>624</v>
      </c>
    </row>
    <row r="167" spans="1:5" ht="15.75" x14ac:dyDescent="0.25">
      <c r="A167" s="13"/>
      <c r="B167" s="23" t="s">
        <v>284</v>
      </c>
      <c r="C167" t="s">
        <v>624</v>
      </c>
      <c r="D167" t="s">
        <v>789</v>
      </c>
      <c r="E167" t="s">
        <v>624</v>
      </c>
    </row>
    <row r="168" spans="1:5" ht="15.75" x14ac:dyDescent="0.25">
      <c r="A168" s="13"/>
      <c r="B168" s="23" t="s">
        <v>132</v>
      </c>
      <c r="C168" t="s">
        <v>624</v>
      </c>
      <c r="D168" t="s">
        <v>790</v>
      </c>
      <c r="E168" t="s">
        <v>624</v>
      </c>
    </row>
    <row r="169" spans="1:5" ht="15.75" x14ac:dyDescent="0.25">
      <c r="A169" s="13"/>
      <c r="B169" s="23" t="s">
        <v>126</v>
      </c>
      <c r="C169" t="s">
        <v>624</v>
      </c>
      <c r="D169" t="s">
        <v>791</v>
      </c>
      <c r="E169" t="s">
        <v>624</v>
      </c>
    </row>
    <row r="170" spans="1:5" ht="15.75" x14ac:dyDescent="0.25">
      <c r="A170" s="13"/>
      <c r="B170" s="23" t="s">
        <v>300</v>
      </c>
      <c r="C170" t="s">
        <v>624</v>
      </c>
      <c r="D170" t="s">
        <v>792</v>
      </c>
      <c r="E170" t="s">
        <v>624</v>
      </c>
    </row>
    <row r="171" spans="1:5" ht="15.75" x14ac:dyDescent="0.25">
      <c r="A171" s="13"/>
      <c r="B171" s="23" t="s">
        <v>134</v>
      </c>
      <c r="C171" t="s">
        <v>624</v>
      </c>
      <c r="D171" t="s">
        <v>793</v>
      </c>
      <c r="E171" t="s">
        <v>624</v>
      </c>
    </row>
    <row r="172" spans="1:5" ht="15.75" x14ac:dyDescent="0.25">
      <c r="A172" s="13"/>
      <c r="B172" s="23" t="s">
        <v>89</v>
      </c>
      <c r="C172" t="s">
        <v>624</v>
      </c>
      <c r="D172" t="s">
        <v>794</v>
      </c>
      <c r="E172" t="s">
        <v>624</v>
      </c>
    </row>
    <row r="173" spans="1:5" ht="15.75" x14ac:dyDescent="0.25">
      <c r="A173" s="13"/>
      <c r="B173" s="23" t="s">
        <v>462</v>
      </c>
      <c r="C173" t="s">
        <v>624</v>
      </c>
      <c r="D173" t="s">
        <v>795</v>
      </c>
      <c r="E173" t="s">
        <v>624</v>
      </c>
    </row>
    <row r="174" spans="1:5" ht="15.75" x14ac:dyDescent="0.25">
      <c r="A174" s="13"/>
      <c r="B174" s="23" t="s">
        <v>95</v>
      </c>
      <c r="C174" t="s">
        <v>624</v>
      </c>
      <c r="D174" t="s">
        <v>796</v>
      </c>
      <c r="E174" t="s">
        <v>624</v>
      </c>
    </row>
    <row r="175" spans="1:5" ht="15.75" x14ac:dyDescent="0.25">
      <c r="A175" s="13"/>
      <c r="B175" s="23" t="s">
        <v>87</v>
      </c>
      <c r="C175" t="s">
        <v>624</v>
      </c>
      <c r="D175" t="s">
        <v>797</v>
      </c>
      <c r="E175" t="s">
        <v>624</v>
      </c>
    </row>
    <row r="176" spans="1:5" ht="15.75" x14ac:dyDescent="0.25">
      <c r="A176" s="13"/>
      <c r="B176" s="23" t="s">
        <v>188</v>
      </c>
      <c r="C176" t="s">
        <v>624</v>
      </c>
      <c r="D176" t="s">
        <v>798</v>
      </c>
      <c r="E176" t="s">
        <v>624</v>
      </c>
    </row>
    <row r="177" spans="1:5" ht="15.75" x14ac:dyDescent="0.25">
      <c r="A177" s="13"/>
      <c r="B177" s="23" t="s">
        <v>400</v>
      </c>
      <c r="C177" t="s">
        <v>624</v>
      </c>
      <c r="D177" t="s">
        <v>799</v>
      </c>
      <c r="E177" t="s">
        <v>624</v>
      </c>
    </row>
    <row r="178" spans="1:5" ht="15.75" x14ac:dyDescent="0.25">
      <c r="A178" s="13"/>
      <c r="B178" s="23" t="s">
        <v>394</v>
      </c>
      <c r="C178" t="s">
        <v>624</v>
      </c>
      <c r="D178" t="s">
        <v>800</v>
      </c>
      <c r="E178" t="s">
        <v>624</v>
      </c>
    </row>
    <row r="179" spans="1:5" ht="15.75" x14ac:dyDescent="0.25">
      <c r="A179" s="13"/>
      <c r="B179" s="23" t="s">
        <v>59</v>
      </c>
      <c r="C179" t="s">
        <v>624</v>
      </c>
      <c r="D179" t="s">
        <v>801</v>
      </c>
      <c r="E179" t="s">
        <v>624</v>
      </c>
    </row>
    <row r="180" spans="1:5" ht="15.75" x14ac:dyDescent="0.25">
      <c r="A180" s="13"/>
      <c r="B180" s="23" t="s">
        <v>71</v>
      </c>
      <c r="C180" t="s">
        <v>624</v>
      </c>
      <c r="D180" t="s">
        <v>802</v>
      </c>
      <c r="E180" t="s">
        <v>624</v>
      </c>
    </row>
    <row r="181" spans="1:5" ht="15.75" x14ac:dyDescent="0.25">
      <c r="A181" s="13"/>
      <c r="B181" s="23" t="s">
        <v>362</v>
      </c>
      <c r="C181" t="s">
        <v>624</v>
      </c>
      <c r="D181" t="s">
        <v>803</v>
      </c>
      <c r="E181" t="s">
        <v>624</v>
      </c>
    </row>
    <row r="182" spans="1:5" ht="15.75" x14ac:dyDescent="0.25">
      <c r="A182" s="13"/>
      <c r="B182" s="23" t="s">
        <v>168</v>
      </c>
      <c r="C182" t="s">
        <v>624</v>
      </c>
      <c r="D182" t="s">
        <v>804</v>
      </c>
      <c r="E182" t="s">
        <v>624</v>
      </c>
    </row>
    <row r="183" spans="1:5" ht="15.75" x14ac:dyDescent="0.25">
      <c r="A183" s="13"/>
      <c r="B183" s="23" t="s">
        <v>231</v>
      </c>
      <c r="C183" t="s">
        <v>624</v>
      </c>
      <c r="D183" t="s">
        <v>805</v>
      </c>
      <c r="E183" t="s">
        <v>624</v>
      </c>
    </row>
    <row r="184" spans="1:5" ht="15.75" x14ac:dyDescent="0.25">
      <c r="A184" s="13"/>
      <c r="B184" s="23" t="s">
        <v>326</v>
      </c>
      <c r="C184" t="s">
        <v>624</v>
      </c>
      <c r="D184" t="s">
        <v>806</v>
      </c>
      <c r="E184" t="s">
        <v>624</v>
      </c>
    </row>
    <row r="185" spans="1:5" ht="15.75" x14ac:dyDescent="0.25">
      <c r="A185" s="13"/>
      <c r="B185" s="23" t="s">
        <v>308</v>
      </c>
      <c r="C185" t="s">
        <v>624</v>
      </c>
      <c r="D185" t="s">
        <v>807</v>
      </c>
      <c r="E185" t="s">
        <v>624</v>
      </c>
    </row>
    <row r="186" spans="1:5" ht="15.75" x14ac:dyDescent="0.25">
      <c r="A186" s="13"/>
      <c r="B186" s="23" t="s">
        <v>142</v>
      </c>
      <c r="C186" t="s">
        <v>624</v>
      </c>
      <c r="D186" t="s">
        <v>808</v>
      </c>
      <c r="E186" t="s">
        <v>624</v>
      </c>
    </row>
    <row r="187" spans="1:5" ht="15.75" x14ac:dyDescent="0.25">
      <c r="A187" s="13"/>
      <c r="B187" s="23" t="s">
        <v>468</v>
      </c>
      <c r="C187" t="s">
        <v>624</v>
      </c>
      <c r="D187" t="s">
        <v>809</v>
      </c>
      <c r="E187" t="s">
        <v>624</v>
      </c>
    </row>
    <row r="188" spans="1:5" ht="15.75" x14ac:dyDescent="0.25">
      <c r="A188" s="13"/>
      <c r="B188" s="23" t="s">
        <v>178</v>
      </c>
      <c r="C188" t="s">
        <v>624</v>
      </c>
      <c r="D188" t="s">
        <v>810</v>
      </c>
      <c r="E188" t="s">
        <v>624</v>
      </c>
    </row>
    <row r="189" spans="1:5" ht="15.75" x14ac:dyDescent="0.25">
      <c r="A189" s="13"/>
      <c r="B189" s="23" t="s">
        <v>158</v>
      </c>
      <c r="C189" t="s">
        <v>624</v>
      </c>
      <c r="D189" t="s">
        <v>811</v>
      </c>
      <c r="E189" t="s">
        <v>624</v>
      </c>
    </row>
    <row r="190" spans="1:5" ht="15.75" x14ac:dyDescent="0.25">
      <c r="A190" s="13"/>
      <c r="B190" s="23" t="s">
        <v>474</v>
      </c>
      <c r="C190" t="s">
        <v>624</v>
      </c>
      <c r="D190" t="s">
        <v>812</v>
      </c>
      <c r="E190" t="s">
        <v>624</v>
      </c>
    </row>
    <row r="191" spans="1:5" ht="15.75" x14ac:dyDescent="0.25">
      <c r="A191" s="13"/>
      <c r="B191" s="23" t="s">
        <v>476</v>
      </c>
      <c r="C191" t="s">
        <v>624</v>
      </c>
      <c r="D191" t="s">
        <v>813</v>
      </c>
      <c r="E191" t="s">
        <v>624</v>
      </c>
    </row>
    <row r="192" spans="1:5" ht="15.75" x14ac:dyDescent="0.25">
      <c r="A192" s="13"/>
      <c r="B192" s="23" t="s">
        <v>482</v>
      </c>
      <c r="C192" t="s">
        <v>624</v>
      </c>
      <c r="D192" t="s">
        <v>814</v>
      </c>
      <c r="E192" t="s">
        <v>624</v>
      </c>
    </row>
    <row r="193" spans="1:5" ht="15.75" x14ac:dyDescent="0.25">
      <c r="A193" s="13"/>
      <c r="B193" s="23" t="s">
        <v>486</v>
      </c>
      <c r="C193" t="s">
        <v>624</v>
      </c>
      <c r="D193" t="s">
        <v>815</v>
      </c>
      <c r="E193" t="s">
        <v>624</v>
      </c>
    </row>
    <row r="194" spans="1:5" ht="15.75" x14ac:dyDescent="0.25">
      <c r="A194" s="13"/>
      <c r="B194" s="23" t="s">
        <v>154</v>
      </c>
      <c r="C194" t="s">
        <v>624</v>
      </c>
      <c r="D194" t="s">
        <v>816</v>
      </c>
      <c r="E194" t="s">
        <v>624</v>
      </c>
    </row>
    <row r="195" spans="1:5" ht="15.75" x14ac:dyDescent="0.25">
      <c r="A195" s="13"/>
      <c r="B195" s="23" t="s">
        <v>262</v>
      </c>
      <c r="C195" t="s">
        <v>624</v>
      </c>
      <c r="D195" t="s">
        <v>817</v>
      </c>
      <c r="E195" t="s">
        <v>624</v>
      </c>
    </row>
    <row r="196" spans="1:5" ht="15.75" x14ac:dyDescent="0.25">
      <c r="A196" s="13"/>
      <c r="B196" s="23" t="s">
        <v>612</v>
      </c>
      <c r="C196" t="s">
        <v>624</v>
      </c>
      <c r="D196" t="s">
        <v>818</v>
      </c>
      <c r="E196" t="s">
        <v>624</v>
      </c>
    </row>
    <row r="197" spans="1:5" ht="15.75" x14ac:dyDescent="0.25">
      <c r="A197" s="13"/>
      <c r="B197" s="23" t="s">
        <v>313</v>
      </c>
      <c r="C197" t="s">
        <v>624</v>
      </c>
      <c r="D197" t="s">
        <v>819</v>
      </c>
      <c r="E197" t="s">
        <v>624</v>
      </c>
    </row>
    <row r="198" spans="1:5" ht="15.75" x14ac:dyDescent="0.25">
      <c r="A198" s="13"/>
      <c r="B198" s="23" t="s">
        <v>237</v>
      </c>
      <c r="C198" t="s">
        <v>624</v>
      </c>
      <c r="D198" t="s">
        <v>820</v>
      </c>
      <c r="E198" t="s">
        <v>624</v>
      </c>
    </row>
    <row r="199" spans="1:5" ht="15.75" x14ac:dyDescent="0.25">
      <c r="A199" s="13"/>
      <c r="B199" s="23" t="s">
        <v>152</v>
      </c>
      <c r="C199" t="s">
        <v>624</v>
      </c>
      <c r="D199" t="s">
        <v>821</v>
      </c>
      <c r="E199" t="s">
        <v>624</v>
      </c>
    </row>
    <row r="200" spans="1:5" ht="15.75" x14ac:dyDescent="0.25">
      <c r="A200" s="13"/>
      <c r="B200" s="23" t="s">
        <v>45</v>
      </c>
      <c r="C200" t="s">
        <v>624</v>
      </c>
      <c r="D200" t="s">
        <v>822</v>
      </c>
      <c r="E200" t="s">
        <v>624</v>
      </c>
    </row>
    <row r="201" spans="1:5" ht="15.75" x14ac:dyDescent="0.25">
      <c r="A201" s="13"/>
      <c r="B201" s="23" t="s">
        <v>99</v>
      </c>
      <c r="C201" t="s">
        <v>624</v>
      </c>
      <c r="D201" t="s">
        <v>823</v>
      </c>
      <c r="E201" t="s">
        <v>624</v>
      </c>
    </row>
    <row r="202" spans="1:5" ht="15.75" x14ac:dyDescent="0.25">
      <c r="A202" s="13"/>
      <c r="B202" s="23" t="s">
        <v>160</v>
      </c>
      <c r="C202" t="s">
        <v>624</v>
      </c>
      <c r="D202" t="s">
        <v>824</v>
      </c>
      <c r="E202" t="s">
        <v>624</v>
      </c>
    </row>
    <row r="203" spans="1:5" ht="15.75" x14ac:dyDescent="0.25">
      <c r="A203" s="13"/>
      <c r="B203" s="23" t="s">
        <v>613</v>
      </c>
      <c r="C203" t="s">
        <v>624</v>
      </c>
      <c r="D203" t="s">
        <v>825</v>
      </c>
      <c r="E203" t="s">
        <v>624</v>
      </c>
    </row>
    <row r="204" spans="1:5" ht="15.75" x14ac:dyDescent="0.25">
      <c r="A204" s="13"/>
      <c r="B204" s="23" t="s">
        <v>164</v>
      </c>
      <c r="C204" t="s">
        <v>624</v>
      </c>
      <c r="D204" t="s">
        <v>826</v>
      </c>
      <c r="E204" t="s">
        <v>624</v>
      </c>
    </row>
    <row r="205" spans="1:5" ht="15.75" x14ac:dyDescent="0.25">
      <c r="A205" s="13"/>
      <c r="B205" s="23" t="s">
        <v>103</v>
      </c>
      <c r="C205" t="s">
        <v>624</v>
      </c>
      <c r="D205" t="s">
        <v>827</v>
      </c>
      <c r="E205" t="s">
        <v>624</v>
      </c>
    </row>
    <row r="206" spans="1:5" ht="15.75" x14ac:dyDescent="0.25">
      <c r="A206" s="13"/>
      <c r="B206" s="23" t="s">
        <v>196</v>
      </c>
      <c r="C206" t="s">
        <v>624</v>
      </c>
      <c r="D206" t="s">
        <v>828</v>
      </c>
      <c r="E206" t="s">
        <v>624</v>
      </c>
    </row>
    <row r="207" spans="1:5" ht="15.75" x14ac:dyDescent="0.25">
      <c r="A207" s="13"/>
      <c r="B207" s="23" t="s">
        <v>251</v>
      </c>
      <c r="C207" t="s">
        <v>624</v>
      </c>
      <c r="D207" t="s">
        <v>829</v>
      </c>
      <c r="E207" t="s">
        <v>624</v>
      </c>
    </row>
    <row r="208" spans="1:5" ht="15.75" x14ac:dyDescent="0.25">
      <c r="A208" s="13"/>
      <c r="B208" s="23" t="s">
        <v>13</v>
      </c>
      <c r="C208" t="s">
        <v>624</v>
      </c>
      <c r="D208" t="s">
        <v>830</v>
      </c>
      <c r="E208" t="s">
        <v>624</v>
      </c>
    </row>
    <row r="209" spans="1:5" ht="15.75" x14ac:dyDescent="0.25">
      <c r="A209" s="13"/>
      <c r="B209" s="23" t="s">
        <v>478</v>
      </c>
      <c r="C209" t="s">
        <v>624</v>
      </c>
      <c r="D209" t="s">
        <v>831</v>
      </c>
      <c r="E209" t="s">
        <v>624</v>
      </c>
    </row>
    <row r="210" spans="1:5" ht="15.75" x14ac:dyDescent="0.25">
      <c r="A210" s="13"/>
      <c r="B210" s="23" t="s">
        <v>334</v>
      </c>
      <c r="C210" t="s">
        <v>624</v>
      </c>
      <c r="D210" t="s">
        <v>832</v>
      </c>
      <c r="E210" t="s">
        <v>624</v>
      </c>
    </row>
    <row r="211" spans="1:5" ht="15.75" x14ac:dyDescent="0.25">
      <c r="A211" s="13"/>
      <c r="B211" s="23" t="s">
        <v>249</v>
      </c>
      <c r="C211" t="s">
        <v>624</v>
      </c>
      <c r="D211" t="s">
        <v>833</v>
      </c>
      <c r="E211" t="s">
        <v>624</v>
      </c>
    </row>
    <row r="212" spans="1:5" ht="15.75" x14ac:dyDescent="0.25">
      <c r="A212" s="13"/>
      <c r="B212" s="23" t="s">
        <v>499</v>
      </c>
      <c r="C212" t="s">
        <v>624</v>
      </c>
      <c r="D212" t="s">
        <v>834</v>
      </c>
      <c r="E212" t="s">
        <v>624</v>
      </c>
    </row>
    <row r="213" spans="1:5" ht="15.75" x14ac:dyDescent="0.25">
      <c r="A213" s="13"/>
      <c r="B213" s="23" t="s">
        <v>521</v>
      </c>
      <c r="C213" t="s">
        <v>624</v>
      </c>
      <c r="D213" t="s">
        <v>835</v>
      </c>
      <c r="E213" t="s">
        <v>624</v>
      </c>
    </row>
    <row r="214" spans="1:5" ht="15.75" x14ac:dyDescent="0.25">
      <c r="A214" s="13"/>
      <c r="B214" s="23" t="s">
        <v>490</v>
      </c>
      <c r="C214" t="s">
        <v>624</v>
      </c>
      <c r="D214" t="s">
        <v>836</v>
      </c>
      <c r="E214" t="s">
        <v>624</v>
      </c>
    </row>
    <row r="215" spans="1:5" ht="15.75" x14ac:dyDescent="0.25">
      <c r="A215" s="13"/>
      <c r="B215" s="23" t="s">
        <v>495</v>
      </c>
      <c r="C215" t="s">
        <v>624</v>
      </c>
      <c r="D215" t="s">
        <v>837</v>
      </c>
      <c r="E215" t="s">
        <v>624</v>
      </c>
    </row>
    <row r="216" spans="1:5" ht="15.75" x14ac:dyDescent="0.25">
      <c r="A216" s="13"/>
      <c r="B216" s="23" t="s">
        <v>497</v>
      </c>
      <c r="C216" t="s">
        <v>624</v>
      </c>
      <c r="D216" t="s">
        <v>838</v>
      </c>
      <c r="E216" t="s">
        <v>624</v>
      </c>
    </row>
    <row r="217" spans="1:5" ht="15.75" x14ac:dyDescent="0.25">
      <c r="A217" s="13"/>
      <c r="B217" s="23" t="s">
        <v>493</v>
      </c>
      <c r="C217" t="s">
        <v>624</v>
      </c>
      <c r="D217" t="s">
        <v>839</v>
      </c>
      <c r="E217" t="s">
        <v>624</v>
      </c>
    </row>
    <row r="218" spans="1:5" ht="15.75" x14ac:dyDescent="0.25">
      <c r="A218" s="13"/>
      <c r="B218" s="23" t="s">
        <v>511</v>
      </c>
      <c r="C218" t="s">
        <v>624</v>
      </c>
      <c r="D218" t="s">
        <v>840</v>
      </c>
      <c r="E218" t="s">
        <v>624</v>
      </c>
    </row>
    <row r="219" spans="1:5" ht="15.75" x14ac:dyDescent="0.25">
      <c r="A219" s="13"/>
      <c r="B219" s="23" t="s">
        <v>519</v>
      </c>
      <c r="C219" t="s">
        <v>624</v>
      </c>
      <c r="D219" t="s">
        <v>841</v>
      </c>
      <c r="E219" t="s">
        <v>624</v>
      </c>
    </row>
    <row r="220" spans="1:5" ht="15.75" x14ac:dyDescent="0.25">
      <c r="A220" s="13"/>
      <c r="B220" s="23" t="s">
        <v>513</v>
      </c>
      <c r="C220" t="s">
        <v>624</v>
      </c>
      <c r="D220" t="s">
        <v>842</v>
      </c>
      <c r="E220" t="s">
        <v>624</v>
      </c>
    </row>
    <row r="221" spans="1:5" ht="15.75" x14ac:dyDescent="0.25">
      <c r="A221" s="13"/>
      <c r="B221" s="23" t="s">
        <v>97</v>
      </c>
      <c r="C221" t="s">
        <v>624</v>
      </c>
      <c r="D221" t="s">
        <v>843</v>
      </c>
      <c r="E221" t="s">
        <v>624</v>
      </c>
    </row>
    <row r="222" spans="1:5" ht="15.75" x14ac:dyDescent="0.25">
      <c r="A222" s="13"/>
      <c r="B222" s="23" t="s">
        <v>336</v>
      </c>
      <c r="C222" t="s">
        <v>624</v>
      </c>
      <c r="D222" t="s">
        <v>844</v>
      </c>
      <c r="E222" t="s">
        <v>624</v>
      </c>
    </row>
    <row r="223" spans="1:5" ht="15.75" x14ac:dyDescent="0.25">
      <c r="A223" s="13"/>
      <c r="B223" s="23" t="s">
        <v>140</v>
      </c>
      <c r="C223" t="s">
        <v>624</v>
      </c>
      <c r="D223" t="s">
        <v>845</v>
      </c>
      <c r="E223" t="s">
        <v>624</v>
      </c>
    </row>
    <row r="224" spans="1:5" ht="15.75" x14ac:dyDescent="0.25">
      <c r="A224" s="13"/>
      <c r="B224" s="23" t="s">
        <v>140</v>
      </c>
      <c r="C224" t="s">
        <v>624</v>
      </c>
      <c r="D224" t="s">
        <v>846</v>
      </c>
      <c r="E224" t="s">
        <v>624</v>
      </c>
    </row>
    <row r="225" spans="1:5" ht="15.75" x14ac:dyDescent="0.25">
      <c r="A225" s="13"/>
      <c r="B225" s="23" t="s">
        <v>18</v>
      </c>
      <c r="C225" t="s">
        <v>624</v>
      </c>
      <c r="D225" t="s">
        <v>847</v>
      </c>
      <c r="E225" t="s">
        <v>624</v>
      </c>
    </row>
    <row r="226" spans="1:5" ht="15.75" x14ac:dyDescent="0.25">
      <c r="A226" s="13"/>
      <c r="B226" s="23" t="s">
        <v>614</v>
      </c>
      <c r="C226" t="s">
        <v>624</v>
      </c>
      <c r="D226" t="s">
        <v>848</v>
      </c>
      <c r="E226" t="s">
        <v>624</v>
      </c>
    </row>
    <row r="227" spans="1:5" ht="15.75" x14ac:dyDescent="0.25">
      <c r="A227" s="13"/>
      <c r="B227" s="23" t="s">
        <v>338</v>
      </c>
      <c r="C227" t="s">
        <v>624</v>
      </c>
      <c r="D227" t="s">
        <v>849</v>
      </c>
      <c r="E227" t="s">
        <v>624</v>
      </c>
    </row>
    <row r="228" spans="1:5" ht="15.75" x14ac:dyDescent="0.25">
      <c r="A228" s="13"/>
      <c r="B228" s="23" t="s">
        <v>615</v>
      </c>
      <c r="C228" t="s">
        <v>624</v>
      </c>
      <c r="D228" t="s">
        <v>850</v>
      </c>
      <c r="E228" t="s">
        <v>624</v>
      </c>
    </row>
    <row r="229" spans="1:5" ht="15.75" x14ac:dyDescent="0.25">
      <c r="A229" s="13"/>
      <c r="B229" s="23" t="s">
        <v>616</v>
      </c>
      <c r="C229" t="s">
        <v>624</v>
      </c>
      <c r="D229" t="s">
        <v>851</v>
      </c>
      <c r="E229" t="s">
        <v>624</v>
      </c>
    </row>
    <row r="230" spans="1:5" ht="15.75" x14ac:dyDescent="0.25">
      <c r="A230" s="13"/>
      <c r="B230" s="23" t="s">
        <v>22</v>
      </c>
      <c r="C230" t="s">
        <v>624</v>
      </c>
      <c r="D230" t="s">
        <v>852</v>
      </c>
      <c r="E230" t="s">
        <v>624</v>
      </c>
    </row>
    <row r="231" spans="1:5" ht="15.75" x14ac:dyDescent="0.25">
      <c r="A231" s="13"/>
      <c r="B231" s="23" t="s">
        <v>517</v>
      </c>
      <c r="C231" t="s">
        <v>624</v>
      </c>
      <c r="D231" t="s">
        <v>853</v>
      </c>
      <c r="E231" t="s">
        <v>624</v>
      </c>
    </row>
    <row r="232" spans="1:5" ht="15.75" x14ac:dyDescent="0.25">
      <c r="A232" s="13"/>
      <c r="B232" s="23" t="s">
        <v>39</v>
      </c>
      <c r="C232" t="s">
        <v>624</v>
      </c>
      <c r="D232" t="s">
        <v>854</v>
      </c>
      <c r="E232" t="s">
        <v>624</v>
      </c>
    </row>
    <row r="233" spans="1:5" ht="15.75" x14ac:dyDescent="0.25">
      <c r="A233" s="13"/>
      <c r="B233" s="23" t="s">
        <v>505</v>
      </c>
      <c r="C233" t="s">
        <v>624</v>
      </c>
      <c r="D233" t="s">
        <v>855</v>
      </c>
      <c r="E233" t="s">
        <v>624</v>
      </c>
    </row>
    <row r="234" spans="1:5" ht="15.75" x14ac:dyDescent="0.25">
      <c r="A234" s="13"/>
      <c r="B234" s="23" t="s">
        <v>515</v>
      </c>
      <c r="C234" t="s">
        <v>624</v>
      </c>
      <c r="D234" t="s">
        <v>856</v>
      </c>
      <c r="E234" t="s">
        <v>624</v>
      </c>
    </row>
    <row r="235" spans="1:5" ht="15.75" x14ac:dyDescent="0.25">
      <c r="A235" s="13"/>
      <c r="B235" s="23" t="s">
        <v>150</v>
      </c>
      <c r="C235" t="s">
        <v>624</v>
      </c>
      <c r="D235" t="s">
        <v>857</v>
      </c>
      <c r="E235" t="s">
        <v>624</v>
      </c>
    </row>
    <row r="236" spans="1:5" ht="15.75" x14ac:dyDescent="0.25">
      <c r="A236" s="13"/>
      <c r="B236" s="23" t="s">
        <v>525</v>
      </c>
      <c r="C236" t="s">
        <v>624</v>
      </c>
      <c r="D236" t="s">
        <v>858</v>
      </c>
      <c r="E236" t="s">
        <v>624</v>
      </c>
    </row>
    <row r="237" spans="1:5" ht="15.75" x14ac:dyDescent="0.25">
      <c r="A237" s="13"/>
      <c r="B237" s="23" t="s">
        <v>617</v>
      </c>
      <c r="C237" t="s">
        <v>624</v>
      </c>
      <c r="D237" t="s">
        <v>859</v>
      </c>
      <c r="E237" t="s">
        <v>624</v>
      </c>
    </row>
    <row r="238" spans="1:5" ht="15.75" x14ac:dyDescent="0.25">
      <c r="A238" s="13"/>
      <c r="B238" s="23" t="s">
        <v>507</v>
      </c>
      <c r="C238" t="s">
        <v>624</v>
      </c>
      <c r="D238" t="s">
        <v>860</v>
      </c>
      <c r="E238" t="s">
        <v>624</v>
      </c>
    </row>
    <row r="239" spans="1:5" ht="15.75" x14ac:dyDescent="0.25">
      <c r="A239" s="13"/>
      <c r="B239" s="23" t="s">
        <v>254</v>
      </c>
      <c r="C239" t="s">
        <v>624</v>
      </c>
      <c r="D239" t="s">
        <v>861</v>
      </c>
      <c r="E239" t="s">
        <v>624</v>
      </c>
    </row>
    <row r="240" spans="1:5" ht="15.75" x14ac:dyDescent="0.25">
      <c r="A240" s="13"/>
      <c r="B240" s="23" t="s">
        <v>194</v>
      </c>
      <c r="C240" t="s">
        <v>624</v>
      </c>
      <c r="D240" t="s">
        <v>862</v>
      </c>
      <c r="E240" t="s">
        <v>624</v>
      </c>
    </row>
    <row r="241" spans="1:5" ht="15.75" x14ac:dyDescent="0.25">
      <c r="A241" s="13"/>
      <c r="B241" s="23" t="s">
        <v>614</v>
      </c>
      <c r="C241" t="s">
        <v>624</v>
      </c>
      <c r="D241" t="s">
        <v>863</v>
      </c>
      <c r="E241" t="s">
        <v>624</v>
      </c>
    </row>
    <row r="242" spans="1:5" ht="15.75" x14ac:dyDescent="0.25">
      <c r="A242" s="13"/>
      <c r="B242" s="23"/>
      <c r="D242" t="s">
        <v>864</v>
      </c>
      <c r="E242" t="s">
        <v>624</v>
      </c>
    </row>
    <row r="243" spans="1:5" ht="15.75" x14ac:dyDescent="0.25">
      <c r="A243" s="13"/>
      <c r="B243" s="23"/>
      <c r="D243" t="s">
        <v>865</v>
      </c>
      <c r="E243" t="s">
        <v>624</v>
      </c>
    </row>
    <row r="244" spans="1:5" ht="15.75" x14ac:dyDescent="0.25">
      <c r="A244" s="13"/>
      <c r="B244" s="23"/>
      <c r="D244" t="s">
        <v>866</v>
      </c>
      <c r="E244" t="s">
        <v>624</v>
      </c>
    </row>
    <row r="245" spans="1:5" ht="15.75" x14ac:dyDescent="0.25">
      <c r="A245" s="13"/>
      <c r="B245" s="23"/>
      <c r="D245" t="s">
        <v>867</v>
      </c>
      <c r="E245" t="s">
        <v>624</v>
      </c>
    </row>
    <row r="246" spans="1:5" ht="15.75" x14ac:dyDescent="0.25">
      <c r="A246" s="13"/>
      <c r="B246" s="23"/>
      <c r="D246" t="s">
        <v>868</v>
      </c>
      <c r="E246" t="s">
        <v>624</v>
      </c>
    </row>
    <row r="247" spans="1:5" ht="15.75" x14ac:dyDescent="0.25">
      <c r="A247" s="13"/>
      <c r="B247" s="23"/>
      <c r="D247" t="s">
        <v>869</v>
      </c>
      <c r="E247" t="s">
        <v>624</v>
      </c>
    </row>
    <row r="248" spans="1:5" ht="15.75" x14ac:dyDescent="0.25">
      <c r="A248" s="13"/>
      <c r="B248" s="23"/>
      <c r="D248" t="s">
        <v>870</v>
      </c>
      <c r="E248" t="s">
        <v>624</v>
      </c>
    </row>
    <row r="249" spans="1:5" ht="15.75" x14ac:dyDescent="0.25">
      <c r="A249" s="13"/>
      <c r="B249" s="23"/>
      <c r="D249" t="s">
        <v>871</v>
      </c>
      <c r="E249" t="s">
        <v>624</v>
      </c>
    </row>
    <row r="250" spans="1:5" ht="15.75" x14ac:dyDescent="0.25">
      <c r="A250" s="13"/>
      <c r="B250" s="23"/>
      <c r="D250" t="s">
        <v>872</v>
      </c>
      <c r="E250" t="s">
        <v>624</v>
      </c>
    </row>
    <row r="251" spans="1:5" ht="15.75" x14ac:dyDescent="0.25">
      <c r="A251" s="13"/>
      <c r="B251" s="23"/>
      <c r="D251" t="s">
        <v>873</v>
      </c>
      <c r="E251" t="s">
        <v>624</v>
      </c>
    </row>
    <row r="252" spans="1:5" ht="15.75" x14ac:dyDescent="0.25">
      <c r="A252" s="13"/>
      <c r="B252" s="23"/>
      <c r="D252" t="s">
        <v>874</v>
      </c>
      <c r="E252" t="s">
        <v>624</v>
      </c>
    </row>
    <row r="253" spans="1:5" ht="15.75" x14ac:dyDescent="0.25">
      <c r="A253" s="13"/>
      <c r="B253" s="23"/>
      <c r="D253" t="s">
        <v>875</v>
      </c>
      <c r="E253" t="s">
        <v>624</v>
      </c>
    </row>
    <row r="254" spans="1:5" ht="15.75" x14ac:dyDescent="0.25">
      <c r="A254" s="13"/>
      <c r="B254" s="23"/>
      <c r="D254" t="s">
        <v>876</v>
      </c>
      <c r="E254" t="s">
        <v>624</v>
      </c>
    </row>
    <row r="255" spans="1:5" ht="15.75" x14ac:dyDescent="0.25">
      <c r="A255" s="13"/>
      <c r="B255" s="23"/>
      <c r="D255" t="s">
        <v>877</v>
      </c>
      <c r="E255" t="s">
        <v>624</v>
      </c>
    </row>
    <row r="256" spans="1:5" ht="15.75" x14ac:dyDescent="0.25">
      <c r="A256" s="13"/>
      <c r="B256" s="23"/>
      <c r="D256" t="s">
        <v>878</v>
      </c>
      <c r="E256" t="s">
        <v>624</v>
      </c>
    </row>
    <row r="257" spans="1:5" ht="15.75" x14ac:dyDescent="0.25">
      <c r="A257" s="13"/>
      <c r="B257" s="23"/>
      <c r="D257" t="s">
        <v>879</v>
      </c>
      <c r="E257" t="s">
        <v>624</v>
      </c>
    </row>
    <row r="258" spans="1:5" ht="15.75" x14ac:dyDescent="0.25">
      <c r="A258" s="13"/>
      <c r="D258" t="s">
        <v>880</v>
      </c>
      <c r="E258" t="s">
        <v>624</v>
      </c>
    </row>
    <row r="259" spans="1:5" ht="15.75" x14ac:dyDescent="0.25">
      <c r="A259" s="13"/>
      <c r="D259" t="s">
        <v>881</v>
      </c>
      <c r="E259" t="s">
        <v>624</v>
      </c>
    </row>
    <row r="260" spans="1:5" ht="15.75" x14ac:dyDescent="0.25">
      <c r="A260" s="13"/>
      <c r="D260" t="s">
        <v>882</v>
      </c>
      <c r="E260" t="s">
        <v>624</v>
      </c>
    </row>
    <row r="261" spans="1:5" ht="15.75" x14ac:dyDescent="0.25">
      <c r="A261" s="13"/>
      <c r="D261" t="s">
        <v>883</v>
      </c>
      <c r="E261" t="s">
        <v>624</v>
      </c>
    </row>
    <row r="262" spans="1:5" ht="15.75" x14ac:dyDescent="0.25">
      <c r="A262" s="13"/>
      <c r="D262" t="s">
        <v>884</v>
      </c>
      <c r="E262" t="s">
        <v>624</v>
      </c>
    </row>
    <row r="263" spans="1:5" ht="15.75" x14ac:dyDescent="0.25">
      <c r="A263" s="13"/>
      <c r="D263" t="s">
        <v>885</v>
      </c>
      <c r="E263" t="s">
        <v>624</v>
      </c>
    </row>
    <row r="264" spans="1:5" ht="15.75" x14ac:dyDescent="0.25">
      <c r="A264" s="13"/>
      <c r="D264" t="s">
        <v>886</v>
      </c>
      <c r="E264" t="s">
        <v>624</v>
      </c>
    </row>
    <row r="265" spans="1:5" ht="15.75" x14ac:dyDescent="0.25">
      <c r="A265" s="13"/>
      <c r="D265" t="s">
        <v>887</v>
      </c>
      <c r="E265" t="s">
        <v>624</v>
      </c>
    </row>
    <row r="266" spans="1:5" ht="15.75" x14ac:dyDescent="0.25">
      <c r="A266" s="13"/>
      <c r="D266" t="s">
        <v>888</v>
      </c>
      <c r="E266" t="s">
        <v>624</v>
      </c>
    </row>
    <row r="267" spans="1:5" ht="15.75" x14ac:dyDescent="0.25">
      <c r="A267" s="13"/>
      <c r="D267" t="s">
        <v>889</v>
      </c>
      <c r="E267" t="s">
        <v>624</v>
      </c>
    </row>
    <row r="268" spans="1:5" x14ac:dyDescent="0.25">
      <c r="D268" t="s">
        <v>890</v>
      </c>
      <c r="E268" t="s">
        <v>624</v>
      </c>
    </row>
    <row r="269" spans="1:5" x14ac:dyDescent="0.25">
      <c r="D269" t="s">
        <v>891</v>
      </c>
      <c r="E269" t="s">
        <v>624</v>
      </c>
    </row>
    <row r="270" spans="1:5" x14ac:dyDescent="0.25">
      <c r="D270" t="s">
        <v>892</v>
      </c>
      <c r="E270" t="s">
        <v>624</v>
      </c>
    </row>
    <row r="271" spans="1:5" x14ac:dyDescent="0.25">
      <c r="D271" t="s">
        <v>893</v>
      </c>
      <c r="E271" t="s">
        <v>624</v>
      </c>
    </row>
    <row r="272" spans="1:5" x14ac:dyDescent="0.25">
      <c r="D272" t="s">
        <v>894</v>
      </c>
      <c r="E272" t="s">
        <v>624</v>
      </c>
    </row>
    <row r="273" spans="4:5" x14ac:dyDescent="0.25">
      <c r="D273" t="s">
        <v>895</v>
      </c>
      <c r="E273" t="s">
        <v>624</v>
      </c>
    </row>
    <row r="274" spans="4:5" x14ac:dyDescent="0.25">
      <c r="D274" t="s">
        <v>896</v>
      </c>
      <c r="E274" t="s">
        <v>624</v>
      </c>
    </row>
    <row r="275" spans="4:5" x14ac:dyDescent="0.25">
      <c r="D275" t="s">
        <v>897</v>
      </c>
      <c r="E275" t="s">
        <v>624</v>
      </c>
    </row>
    <row r="276" spans="4:5" x14ac:dyDescent="0.25">
      <c r="D276" t="s">
        <v>898</v>
      </c>
      <c r="E276" t="s">
        <v>624</v>
      </c>
    </row>
    <row r="277" spans="4:5" x14ac:dyDescent="0.25">
      <c r="D277" t="s">
        <v>899</v>
      </c>
      <c r="E277" t="s">
        <v>624</v>
      </c>
    </row>
    <row r="278" spans="4:5" x14ac:dyDescent="0.25">
      <c r="D278" t="s">
        <v>900</v>
      </c>
      <c r="E278" t="s">
        <v>624</v>
      </c>
    </row>
    <row r="279" spans="4:5" x14ac:dyDescent="0.25">
      <c r="D279" t="s">
        <v>901</v>
      </c>
      <c r="E279" t="s">
        <v>624</v>
      </c>
    </row>
    <row r="280" spans="4:5" x14ac:dyDescent="0.25">
      <c r="D280" t="s">
        <v>902</v>
      </c>
      <c r="E280" t="s">
        <v>624</v>
      </c>
    </row>
    <row r="281" spans="4:5" x14ac:dyDescent="0.25">
      <c r="D281" t="s">
        <v>903</v>
      </c>
      <c r="E281" t="s">
        <v>624</v>
      </c>
    </row>
    <row r="282" spans="4:5" x14ac:dyDescent="0.25">
      <c r="D282" t="s">
        <v>904</v>
      </c>
      <c r="E282" t="s">
        <v>624</v>
      </c>
    </row>
    <row r="283" spans="4:5" x14ac:dyDescent="0.25">
      <c r="D283" t="s">
        <v>905</v>
      </c>
      <c r="E283" t="s">
        <v>624</v>
      </c>
    </row>
    <row r="284" spans="4:5" x14ac:dyDescent="0.25">
      <c r="D284" t="s">
        <v>906</v>
      </c>
      <c r="E284" t="s">
        <v>624</v>
      </c>
    </row>
    <row r="285" spans="4:5" x14ac:dyDescent="0.25">
      <c r="D285" t="s">
        <v>907</v>
      </c>
      <c r="E285" t="s">
        <v>624</v>
      </c>
    </row>
    <row r="286" spans="4:5" x14ac:dyDescent="0.25">
      <c r="D286" t="s">
        <v>908</v>
      </c>
      <c r="E286" t="s">
        <v>624</v>
      </c>
    </row>
    <row r="287" spans="4:5" x14ac:dyDescent="0.25">
      <c r="D287" t="s">
        <v>909</v>
      </c>
      <c r="E287" t="s">
        <v>624</v>
      </c>
    </row>
    <row r="288" spans="4:5" x14ac:dyDescent="0.25">
      <c r="D288" t="s">
        <v>910</v>
      </c>
      <c r="E288" t="s">
        <v>624</v>
      </c>
    </row>
    <row r="289" spans="4:5" x14ac:dyDescent="0.25">
      <c r="D289" t="s">
        <v>911</v>
      </c>
      <c r="E289" t="s">
        <v>624</v>
      </c>
    </row>
    <row r="290" spans="4:5" x14ac:dyDescent="0.25">
      <c r="D290" t="s">
        <v>912</v>
      </c>
      <c r="E290" t="s">
        <v>624</v>
      </c>
    </row>
    <row r="291" spans="4:5" x14ac:dyDescent="0.25">
      <c r="D291" t="s">
        <v>913</v>
      </c>
      <c r="E291" t="s">
        <v>624</v>
      </c>
    </row>
    <row r="292" spans="4:5" x14ac:dyDescent="0.25">
      <c r="D292" t="s">
        <v>914</v>
      </c>
      <c r="E292" t="s">
        <v>624</v>
      </c>
    </row>
    <row r="293" spans="4:5" x14ac:dyDescent="0.25">
      <c r="D293" t="s">
        <v>915</v>
      </c>
      <c r="E293" t="s">
        <v>624</v>
      </c>
    </row>
    <row r="294" spans="4:5" x14ac:dyDescent="0.25">
      <c r="D294" t="s">
        <v>916</v>
      </c>
      <c r="E294" t="s">
        <v>624</v>
      </c>
    </row>
    <row r="295" spans="4:5" x14ac:dyDescent="0.25">
      <c r="D295" t="s">
        <v>917</v>
      </c>
      <c r="E295" t="s">
        <v>624</v>
      </c>
    </row>
    <row r="296" spans="4:5" x14ac:dyDescent="0.25">
      <c r="D296" t="s">
        <v>918</v>
      </c>
      <c r="E296" t="s">
        <v>624</v>
      </c>
    </row>
    <row r="297" spans="4:5" x14ac:dyDescent="0.25">
      <c r="D297" t="s">
        <v>919</v>
      </c>
      <c r="E297" t="s">
        <v>624</v>
      </c>
    </row>
    <row r="298" spans="4:5" x14ac:dyDescent="0.25">
      <c r="D298" t="s">
        <v>920</v>
      </c>
      <c r="E298" t="s">
        <v>624</v>
      </c>
    </row>
    <row r="299" spans="4:5" x14ac:dyDescent="0.25">
      <c r="D299" t="s">
        <v>921</v>
      </c>
      <c r="E299" t="s">
        <v>624</v>
      </c>
    </row>
    <row r="300" spans="4:5" x14ac:dyDescent="0.25">
      <c r="D300" t="s">
        <v>922</v>
      </c>
      <c r="E300" t="s">
        <v>624</v>
      </c>
    </row>
    <row r="301" spans="4:5" x14ac:dyDescent="0.25">
      <c r="D301" t="s">
        <v>923</v>
      </c>
      <c r="E301" t="s">
        <v>624</v>
      </c>
    </row>
    <row r="302" spans="4:5" x14ac:dyDescent="0.25">
      <c r="D302" t="s">
        <v>924</v>
      </c>
      <c r="E302" t="s">
        <v>624</v>
      </c>
    </row>
    <row r="303" spans="4:5" x14ac:dyDescent="0.25">
      <c r="D303" t="s">
        <v>925</v>
      </c>
      <c r="E303" t="s">
        <v>624</v>
      </c>
    </row>
    <row r="304" spans="4:5" x14ac:dyDescent="0.25">
      <c r="D304" t="s">
        <v>926</v>
      </c>
      <c r="E304" t="s">
        <v>624</v>
      </c>
    </row>
    <row r="305" spans="4:5" x14ac:dyDescent="0.25">
      <c r="D305" t="s">
        <v>927</v>
      </c>
      <c r="E305" t="s">
        <v>624</v>
      </c>
    </row>
    <row r="306" spans="4:5" x14ac:dyDescent="0.25">
      <c r="D306" t="s">
        <v>928</v>
      </c>
      <c r="E306" t="s">
        <v>624</v>
      </c>
    </row>
    <row r="307" spans="4:5" x14ac:dyDescent="0.25">
      <c r="D307" t="s">
        <v>929</v>
      </c>
      <c r="E307" t="s">
        <v>624</v>
      </c>
    </row>
    <row r="308" spans="4:5" x14ac:dyDescent="0.25">
      <c r="D308" t="s">
        <v>930</v>
      </c>
      <c r="E308" t="s">
        <v>624</v>
      </c>
    </row>
    <row r="309" spans="4:5" x14ac:dyDescent="0.25">
      <c r="D309" t="s">
        <v>931</v>
      </c>
      <c r="E309" t="s">
        <v>624</v>
      </c>
    </row>
    <row r="310" spans="4:5" x14ac:dyDescent="0.25">
      <c r="D310" t="s">
        <v>932</v>
      </c>
      <c r="E310" t="s">
        <v>624</v>
      </c>
    </row>
    <row r="311" spans="4:5" x14ac:dyDescent="0.25">
      <c r="D311" t="s">
        <v>933</v>
      </c>
      <c r="E311" t="s">
        <v>624</v>
      </c>
    </row>
    <row r="312" spans="4:5" x14ac:dyDescent="0.25">
      <c r="D312" t="s">
        <v>934</v>
      </c>
      <c r="E312" t="s">
        <v>624</v>
      </c>
    </row>
    <row r="313" spans="4:5" x14ac:dyDescent="0.25">
      <c r="D313" t="s">
        <v>935</v>
      </c>
      <c r="E313" t="s">
        <v>624</v>
      </c>
    </row>
    <row r="314" spans="4:5" x14ac:dyDescent="0.25">
      <c r="D314" t="s">
        <v>936</v>
      </c>
      <c r="E314" t="s">
        <v>623</v>
      </c>
    </row>
    <row r="315" spans="4:5" x14ac:dyDescent="0.25">
      <c r="D315" t="s">
        <v>937</v>
      </c>
      <c r="E315" t="s">
        <v>623</v>
      </c>
    </row>
    <row r="316" spans="4:5" x14ac:dyDescent="0.25">
      <c r="D316" t="s">
        <v>938</v>
      </c>
      <c r="E316" t="s">
        <v>624</v>
      </c>
    </row>
    <row r="317" spans="4:5" x14ac:dyDescent="0.25">
      <c r="D317" t="s">
        <v>939</v>
      </c>
      <c r="E317" t="s">
        <v>624</v>
      </c>
    </row>
    <row r="318" spans="4:5" x14ac:dyDescent="0.25">
      <c r="D318" t="s">
        <v>940</v>
      </c>
      <c r="E318" t="s">
        <v>624</v>
      </c>
    </row>
    <row r="319" spans="4:5" x14ac:dyDescent="0.25">
      <c r="D319" t="s">
        <v>941</v>
      </c>
      <c r="E319" t="s">
        <v>624</v>
      </c>
    </row>
    <row r="320" spans="4:5" x14ac:dyDescent="0.25">
      <c r="D320" t="s">
        <v>942</v>
      </c>
      <c r="E320" t="s">
        <v>624</v>
      </c>
    </row>
    <row r="321" spans="4:5" x14ac:dyDescent="0.25">
      <c r="D321" t="s">
        <v>943</v>
      </c>
      <c r="E321" t="s">
        <v>624</v>
      </c>
    </row>
    <row r="322" spans="4:5" x14ac:dyDescent="0.25">
      <c r="D322" t="s">
        <v>944</v>
      </c>
      <c r="E322" t="s">
        <v>624</v>
      </c>
    </row>
    <row r="323" spans="4:5" x14ac:dyDescent="0.25">
      <c r="D323" t="s">
        <v>945</v>
      </c>
      <c r="E323" t="s">
        <v>624</v>
      </c>
    </row>
    <row r="324" spans="4:5" x14ac:dyDescent="0.25">
      <c r="D324" t="s">
        <v>946</v>
      </c>
      <c r="E324" t="s">
        <v>624</v>
      </c>
    </row>
    <row r="325" spans="4:5" x14ac:dyDescent="0.25">
      <c r="D325" t="s">
        <v>947</v>
      </c>
      <c r="E325" t="s">
        <v>624</v>
      </c>
    </row>
    <row r="326" spans="4:5" x14ac:dyDescent="0.25">
      <c r="D326" t="s">
        <v>948</v>
      </c>
      <c r="E326" t="s">
        <v>624</v>
      </c>
    </row>
    <row r="327" spans="4:5" x14ac:dyDescent="0.25">
      <c r="D327" t="s">
        <v>949</v>
      </c>
      <c r="E327" t="s">
        <v>624</v>
      </c>
    </row>
    <row r="328" spans="4:5" x14ac:dyDescent="0.25">
      <c r="D328" t="s">
        <v>950</v>
      </c>
      <c r="E328" t="s">
        <v>624</v>
      </c>
    </row>
    <row r="329" spans="4:5" x14ac:dyDescent="0.25">
      <c r="D329" t="s">
        <v>951</v>
      </c>
      <c r="E329" t="s">
        <v>624</v>
      </c>
    </row>
    <row r="330" spans="4:5" x14ac:dyDescent="0.25">
      <c r="D330" t="s">
        <v>952</v>
      </c>
      <c r="E330" t="s">
        <v>624</v>
      </c>
    </row>
    <row r="331" spans="4:5" x14ac:dyDescent="0.25">
      <c r="D331" t="s">
        <v>953</v>
      </c>
      <c r="E331" t="s">
        <v>624</v>
      </c>
    </row>
    <row r="332" spans="4:5" x14ac:dyDescent="0.25">
      <c r="D332" t="s">
        <v>954</v>
      </c>
      <c r="E332" t="s">
        <v>624</v>
      </c>
    </row>
    <row r="333" spans="4:5" x14ac:dyDescent="0.25">
      <c r="D333" t="s">
        <v>955</v>
      </c>
      <c r="E333" t="s">
        <v>624</v>
      </c>
    </row>
    <row r="334" spans="4:5" x14ac:dyDescent="0.25">
      <c r="D334" t="s">
        <v>956</v>
      </c>
      <c r="E334" t="s">
        <v>624</v>
      </c>
    </row>
    <row r="335" spans="4:5" x14ac:dyDescent="0.25">
      <c r="D335" t="s">
        <v>957</v>
      </c>
      <c r="E335" t="s">
        <v>624</v>
      </c>
    </row>
    <row r="336" spans="4:5" x14ac:dyDescent="0.25">
      <c r="D336" t="s">
        <v>958</v>
      </c>
      <c r="E336" t="s">
        <v>624</v>
      </c>
    </row>
    <row r="337" spans="4:5" x14ac:dyDescent="0.25">
      <c r="D337" t="s">
        <v>959</v>
      </c>
      <c r="E337" t="s">
        <v>624</v>
      </c>
    </row>
    <row r="338" spans="4:5" x14ac:dyDescent="0.25">
      <c r="D338" t="s">
        <v>960</v>
      </c>
      <c r="E338" t="s">
        <v>624</v>
      </c>
    </row>
    <row r="339" spans="4:5" x14ac:dyDescent="0.25">
      <c r="D339" t="s">
        <v>961</v>
      </c>
      <c r="E339" t="s">
        <v>624</v>
      </c>
    </row>
    <row r="340" spans="4:5" x14ac:dyDescent="0.25">
      <c r="D340" t="s">
        <v>962</v>
      </c>
      <c r="E340" t="s">
        <v>624</v>
      </c>
    </row>
    <row r="341" spans="4:5" x14ac:dyDescent="0.25">
      <c r="D341" t="s">
        <v>963</v>
      </c>
      <c r="E341" t="s">
        <v>624</v>
      </c>
    </row>
    <row r="342" spans="4:5" x14ac:dyDescent="0.25">
      <c r="D342" t="s">
        <v>964</v>
      </c>
      <c r="E342" t="s">
        <v>624</v>
      </c>
    </row>
    <row r="343" spans="4:5" x14ac:dyDescent="0.25">
      <c r="D343" t="s">
        <v>965</v>
      </c>
      <c r="E343" t="s">
        <v>624</v>
      </c>
    </row>
    <row r="344" spans="4:5" x14ac:dyDescent="0.25">
      <c r="D344" t="s">
        <v>966</v>
      </c>
      <c r="E344" t="s">
        <v>624</v>
      </c>
    </row>
    <row r="345" spans="4:5" x14ac:dyDescent="0.25">
      <c r="D345" t="s">
        <v>967</v>
      </c>
      <c r="E345" t="s">
        <v>624</v>
      </c>
    </row>
    <row r="346" spans="4:5" x14ac:dyDescent="0.25">
      <c r="D346" t="s">
        <v>968</v>
      </c>
      <c r="E346" t="s">
        <v>624</v>
      </c>
    </row>
    <row r="347" spans="4:5" x14ac:dyDescent="0.25">
      <c r="D347" t="s">
        <v>969</v>
      </c>
      <c r="E347" t="s">
        <v>624</v>
      </c>
    </row>
    <row r="348" spans="4:5" x14ac:dyDescent="0.25">
      <c r="D348" t="s">
        <v>970</v>
      </c>
      <c r="E348" t="s">
        <v>624</v>
      </c>
    </row>
    <row r="349" spans="4:5" x14ac:dyDescent="0.25">
      <c r="D349" t="s">
        <v>971</v>
      </c>
      <c r="E349" t="s">
        <v>624</v>
      </c>
    </row>
    <row r="350" spans="4:5" x14ac:dyDescent="0.25">
      <c r="D350" t="s">
        <v>972</v>
      </c>
      <c r="E350" t="s">
        <v>624</v>
      </c>
    </row>
    <row r="351" spans="4:5" x14ac:dyDescent="0.25">
      <c r="D351" t="s">
        <v>973</v>
      </c>
      <c r="E351" t="s">
        <v>624</v>
      </c>
    </row>
    <row r="352" spans="4:5" x14ac:dyDescent="0.25">
      <c r="D352" t="s">
        <v>974</v>
      </c>
      <c r="E352" t="s">
        <v>624</v>
      </c>
    </row>
    <row r="353" spans="4:5" x14ac:dyDescent="0.25">
      <c r="D353" t="s">
        <v>975</v>
      </c>
      <c r="E353" t="s">
        <v>624</v>
      </c>
    </row>
    <row r="354" spans="4:5" x14ac:dyDescent="0.25">
      <c r="D354" t="s">
        <v>976</v>
      </c>
      <c r="E354" t="s">
        <v>624</v>
      </c>
    </row>
    <row r="355" spans="4:5" x14ac:dyDescent="0.25">
      <c r="D355" t="s">
        <v>977</v>
      </c>
      <c r="E355" t="s">
        <v>624</v>
      </c>
    </row>
    <row r="356" spans="4:5" x14ac:dyDescent="0.25">
      <c r="D356" t="s">
        <v>978</v>
      </c>
      <c r="E356" t="s">
        <v>624</v>
      </c>
    </row>
    <row r="357" spans="4:5" x14ac:dyDescent="0.25">
      <c r="D357" t="s">
        <v>979</v>
      </c>
      <c r="E357" t="s">
        <v>624</v>
      </c>
    </row>
    <row r="358" spans="4:5" x14ac:dyDescent="0.25">
      <c r="D358" t="s">
        <v>980</v>
      </c>
      <c r="E358" t="s">
        <v>624</v>
      </c>
    </row>
    <row r="359" spans="4:5" x14ac:dyDescent="0.25">
      <c r="D359" t="s">
        <v>597</v>
      </c>
      <c r="E359" t="s">
        <v>624</v>
      </c>
    </row>
    <row r="360" spans="4:5" x14ac:dyDescent="0.25">
      <c r="D360" t="s">
        <v>981</v>
      </c>
      <c r="E360" t="s">
        <v>624</v>
      </c>
    </row>
    <row r="361" spans="4:5" x14ac:dyDescent="0.25">
      <c r="D361" t="s">
        <v>982</v>
      </c>
      <c r="E361" t="s">
        <v>624</v>
      </c>
    </row>
    <row r="362" spans="4:5" x14ac:dyDescent="0.25">
      <c r="D362" t="s">
        <v>983</v>
      </c>
      <c r="E362" t="s">
        <v>1027</v>
      </c>
    </row>
    <row r="363" spans="4:5" x14ac:dyDescent="0.25">
      <c r="D363" t="s">
        <v>984</v>
      </c>
      <c r="E363" t="s">
        <v>1027</v>
      </c>
    </row>
    <row r="364" spans="4:5" x14ac:dyDescent="0.25">
      <c r="D364" t="s">
        <v>985</v>
      </c>
      <c r="E364" t="s">
        <v>1027</v>
      </c>
    </row>
    <row r="365" spans="4:5" x14ac:dyDescent="0.25">
      <c r="D365" t="s">
        <v>986</v>
      </c>
      <c r="E365" t="s">
        <v>1027</v>
      </c>
    </row>
    <row r="366" spans="4:5" x14ac:dyDescent="0.25">
      <c r="D366" t="s">
        <v>987</v>
      </c>
      <c r="E366" t="s">
        <v>1027</v>
      </c>
    </row>
    <row r="367" spans="4:5" x14ac:dyDescent="0.25">
      <c r="D367" t="s">
        <v>988</v>
      </c>
      <c r="E367" t="s">
        <v>1027</v>
      </c>
    </row>
    <row r="368" spans="4:5" x14ac:dyDescent="0.25">
      <c r="D368" t="s">
        <v>989</v>
      </c>
      <c r="E368" t="s">
        <v>624</v>
      </c>
    </row>
    <row r="369" spans="4:5" x14ac:dyDescent="0.25">
      <c r="D369" t="s">
        <v>990</v>
      </c>
      <c r="E369" t="s">
        <v>624</v>
      </c>
    </row>
    <row r="370" spans="4:5" x14ac:dyDescent="0.25">
      <c r="D370" t="s">
        <v>991</v>
      </c>
      <c r="E370" t="s">
        <v>624</v>
      </c>
    </row>
    <row r="371" spans="4:5" x14ac:dyDescent="0.25">
      <c r="D371" t="s">
        <v>992</v>
      </c>
      <c r="E371" t="s">
        <v>624</v>
      </c>
    </row>
    <row r="372" spans="4:5" x14ac:dyDescent="0.25">
      <c r="D372" t="s">
        <v>993</v>
      </c>
      <c r="E372" t="s">
        <v>624</v>
      </c>
    </row>
    <row r="373" spans="4:5" x14ac:dyDescent="0.25">
      <c r="D373" t="s">
        <v>994</v>
      </c>
      <c r="E373" t="s">
        <v>624</v>
      </c>
    </row>
    <row r="374" spans="4:5" x14ac:dyDescent="0.25">
      <c r="D374" t="s">
        <v>995</v>
      </c>
      <c r="E374" t="s">
        <v>624</v>
      </c>
    </row>
    <row r="375" spans="4:5" x14ac:dyDescent="0.25">
      <c r="D375" t="s">
        <v>996</v>
      </c>
      <c r="E375" t="s">
        <v>624</v>
      </c>
    </row>
    <row r="376" spans="4:5" x14ac:dyDescent="0.25">
      <c r="D376" t="s">
        <v>997</v>
      </c>
      <c r="E376" t="s">
        <v>624</v>
      </c>
    </row>
    <row r="377" spans="4:5" x14ac:dyDescent="0.25">
      <c r="D377" t="s">
        <v>998</v>
      </c>
      <c r="E377" t="s">
        <v>624</v>
      </c>
    </row>
    <row r="378" spans="4:5" x14ac:dyDescent="0.25">
      <c r="D378" t="s">
        <v>999</v>
      </c>
      <c r="E378" t="s">
        <v>624</v>
      </c>
    </row>
    <row r="379" spans="4:5" x14ac:dyDescent="0.25">
      <c r="D379" t="s">
        <v>1000</v>
      </c>
      <c r="E379" t="s">
        <v>624</v>
      </c>
    </row>
    <row r="380" spans="4:5" x14ac:dyDescent="0.25">
      <c r="D380" t="s">
        <v>1001</v>
      </c>
      <c r="E380" t="s">
        <v>624</v>
      </c>
    </row>
    <row r="381" spans="4:5" x14ac:dyDescent="0.25">
      <c r="D381" t="s">
        <v>1002</v>
      </c>
      <c r="E381" t="s">
        <v>624</v>
      </c>
    </row>
    <row r="382" spans="4:5" x14ac:dyDescent="0.25">
      <c r="D382" t="s">
        <v>1003</v>
      </c>
      <c r="E382" t="s">
        <v>624</v>
      </c>
    </row>
    <row r="383" spans="4:5" x14ac:dyDescent="0.25">
      <c r="D383" t="s">
        <v>1004</v>
      </c>
      <c r="E383" t="s">
        <v>624</v>
      </c>
    </row>
    <row r="384" spans="4:5" x14ac:dyDescent="0.25">
      <c r="D384" t="s">
        <v>1005</v>
      </c>
      <c r="E384" t="s">
        <v>624</v>
      </c>
    </row>
    <row r="385" spans="4:5" x14ac:dyDescent="0.25">
      <c r="D385" t="s">
        <v>1006</v>
      </c>
      <c r="E385" t="s">
        <v>624</v>
      </c>
    </row>
    <row r="386" spans="4:5" x14ac:dyDescent="0.25">
      <c r="D386" t="s">
        <v>1007</v>
      </c>
      <c r="E386" t="s">
        <v>624</v>
      </c>
    </row>
    <row r="387" spans="4:5" x14ac:dyDescent="0.25">
      <c r="D387" t="s">
        <v>1008</v>
      </c>
      <c r="E387" t="s">
        <v>624</v>
      </c>
    </row>
    <row r="388" spans="4:5" x14ac:dyDescent="0.25">
      <c r="D388" t="s">
        <v>1009</v>
      </c>
      <c r="E388" t="s">
        <v>624</v>
      </c>
    </row>
    <row r="389" spans="4:5" x14ac:dyDescent="0.25">
      <c r="D389" t="s">
        <v>1010</v>
      </c>
      <c r="E389" t="s">
        <v>624</v>
      </c>
    </row>
    <row r="390" spans="4:5" x14ac:dyDescent="0.25">
      <c r="D390" t="s">
        <v>1011</v>
      </c>
      <c r="E390" t="s">
        <v>624</v>
      </c>
    </row>
    <row r="391" spans="4:5" x14ac:dyDescent="0.25">
      <c r="D391" t="s">
        <v>1012</v>
      </c>
      <c r="E391" t="s">
        <v>624</v>
      </c>
    </row>
    <row r="392" spans="4:5" x14ac:dyDescent="0.25">
      <c r="D392" t="s">
        <v>1013</v>
      </c>
      <c r="E392" t="s">
        <v>1027</v>
      </c>
    </row>
    <row r="393" spans="4:5" x14ac:dyDescent="0.25">
      <c r="D393" t="s">
        <v>1014</v>
      </c>
      <c r="E393" t="s">
        <v>624</v>
      </c>
    </row>
    <row r="394" spans="4:5" x14ac:dyDescent="0.25">
      <c r="D394" t="s">
        <v>1015</v>
      </c>
      <c r="E394" t="s">
        <v>624</v>
      </c>
    </row>
    <row r="395" spans="4:5" x14ac:dyDescent="0.25">
      <c r="D395" t="s">
        <v>1016</v>
      </c>
      <c r="E395" t="s">
        <v>624</v>
      </c>
    </row>
    <row r="396" spans="4:5" x14ac:dyDescent="0.25">
      <c r="D396" t="s">
        <v>1017</v>
      </c>
      <c r="E396" t="s">
        <v>624</v>
      </c>
    </row>
    <row r="397" spans="4:5" x14ac:dyDescent="0.25">
      <c r="D397" t="s">
        <v>1018</v>
      </c>
      <c r="E397" t="s">
        <v>624</v>
      </c>
    </row>
    <row r="398" spans="4:5" x14ac:dyDescent="0.25">
      <c r="D398" t="s">
        <v>1019</v>
      </c>
      <c r="E398" t="s">
        <v>624</v>
      </c>
    </row>
    <row r="399" spans="4:5" x14ac:dyDescent="0.25">
      <c r="D399" t="s">
        <v>1020</v>
      </c>
      <c r="E399" t="s">
        <v>624</v>
      </c>
    </row>
    <row r="400" spans="4:5" x14ac:dyDescent="0.25">
      <c r="D400" t="s">
        <v>1021</v>
      </c>
      <c r="E400" t="s">
        <v>624</v>
      </c>
    </row>
    <row r="401" spans="4:5" x14ac:dyDescent="0.25">
      <c r="D401" t="s">
        <v>1022</v>
      </c>
      <c r="E401" t="s">
        <v>624</v>
      </c>
    </row>
    <row r="402" spans="4:5" x14ac:dyDescent="0.25">
      <c r="D402" t="s">
        <v>1023</v>
      </c>
      <c r="E402" t="s">
        <v>624</v>
      </c>
    </row>
    <row r="403" spans="4:5" x14ac:dyDescent="0.25">
      <c r="D403" t="s">
        <v>438</v>
      </c>
      <c r="E403" t="s">
        <v>624</v>
      </c>
    </row>
    <row r="404" spans="4:5" x14ac:dyDescent="0.25">
      <c r="D404" t="s">
        <v>1024</v>
      </c>
      <c r="E404" t="s">
        <v>624</v>
      </c>
    </row>
    <row r="405" spans="4:5" x14ac:dyDescent="0.25">
      <c r="D405" t="s">
        <v>1025</v>
      </c>
      <c r="E405" t="s">
        <v>624</v>
      </c>
    </row>
    <row r="406" spans="4:5" x14ac:dyDescent="0.25">
      <c r="D406" t="s">
        <v>523</v>
      </c>
      <c r="E406" t="s">
        <v>624</v>
      </c>
    </row>
    <row r="407" spans="4:5" x14ac:dyDescent="0.25">
      <c r="D407" t="s">
        <v>1026</v>
      </c>
      <c r="E407" t="s">
        <v>624</v>
      </c>
    </row>
    <row r="408" spans="4:5" x14ac:dyDescent="0.25">
      <c r="D408" t="s">
        <v>1028</v>
      </c>
      <c r="E408" t="s">
        <v>624</v>
      </c>
    </row>
    <row r="409" spans="4:5" x14ac:dyDescent="0.25">
      <c r="D409" t="s">
        <v>1029</v>
      </c>
      <c r="E409" t="s">
        <v>624</v>
      </c>
    </row>
    <row r="410" spans="4:5" x14ac:dyDescent="0.25">
      <c r="D410" t="s">
        <v>1030</v>
      </c>
      <c r="E410" t="s">
        <v>624</v>
      </c>
    </row>
    <row r="411" spans="4:5" x14ac:dyDescent="0.25">
      <c r="D411" t="s">
        <v>1031</v>
      </c>
      <c r="E411" t="s">
        <v>624</v>
      </c>
    </row>
    <row r="412" spans="4:5" x14ac:dyDescent="0.25">
      <c r="D412" t="s">
        <v>1032</v>
      </c>
      <c r="E412" t="s">
        <v>624</v>
      </c>
    </row>
    <row r="413" spans="4:5" x14ac:dyDescent="0.25">
      <c r="D413" t="s">
        <v>1033</v>
      </c>
      <c r="E413" t="s">
        <v>624</v>
      </c>
    </row>
    <row r="414" spans="4:5" x14ac:dyDescent="0.25">
      <c r="D414" t="s">
        <v>1034</v>
      </c>
      <c r="E414" t="s">
        <v>624</v>
      </c>
    </row>
    <row r="415" spans="4:5" x14ac:dyDescent="0.25">
      <c r="D415" t="s">
        <v>1035</v>
      </c>
      <c r="E415" t="s">
        <v>624</v>
      </c>
    </row>
    <row r="416" spans="4:5" x14ac:dyDescent="0.25">
      <c r="D416" t="s">
        <v>1036</v>
      </c>
      <c r="E416" t="s">
        <v>624</v>
      </c>
    </row>
    <row r="417" spans="4:5" x14ac:dyDescent="0.25">
      <c r="D417" t="s">
        <v>1037</v>
      </c>
      <c r="E417" t="s">
        <v>624</v>
      </c>
    </row>
    <row r="418" spans="4:5" x14ac:dyDescent="0.25">
      <c r="D418" t="s">
        <v>1038</v>
      </c>
      <c r="E418" t="s">
        <v>624</v>
      </c>
    </row>
    <row r="419" spans="4:5" x14ac:dyDescent="0.25">
      <c r="D419" t="s">
        <v>1039</v>
      </c>
      <c r="E419" t="s">
        <v>623</v>
      </c>
    </row>
    <row r="420" spans="4:5" x14ac:dyDescent="0.25">
      <c r="D420" t="s">
        <v>1040</v>
      </c>
      <c r="E420" t="s">
        <v>624</v>
      </c>
    </row>
    <row r="421" spans="4:5" x14ac:dyDescent="0.25">
      <c r="D421" t="s">
        <v>1041</v>
      </c>
      <c r="E421" t="s">
        <v>623</v>
      </c>
    </row>
    <row r="422" spans="4:5" x14ac:dyDescent="0.25">
      <c r="D422" t="s">
        <v>1042</v>
      </c>
      <c r="E422" t="s">
        <v>624</v>
      </c>
    </row>
    <row r="423" spans="4:5" x14ac:dyDescent="0.25">
      <c r="D423" t="s">
        <v>1043</v>
      </c>
      <c r="E423" t="s">
        <v>624</v>
      </c>
    </row>
    <row r="424" spans="4:5" x14ac:dyDescent="0.25">
      <c r="D424" t="s">
        <v>1044</v>
      </c>
      <c r="E424" t="s">
        <v>624</v>
      </c>
    </row>
    <row r="425" spans="4:5" x14ac:dyDescent="0.25">
      <c r="D425" t="s">
        <v>1045</v>
      </c>
      <c r="E425" t="s">
        <v>624</v>
      </c>
    </row>
  </sheetData>
  <autoFilter ref="B1:E425" xr:uid="{00000000-0009-0000-0000-000004000000}"/>
  <conditionalFormatting sqref="A90:A91">
    <cfRule type="duplicateValues" dxfId="126" priority="68"/>
  </conditionalFormatting>
  <conditionalFormatting sqref="A44:A46">
    <cfRule type="duplicateValues" dxfId="125" priority="67"/>
  </conditionalFormatting>
  <conditionalFormatting sqref="A79:A81">
    <cfRule type="duplicateValues" dxfId="124" priority="66"/>
  </conditionalFormatting>
  <conditionalFormatting sqref="A2:A43 A157:A199 A98:A155 A82:A89 A47:A78 A249:A252 A214:A245">
    <cfRule type="duplicateValues" dxfId="123" priority="69"/>
  </conditionalFormatting>
  <conditionalFormatting sqref="A206">
    <cfRule type="duplicateValues" dxfId="122" priority="64"/>
  </conditionalFormatting>
  <conditionalFormatting sqref="A211">
    <cfRule type="duplicateValues" dxfId="121" priority="63"/>
  </conditionalFormatting>
  <conditionalFormatting sqref="A212">
    <cfRule type="duplicateValues" dxfId="120" priority="62"/>
  </conditionalFormatting>
  <conditionalFormatting sqref="A213 A207:A210">
    <cfRule type="duplicateValues" dxfId="119" priority="65"/>
  </conditionalFormatting>
  <conditionalFormatting sqref="A92:A97">
    <cfRule type="duplicateValues" dxfId="118" priority="61"/>
  </conditionalFormatting>
  <conditionalFormatting sqref="A156">
    <cfRule type="duplicateValues" dxfId="117" priority="60"/>
  </conditionalFormatting>
  <conditionalFormatting sqref="A2:A43 A214:A252 A157:A205 A98:A155 A82:A89 A47:A78">
    <cfRule type="duplicateValues" dxfId="116" priority="70"/>
  </conditionalFormatting>
  <conditionalFormatting sqref="A260">
    <cfRule type="duplicateValues" dxfId="115" priority="58"/>
  </conditionalFormatting>
  <conditionalFormatting sqref="A253:A259 A265:A267 A261:A263">
    <cfRule type="duplicateValues" dxfId="114" priority="59"/>
  </conditionalFormatting>
  <conditionalFormatting sqref="B252:B255 B237 B227:B230 B232:B235 B239 B241:B248">
    <cfRule type="duplicateValues" dxfId="113" priority="52"/>
  </conditionalFormatting>
  <conditionalFormatting sqref="B227">
    <cfRule type="duplicateValues" dxfId="112" priority="49"/>
  </conditionalFormatting>
  <conditionalFormatting sqref="B227">
    <cfRule type="duplicateValues" dxfId="111" priority="50"/>
    <cfRule type="duplicateValues" dxfId="110" priority="51"/>
  </conditionalFormatting>
  <conditionalFormatting sqref="B230">
    <cfRule type="duplicateValues" dxfId="109" priority="45"/>
  </conditionalFormatting>
  <conditionalFormatting sqref="B230">
    <cfRule type="duplicateValues" dxfId="108" priority="44"/>
  </conditionalFormatting>
  <conditionalFormatting sqref="B230">
    <cfRule type="duplicateValues" dxfId="107" priority="43"/>
  </conditionalFormatting>
  <conditionalFormatting sqref="B232">
    <cfRule type="aboveAverage" dxfId="106" priority="42" aboveAverage="0"/>
  </conditionalFormatting>
  <conditionalFormatting sqref="B232">
    <cfRule type="duplicateValues" dxfId="105" priority="41"/>
  </conditionalFormatting>
  <conditionalFormatting sqref="B232">
    <cfRule type="duplicateValues" dxfId="104" priority="40"/>
  </conditionalFormatting>
  <conditionalFormatting sqref="B237">
    <cfRule type="aboveAverage" dxfId="103" priority="39" aboveAverage="0"/>
  </conditionalFormatting>
  <conditionalFormatting sqref="B237">
    <cfRule type="duplicateValues" dxfId="102" priority="38"/>
  </conditionalFormatting>
  <conditionalFormatting sqref="B237">
    <cfRule type="duplicateValues" dxfId="101" priority="37"/>
  </conditionalFormatting>
  <conditionalFormatting sqref="B252:B255">
    <cfRule type="duplicateValues" dxfId="100" priority="46"/>
    <cfRule type="duplicateValues" dxfId="99" priority="47"/>
  </conditionalFormatting>
  <conditionalFormatting sqref="B252:B255">
    <cfRule type="duplicateValues" dxfId="98" priority="48"/>
  </conditionalFormatting>
  <conditionalFormatting sqref="B236">
    <cfRule type="duplicateValues" dxfId="97" priority="34"/>
  </conditionalFormatting>
  <conditionalFormatting sqref="B236">
    <cfRule type="aboveAverage" dxfId="96" priority="35" aboveAverage="0"/>
  </conditionalFormatting>
  <conditionalFormatting sqref="B236">
    <cfRule type="duplicateValues" dxfId="95" priority="36"/>
  </conditionalFormatting>
  <conditionalFormatting sqref="B236">
    <cfRule type="duplicateValues" dxfId="94" priority="33"/>
  </conditionalFormatting>
  <conditionalFormatting sqref="B238">
    <cfRule type="duplicateValues" dxfId="93" priority="30"/>
  </conditionalFormatting>
  <conditionalFormatting sqref="B238">
    <cfRule type="aboveAverage" dxfId="92" priority="31" aboveAverage="0"/>
  </conditionalFormatting>
  <conditionalFormatting sqref="B238">
    <cfRule type="duplicateValues" dxfId="91" priority="32"/>
  </conditionalFormatting>
  <conditionalFormatting sqref="B238">
    <cfRule type="duplicateValues" dxfId="90" priority="29"/>
  </conditionalFormatting>
  <conditionalFormatting sqref="B249">
    <cfRule type="duplicateValues" dxfId="89" priority="28"/>
  </conditionalFormatting>
  <conditionalFormatting sqref="B249">
    <cfRule type="aboveAverage" dxfId="88" priority="25" aboveAverage="0"/>
  </conditionalFormatting>
  <conditionalFormatting sqref="B249">
    <cfRule type="duplicateValues" dxfId="87" priority="26"/>
  </conditionalFormatting>
  <conditionalFormatting sqref="B249">
    <cfRule type="duplicateValues" dxfId="86" priority="27"/>
  </conditionalFormatting>
  <conditionalFormatting sqref="B250:B251">
    <cfRule type="duplicateValues" dxfId="85" priority="24"/>
  </conditionalFormatting>
  <conditionalFormatting sqref="B250:B251">
    <cfRule type="duplicateValues" dxfId="84" priority="23"/>
  </conditionalFormatting>
  <conditionalFormatting sqref="B231">
    <cfRule type="duplicateValues" dxfId="83" priority="22"/>
  </conditionalFormatting>
  <conditionalFormatting sqref="B231">
    <cfRule type="duplicateValues" dxfId="82" priority="19"/>
  </conditionalFormatting>
  <conditionalFormatting sqref="B231">
    <cfRule type="duplicateValues" dxfId="81" priority="18"/>
  </conditionalFormatting>
  <conditionalFormatting sqref="B231">
    <cfRule type="duplicateValues" dxfId="80" priority="17"/>
  </conditionalFormatting>
  <conditionalFormatting sqref="B231">
    <cfRule type="duplicateValues" dxfId="79" priority="20"/>
  </conditionalFormatting>
  <conditionalFormatting sqref="B231">
    <cfRule type="duplicateValues" dxfId="78" priority="21"/>
  </conditionalFormatting>
  <conditionalFormatting sqref="B227:B239 B241:B255">
    <cfRule type="duplicateValues" dxfId="77" priority="16"/>
  </conditionalFormatting>
  <conditionalFormatting sqref="B256">
    <cfRule type="duplicateValues" dxfId="76" priority="15"/>
  </conditionalFormatting>
  <conditionalFormatting sqref="B256">
    <cfRule type="aboveAverage" dxfId="75" priority="14" aboveAverage="0"/>
  </conditionalFormatting>
  <conditionalFormatting sqref="B256">
    <cfRule type="duplicateValues" dxfId="74" priority="13"/>
  </conditionalFormatting>
  <conditionalFormatting sqref="B256">
    <cfRule type="duplicateValues" dxfId="73" priority="12"/>
  </conditionalFormatting>
  <conditionalFormatting sqref="B227:B239 B241:B257">
    <cfRule type="duplicateValues" dxfId="72" priority="10"/>
    <cfRule type="duplicateValues" dxfId="71" priority="11"/>
  </conditionalFormatting>
  <conditionalFormatting sqref="B239 B228:B229 B233:B235 B241:B248">
    <cfRule type="aboveAverage" dxfId="70" priority="53" aboveAverage="0"/>
  </conditionalFormatting>
  <conditionalFormatting sqref="B239 B228:B230 B233:B235 B241:B248">
    <cfRule type="duplicateValues" dxfId="69" priority="54"/>
  </conditionalFormatting>
  <conditionalFormatting sqref="B239 B233:B235 B228:B230 B241:B248">
    <cfRule type="duplicateValues" dxfId="68" priority="55"/>
  </conditionalFormatting>
  <conditionalFormatting sqref="B257">
    <cfRule type="duplicateValues" dxfId="67" priority="56"/>
  </conditionalFormatting>
  <conditionalFormatting sqref="B257">
    <cfRule type="aboveAverage" dxfId="66" priority="57" aboveAverage="0"/>
  </conditionalFormatting>
  <conditionalFormatting sqref="B240">
    <cfRule type="duplicateValues" dxfId="65" priority="6"/>
  </conditionalFormatting>
  <conditionalFormatting sqref="B240">
    <cfRule type="duplicateValues" dxfId="64" priority="5"/>
  </conditionalFormatting>
  <conditionalFormatting sqref="B240">
    <cfRule type="duplicateValues" dxfId="63" priority="3"/>
    <cfRule type="duplicateValues" dxfId="62" priority="4"/>
  </conditionalFormatting>
  <conditionalFormatting sqref="B240">
    <cfRule type="aboveAverage" dxfId="61" priority="7" aboveAverage="0"/>
  </conditionalFormatting>
  <conditionalFormatting sqref="B240">
    <cfRule type="duplicateValues" dxfId="60" priority="8"/>
  </conditionalFormatting>
  <conditionalFormatting sqref="B240">
    <cfRule type="duplicateValues" dxfId="59" priority="9"/>
  </conditionalFormatting>
  <conditionalFormatting sqref="A1">
    <cfRule type="duplicateValues" dxfId="58" priority="1"/>
  </conditionalFormatting>
  <conditionalFormatting sqref="A1">
    <cfRule type="duplicateValues" dxfId="57" priority="2"/>
  </conditionalFormatting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39997558519241921"/>
  </sheetPr>
  <dimension ref="A1:F416"/>
  <sheetViews>
    <sheetView workbookViewId="0">
      <selection activeCell="F1" sqref="F1"/>
    </sheetView>
  </sheetViews>
  <sheetFormatPr baseColWidth="10" defaultRowHeight="15" x14ac:dyDescent="0.25"/>
  <cols>
    <col min="1" max="2" width="12.28515625" customWidth="1"/>
    <col min="5" max="5" width="13.140625" customWidth="1"/>
    <col min="6" max="6" width="12.140625" customWidth="1"/>
  </cols>
  <sheetData>
    <row r="1" spans="1:6" ht="63.75" x14ac:dyDescent="0.25">
      <c r="A1" s="21" t="s">
        <v>620</v>
      </c>
      <c r="B1" s="24" t="s">
        <v>1046</v>
      </c>
      <c r="E1" s="21" t="s">
        <v>618</v>
      </c>
      <c r="F1" s="21" t="s">
        <v>621</v>
      </c>
    </row>
    <row r="2" spans="1:6" x14ac:dyDescent="0.25">
      <c r="A2" s="23" t="s">
        <v>13</v>
      </c>
      <c r="B2" s="23">
        <v>1190</v>
      </c>
      <c r="E2" s="23" t="s">
        <v>144</v>
      </c>
      <c r="F2" t="s">
        <v>625</v>
      </c>
    </row>
    <row r="3" spans="1:6" x14ac:dyDescent="0.25">
      <c r="A3" s="23" t="s">
        <v>18</v>
      </c>
      <c r="B3" s="23">
        <v>1190</v>
      </c>
      <c r="E3" s="23" t="s">
        <v>388</v>
      </c>
      <c r="F3" t="s">
        <v>626</v>
      </c>
    </row>
    <row r="4" spans="1:6" x14ac:dyDescent="0.25">
      <c r="A4" s="23" t="s">
        <v>22</v>
      </c>
      <c r="B4" s="23">
        <v>1190</v>
      </c>
      <c r="E4" s="23" t="s">
        <v>428</v>
      </c>
      <c r="F4" t="s">
        <v>627</v>
      </c>
    </row>
    <row r="5" spans="1:6" x14ac:dyDescent="0.25">
      <c r="A5" s="23" t="s">
        <v>25</v>
      </c>
      <c r="B5" s="23" t="s">
        <v>1047</v>
      </c>
      <c r="E5" s="23" t="s">
        <v>146</v>
      </c>
      <c r="F5" t="s">
        <v>628</v>
      </c>
    </row>
    <row r="6" spans="1:6" x14ac:dyDescent="0.25">
      <c r="A6" s="23" t="s">
        <v>29</v>
      </c>
      <c r="B6" s="23" t="s">
        <v>1047</v>
      </c>
      <c r="E6" s="23" t="s">
        <v>35</v>
      </c>
      <c r="F6" t="s">
        <v>632</v>
      </c>
    </row>
    <row r="7" spans="1:6" x14ac:dyDescent="0.25">
      <c r="A7" s="23" t="s">
        <v>33</v>
      </c>
      <c r="B7" s="23">
        <v>1190</v>
      </c>
      <c r="E7" s="23" t="s">
        <v>430</v>
      </c>
      <c r="F7" t="s">
        <v>633</v>
      </c>
    </row>
    <row r="8" spans="1:6" x14ac:dyDescent="0.25">
      <c r="A8" s="23" t="s">
        <v>35</v>
      </c>
      <c r="B8" s="23">
        <v>1190</v>
      </c>
      <c r="E8" s="23" t="s">
        <v>386</v>
      </c>
      <c r="F8" t="s">
        <v>634</v>
      </c>
    </row>
    <row r="9" spans="1:6" x14ac:dyDescent="0.25">
      <c r="A9" s="23" t="s">
        <v>37</v>
      </c>
      <c r="B9" s="23">
        <v>1190</v>
      </c>
      <c r="E9" s="23" t="s">
        <v>501</v>
      </c>
      <c r="F9" t="s">
        <v>635</v>
      </c>
    </row>
    <row r="10" spans="1:6" x14ac:dyDescent="0.25">
      <c r="A10" s="23" t="s">
        <v>39</v>
      </c>
      <c r="B10" s="23">
        <v>1190</v>
      </c>
      <c r="E10" s="23" t="s">
        <v>368</v>
      </c>
      <c r="F10" t="s">
        <v>636</v>
      </c>
    </row>
    <row r="11" spans="1:6" x14ac:dyDescent="0.25">
      <c r="A11" s="23" t="s">
        <v>41</v>
      </c>
      <c r="B11" s="23">
        <v>1190</v>
      </c>
      <c r="E11" s="23" t="s">
        <v>434</v>
      </c>
      <c r="F11" s="28" t="s">
        <v>637</v>
      </c>
    </row>
    <row r="12" spans="1:6" x14ac:dyDescent="0.25">
      <c r="A12" s="23" t="s">
        <v>43</v>
      </c>
      <c r="B12" s="23">
        <v>1190</v>
      </c>
      <c r="E12" s="23" t="s">
        <v>503</v>
      </c>
      <c r="F12" t="s">
        <v>638</v>
      </c>
    </row>
    <row r="13" spans="1:6" x14ac:dyDescent="0.25">
      <c r="A13" s="23" t="s">
        <v>45</v>
      </c>
      <c r="B13" s="23">
        <v>1190</v>
      </c>
      <c r="E13" s="23" t="s">
        <v>420</v>
      </c>
      <c r="F13" t="s">
        <v>639</v>
      </c>
    </row>
    <row r="14" spans="1:6" x14ac:dyDescent="0.25">
      <c r="A14" s="23" t="s">
        <v>47</v>
      </c>
      <c r="B14" s="23">
        <v>1190</v>
      </c>
      <c r="E14" s="23" t="s">
        <v>422</v>
      </c>
      <c r="F14" t="s">
        <v>640</v>
      </c>
    </row>
    <row r="15" spans="1:6" x14ac:dyDescent="0.25">
      <c r="A15" s="23" t="s">
        <v>49</v>
      </c>
      <c r="B15" s="23">
        <v>1190</v>
      </c>
      <c r="E15" s="23" t="s">
        <v>509</v>
      </c>
      <c r="F15" t="s">
        <v>641</v>
      </c>
    </row>
    <row r="16" spans="1:6" x14ac:dyDescent="0.25">
      <c r="A16" s="23" t="s">
        <v>51</v>
      </c>
      <c r="B16" s="23">
        <v>1190</v>
      </c>
      <c r="E16" s="23" t="s">
        <v>488</v>
      </c>
      <c r="F16" t="s">
        <v>642</v>
      </c>
    </row>
    <row r="17" spans="1:6" x14ac:dyDescent="0.25">
      <c r="A17" s="23" t="s">
        <v>53</v>
      </c>
      <c r="B17" s="23" t="s">
        <v>1047</v>
      </c>
      <c r="E17" s="23" t="s">
        <v>480</v>
      </c>
      <c r="F17" t="s">
        <v>643</v>
      </c>
    </row>
    <row r="18" spans="1:6" x14ac:dyDescent="0.25">
      <c r="A18" s="23" t="s">
        <v>55</v>
      </c>
      <c r="B18" s="23">
        <v>1190</v>
      </c>
      <c r="E18" s="23" t="s">
        <v>118</v>
      </c>
      <c r="F18" t="s">
        <v>644</v>
      </c>
    </row>
    <row r="19" spans="1:6" x14ac:dyDescent="0.25">
      <c r="A19" s="23" t="s">
        <v>57</v>
      </c>
      <c r="B19" s="23">
        <v>1190</v>
      </c>
      <c r="E19" s="23" t="s">
        <v>106</v>
      </c>
      <c r="F19" t="s">
        <v>645</v>
      </c>
    </row>
    <row r="20" spans="1:6" x14ac:dyDescent="0.25">
      <c r="A20" s="23" t="s">
        <v>59</v>
      </c>
      <c r="B20" s="23">
        <v>1190</v>
      </c>
      <c r="E20" s="23" t="s">
        <v>426</v>
      </c>
      <c r="F20" t="s">
        <v>646</v>
      </c>
    </row>
    <row r="21" spans="1:6" x14ac:dyDescent="0.25">
      <c r="A21" s="23" t="s">
        <v>61</v>
      </c>
      <c r="B21" s="23">
        <v>1190</v>
      </c>
      <c r="E21" s="23" t="s">
        <v>292</v>
      </c>
      <c r="F21" t="s">
        <v>647</v>
      </c>
    </row>
    <row r="22" spans="1:6" x14ac:dyDescent="0.25">
      <c r="A22" s="23" t="s">
        <v>63</v>
      </c>
      <c r="B22" s="23">
        <v>1190</v>
      </c>
      <c r="E22" s="23" t="s">
        <v>247</v>
      </c>
      <c r="F22" t="s">
        <v>648</v>
      </c>
    </row>
    <row r="23" spans="1:6" x14ac:dyDescent="0.25">
      <c r="A23" s="23" t="s">
        <v>65</v>
      </c>
      <c r="B23" s="23">
        <v>1190</v>
      </c>
      <c r="E23" s="23" t="s">
        <v>192</v>
      </c>
      <c r="F23" t="s">
        <v>649</v>
      </c>
    </row>
    <row r="24" spans="1:6" x14ac:dyDescent="0.25">
      <c r="A24" s="23" t="s">
        <v>67</v>
      </c>
      <c r="B24" s="23">
        <v>1190</v>
      </c>
      <c r="E24" s="23" t="s">
        <v>602</v>
      </c>
      <c r="F24" t="s">
        <v>650</v>
      </c>
    </row>
    <row r="25" spans="1:6" x14ac:dyDescent="0.25">
      <c r="A25" s="23" t="s">
        <v>69</v>
      </c>
      <c r="B25" s="23">
        <v>1190</v>
      </c>
      <c r="E25" s="23" t="s">
        <v>37</v>
      </c>
      <c r="F25" t="s">
        <v>651</v>
      </c>
    </row>
    <row r="26" spans="1:6" x14ac:dyDescent="0.25">
      <c r="A26" s="23" t="s">
        <v>71</v>
      </c>
      <c r="B26" s="23">
        <v>1190</v>
      </c>
      <c r="E26" s="23" t="s">
        <v>470</v>
      </c>
      <c r="F26" t="s">
        <v>652</v>
      </c>
    </row>
    <row r="27" spans="1:6" x14ac:dyDescent="0.25">
      <c r="A27" s="23" t="s">
        <v>73</v>
      </c>
      <c r="B27" s="23">
        <v>1190</v>
      </c>
      <c r="E27" s="23" t="s">
        <v>278</v>
      </c>
      <c r="F27" t="s">
        <v>653</v>
      </c>
    </row>
    <row r="28" spans="1:6" x14ac:dyDescent="0.25">
      <c r="A28" s="23" t="s">
        <v>75</v>
      </c>
      <c r="B28" s="23">
        <v>1190</v>
      </c>
      <c r="E28" s="23" t="s">
        <v>282</v>
      </c>
      <c r="F28" t="s">
        <v>654</v>
      </c>
    </row>
    <row r="29" spans="1:6" x14ac:dyDescent="0.25">
      <c r="A29" s="23" t="s">
        <v>77</v>
      </c>
      <c r="B29" s="23">
        <v>1190</v>
      </c>
      <c r="E29" s="23" t="s">
        <v>472</v>
      </c>
      <c r="F29" t="s">
        <v>655</v>
      </c>
    </row>
    <row r="30" spans="1:6" x14ac:dyDescent="0.25">
      <c r="A30" s="23" t="s">
        <v>79</v>
      </c>
      <c r="B30" s="23">
        <v>1190</v>
      </c>
      <c r="E30" s="23" t="s">
        <v>396</v>
      </c>
      <c r="F30" t="s">
        <v>656</v>
      </c>
    </row>
    <row r="31" spans="1:6" x14ac:dyDescent="0.25">
      <c r="A31" s="23" t="s">
        <v>81</v>
      </c>
      <c r="B31" s="23">
        <v>1190</v>
      </c>
      <c r="E31" s="23" t="s">
        <v>603</v>
      </c>
      <c r="F31" t="s">
        <v>657</v>
      </c>
    </row>
    <row r="32" spans="1:6" x14ac:dyDescent="0.25">
      <c r="A32" s="23" t="s">
        <v>83</v>
      </c>
      <c r="B32" s="23">
        <v>1190</v>
      </c>
      <c r="E32" s="23" t="s">
        <v>264</v>
      </c>
      <c r="F32" t="s">
        <v>658</v>
      </c>
    </row>
    <row r="33" spans="1:6" x14ac:dyDescent="0.25">
      <c r="A33" s="23" t="s">
        <v>85</v>
      </c>
      <c r="B33" s="23">
        <v>1190</v>
      </c>
      <c r="E33" s="23" t="s">
        <v>306</v>
      </c>
      <c r="F33" t="s">
        <v>659</v>
      </c>
    </row>
    <row r="34" spans="1:6" x14ac:dyDescent="0.25">
      <c r="A34" s="23" t="s">
        <v>87</v>
      </c>
      <c r="B34" s="23">
        <v>1190</v>
      </c>
      <c r="E34" s="23" t="s">
        <v>416</v>
      </c>
      <c r="F34" t="s">
        <v>660</v>
      </c>
    </row>
    <row r="35" spans="1:6" x14ac:dyDescent="0.25">
      <c r="A35" s="23" t="s">
        <v>89</v>
      </c>
      <c r="B35" s="23">
        <v>1190</v>
      </c>
      <c r="E35" s="23" t="s">
        <v>172</v>
      </c>
      <c r="F35" t="s">
        <v>661</v>
      </c>
    </row>
    <row r="36" spans="1:6" x14ac:dyDescent="0.25">
      <c r="A36" s="23" t="s">
        <v>91</v>
      </c>
      <c r="B36" s="23">
        <v>1190</v>
      </c>
      <c r="E36" s="23" t="s">
        <v>296</v>
      </c>
      <c r="F36" t="s">
        <v>662</v>
      </c>
    </row>
    <row r="37" spans="1:6" x14ac:dyDescent="0.25">
      <c r="A37" s="23" t="s">
        <v>93</v>
      </c>
      <c r="B37" s="23">
        <v>1190</v>
      </c>
      <c r="E37" s="23" t="s">
        <v>85</v>
      </c>
      <c r="F37" t="s">
        <v>663</v>
      </c>
    </row>
    <row r="38" spans="1:6" x14ac:dyDescent="0.25">
      <c r="A38" s="23" t="s">
        <v>95</v>
      </c>
      <c r="B38" s="23">
        <v>1190</v>
      </c>
      <c r="E38" s="23" t="s">
        <v>466</v>
      </c>
      <c r="F38" t="s">
        <v>664</v>
      </c>
    </row>
    <row r="39" spans="1:6" x14ac:dyDescent="0.25">
      <c r="A39" s="23" t="s">
        <v>97</v>
      </c>
      <c r="B39" s="23">
        <v>1190</v>
      </c>
      <c r="E39" s="23" t="s">
        <v>328</v>
      </c>
      <c r="F39" t="s">
        <v>665</v>
      </c>
    </row>
    <row r="40" spans="1:6" x14ac:dyDescent="0.25">
      <c r="A40" s="23" t="s">
        <v>99</v>
      </c>
      <c r="B40" s="23">
        <v>1190</v>
      </c>
      <c r="E40" s="23" t="s">
        <v>243</v>
      </c>
      <c r="F40" t="s">
        <v>666</v>
      </c>
    </row>
    <row r="41" spans="1:6" x14ac:dyDescent="0.25">
      <c r="A41" s="23" t="s">
        <v>103</v>
      </c>
      <c r="B41" s="23">
        <v>1190</v>
      </c>
      <c r="E41" s="23" t="s">
        <v>604</v>
      </c>
      <c r="F41" t="s">
        <v>667</v>
      </c>
    </row>
    <row r="42" spans="1:6" x14ac:dyDescent="0.25">
      <c r="A42" s="23" t="s">
        <v>106</v>
      </c>
      <c r="B42" s="23">
        <v>1190</v>
      </c>
      <c r="E42" s="23" t="s">
        <v>605</v>
      </c>
      <c r="F42" t="s">
        <v>668</v>
      </c>
    </row>
    <row r="43" spans="1:6" x14ac:dyDescent="0.25">
      <c r="A43" s="23" t="s">
        <v>108</v>
      </c>
      <c r="B43" s="23" t="s">
        <v>1047</v>
      </c>
      <c r="E43" s="23" t="s">
        <v>606</v>
      </c>
      <c r="F43" t="s">
        <v>669</v>
      </c>
    </row>
    <row r="44" spans="1:6" x14ac:dyDescent="0.25">
      <c r="A44" s="23" t="s">
        <v>110</v>
      </c>
      <c r="B44" s="23" t="s">
        <v>1047</v>
      </c>
      <c r="E44" s="23" t="s">
        <v>286</v>
      </c>
      <c r="F44" t="s">
        <v>670</v>
      </c>
    </row>
    <row r="45" spans="1:6" x14ac:dyDescent="0.25">
      <c r="A45" s="23" t="s">
        <v>112</v>
      </c>
      <c r="B45" s="23" t="s">
        <v>1047</v>
      </c>
      <c r="E45" s="23" t="s">
        <v>406</v>
      </c>
      <c r="F45" t="s">
        <v>671</v>
      </c>
    </row>
    <row r="46" spans="1:6" x14ac:dyDescent="0.25">
      <c r="A46" s="23" t="s">
        <v>114</v>
      </c>
      <c r="B46" s="23" t="s">
        <v>1047</v>
      </c>
      <c r="E46" s="23" t="s">
        <v>93</v>
      </c>
      <c r="F46" t="s">
        <v>672</v>
      </c>
    </row>
    <row r="47" spans="1:6" x14ac:dyDescent="0.25">
      <c r="A47" s="23" t="s">
        <v>116</v>
      </c>
      <c r="B47" s="23">
        <v>1190</v>
      </c>
      <c r="E47" s="23" t="s">
        <v>404</v>
      </c>
      <c r="F47" t="s">
        <v>673</v>
      </c>
    </row>
    <row r="48" spans="1:6" x14ac:dyDescent="0.25">
      <c r="A48" s="23" t="s">
        <v>118</v>
      </c>
      <c r="B48" s="23">
        <v>1190</v>
      </c>
      <c r="E48" s="23" t="s">
        <v>607</v>
      </c>
      <c r="F48" t="s">
        <v>674</v>
      </c>
    </row>
    <row r="49" spans="1:6" x14ac:dyDescent="0.25">
      <c r="A49" s="23" t="s">
        <v>120</v>
      </c>
      <c r="B49" s="23">
        <v>1190</v>
      </c>
      <c r="E49" s="23" t="s">
        <v>352</v>
      </c>
      <c r="F49" t="s">
        <v>675</v>
      </c>
    </row>
    <row r="50" spans="1:6" x14ac:dyDescent="0.25">
      <c r="A50" s="23" t="s">
        <v>122</v>
      </c>
      <c r="B50" s="23">
        <v>1190</v>
      </c>
      <c r="E50" s="23" t="s">
        <v>527</v>
      </c>
      <c r="F50" t="s">
        <v>676</v>
      </c>
    </row>
    <row r="51" spans="1:6" x14ac:dyDescent="0.25">
      <c r="A51" s="23" t="s">
        <v>124</v>
      </c>
      <c r="B51" s="23">
        <v>1190</v>
      </c>
      <c r="E51" s="23" t="s">
        <v>245</v>
      </c>
      <c r="F51" t="s">
        <v>677</v>
      </c>
    </row>
    <row r="52" spans="1:6" x14ac:dyDescent="0.25">
      <c r="A52" s="23" t="s">
        <v>126</v>
      </c>
      <c r="B52" s="23">
        <v>1190</v>
      </c>
      <c r="E52" s="23" t="s">
        <v>241</v>
      </c>
      <c r="F52" t="s">
        <v>678</v>
      </c>
    </row>
    <row r="53" spans="1:6" x14ac:dyDescent="0.25">
      <c r="A53" s="23" t="s">
        <v>128</v>
      </c>
      <c r="B53" s="23">
        <v>1190</v>
      </c>
      <c r="E53" s="23" t="s">
        <v>460</v>
      </c>
      <c r="F53" t="s">
        <v>679</v>
      </c>
    </row>
    <row r="54" spans="1:6" x14ac:dyDescent="0.25">
      <c r="A54" s="23" t="s">
        <v>130</v>
      </c>
      <c r="B54" s="23">
        <v>1190</v>
      </c>
      <c r="E54" s="23" t="s">
        <v>343</v>
      </c>
      <c r="F54" t="s">
        <v>680</v>
      </c>
    </row>
    <row r="55" spans="1:6" x14ac:dyDescent="0.25">
      <c r="A55" s="23" t="s">
        <v>132</v>
      </c>
      <c r="B55" s="23">
        <v>1190</v>
      </c>
      <c r="E55" s="23" t="s">
        <v>366</v>
      </c>
      <c r="F55" t="s">
        <v>681</v>
      </c>
    </row>
    <row r="56" spans="1:6" x14ac:dyDescent="0.25">
      <c r="A56" s="23" t="s">
        <v>134</v>
      </c>
      <c r="B56" s="23">
        <v>1190</v>
      </c>
      <c r="E56" s="23" t="s">
        <v>170</v>
      </c>
      <c r="F56" t="s">
        <v>682</v>
      </c>
    </row>
    <row r="57" spans="1:6" x14ac:dyDescent="0.25">
      <c r="A57" s="23" t="s">
        <v>136</v>
      </c>
      <c r="B57" s="23">
        <v>1190</v>
      </c>
      <c r="E57" s="23" t="s">
        <v>354</v>
      </c>
      <c r="F57" t="s">
        <v>684</v>
      </c>
    </row>
    <row r="58" spans="1:6" x14ac:dyDescent="0.25">
      <c r="A58" s="23" t="s">
        <v>138</v>
      </c>
      <c r="B58" s="23">
        <v>1190</v>
      </c>
      <c r="E58" s="23" t="s">
        <v>55</v>
      </c>
      <c r="F58" t="s">
        <v>685</v>
      </c>
    </row>
    <row r="59" spans="1:6" x14ac:dyDescent="0.25">
      <c r="A59" s="23" t="s">
        <v>140</v>
      </c>
      <c r="B59" s="23">
        <v>1190</v>
      </c>
      <c r="E59" s="23" t="s">
        <v>258</v>
      </c>
      <c r="F59" t="s">
        <v>686</v>
      </c>
    </row>
    <row r="60" spans="1:6" x14ac:dyDescent="0.25">
      <c r="A60" s="23" t="s">
        <v>142</v>
      </c>
      <c r="B60" s="23">
        <v>1190</v>
      </c>
      <c r="E60" s="23" t="s">
        <v>374</v>
      </c>
      <c r="F60" t="s">
        <v>687</v>
      </c>
    </row>
    <row r="61" spans="1:6" x14ac:dyDescent="0.25">
      <c r="A61" s="23" t="s">
        <v>144</v>
      </c>
      <c r="B61" s="23">
        <v>1190</v>
      </c>
      <c r="E61" s="23" t="s">
        <v>229</v>
      </c>
      <c r="F61" t="s">
        <v>688</v>
      </c>
    </row>
    <row r="62" spans="1:6" x14ac:dyDescent="0.25">
      <c r="A62" s="23" t="s">
        <v>146</v>
      </c>
      <c r="B62" s="23">
        <v>1190</v>
      </c>
      <c r="E62" s="23" t="s">
        <v>608</v>
      </c>
      <c r="F62" t="s">
        <v>689</v>
      </c>
    </row>
    <row r="63" spans="1:6" x14ac:dyDescent="0.25">
      <c r="A63" s="23" t="s">
        <v>150</v>
      </c>
      <c r="B63" s="23">
        <v>1190</v>
      </c>
      <c r="E63" s="23" t="s">
        <v>609</v>
      </c>
      <c r="F63" t="s">
        <v>690</v>
      </c>
    </row>
    <row r="64" spans="1:6" x14ac:dyDescent="0.25">
      <c r="A64" s="23" t="s">
        <v>152</v>
      </c>
      <c r="B64" s="23">
        <v>1190</v>
      </c>
      <c r="E64" s="23" t="s">
        <v>410</v>
      </c>
      <c r="F64" t="s">
        <v>691</v>
      </c>
    </row>
    <row r="65" spans="1:6" x14ac:dyDescent="0.25">
      <c r="A65" s="23" t="s">
        <v>154</v>
      </c>
      <c r="B65" s="23">
        <v>1190</v>
      </c>
      <c r="E65" s="23" t="s">
        <v>414</v>
      </c>
      <c r="F65" t="s">
        <v>692</v>
      </c>
    </row>
    <row r="66" spans="1:6" x14ac:dyDescent="0.25">
      <c r="A66" s="23" t="s">
        <v>156</v>
      </c>
      <c r="B66" s="23" t="s">
        <v>1047</v>
      </c>
      <c r="E66" s="23" t="s">
        <v>372</v>
      </c>
      <c r="F66" t="s">
        <v>693</v>
      </c>
    </row>
    <row r="67" spans="1:6" x14ac:dyDescent="0.25">
      <c r="A67" s="23" t="s">
        <v>158</v>
      </c>
      <c r="B67" s="23">
        <v>1190</v>
      </c>
      <c r="E67" s="23" t="s">
        <v>120</v>
      </c>
      <c r="F67" t="s">
        <v>694</v>
      </c>
    </row>
    <row r="68" spans="1:6" x14ac:dyDescent="0.25">
      <c r="A68" s="23" t="s">
        <v>160</v>
      </c>
      <c r="B68" s="23">
        <v>1190</v>
      </c>
      <c r="E68" s="23" t="s">
        <v>302</v>
      </c>
      <c r="F68" t="s">
        <v>695</v>
      </c>
    </row>
    <row r="69" spans="1:6" x14ac:dyDescent="0.25">
      <c r="A69" s="23" t="s">
        <v>162</v>
      </c>
      <c r="B69" s="23">
        <v>1190</v>
      </c>
      <c r="E69" s="23" t="s">
        <v>324</v>
      </c>
      <c r="F69" t="s">
        <v>696</v>
      </c>
    </row>
    <row r="70" spans="1:6" x14ac:dyDescent="0.25">
      <c r="A70" s="23" t="s">
        <v>164</v>
      </c>
      <c r="B70" s="23">
        <v>1190</v>
      </c>
      <c r="E70" s="23" t="s">
        <v>162</v>
      </c>
      <c r="F70" t="s">
        <v>697</v>
      </c>
    </row>
    <row r="71" spans="1:6" x14ac:dyDescent="0.25">
      <c r="A71" s="23" t="s">
        <v>166</v>
      </c>
      <c r="B71" s="23">
        <v>1190</v>
      </c>
      <c r="E71" s="23" t="s">
        <v>332</v>
      </c>
      <c r="F71" t="s">
        <v>698</v>
      </c>
    </row>
    <row r="72" spans="1:6" x14ac:dyDescent="0.25">
      <c r="A72" s="23" t="s">
        <v>168</v>
      </c>
      <c r="B72" s="23">
        <v>1190</v>
      </c>
      <c r="E72" s="23" t="s">
        <v>610</v>
      </c>
      <c r="F72" t="s">
        <v>699</v>
      </c>
    </row>
    <row r="73" spans="1:6" x14ac:dyDescent="0.25">
      <c r="A73" s="23" t="s">
        <v>170</v>
      </c>
      <c r="B73" s="23">
        <v>1190</v>
      </c>
      <c r="E73" s="23" t="s">
        <v>294</v>
      </c>
      <c r="F73" t="s">
        <v>700</v>
      </c>
    </row>
    <row r="74" spans="1:6" x14ac:dyDescent="0.25">
      <c r="A74" s="23" t="s">
        <v>172</v>
      </c>
      <c r="B74" s="23">
        <v>1190</v>
      </c>
      <c r="E74" s="23" t="s">
        <v>268</v>
      </c>
      <c r="F74" t="s">
        <v>701</v>
      </c>
    </row>
    <row r="75" spans="1:6" x14ac:dyDescent="0.25">
      <c r="A75" s="23" t="s">
        <v>174</v>
      </c>
      <c r="B75" s="23">
        <v>1190</v>
      </c>
      <c r="E75" s="23" t="s">
        <v>424</v>
      </c>
      <c r="F75" t="s">
        <v>702</v>
      </c>
    </row>
    <row r="76" spans="1:6" x14ac:dyDescent="0.25">
      <c r="A76" s="23" t="s">
        <v>176</v>
      </c>
      <c r="B76" s="23">
        <v>1190</v>
      </c>
      <c r="E76" s="23" t="s">
        <v>288</v>
      </c>
      <c r="F76" t="s">
        <v>703</v>
      </c>
    </row>
    <row r="77" spans="1:6" x14ac:dyDescent="0.25">
      <c r="A77" s="23" t="s">
        <v>178</v>
      </c>
      <c r="B77" s="23">
        <v>1190</v>
      </c>
      <c r="E77" s="23" t="s">
        <v>124</v>
      </c>
      <c r="F77" t="s">
        <v>704</v>
      </c>
    </row>
    <row r="78" spans="1:6" x14ac:dyDescent="0.25">
      <c r="A78" s="23" t="s">
        <v>180</v>
      </c>
      <c r="B78" s="23">
        <v>1190</v>
      </c>
      <c r="E78" s="23" t="s">
        <v>130</v>
      </c>
      <c r="F78" t="s">
        <v>705</v>
      </c>
    </row>
    <row r="79" spans="1:6" x14ac:dyDescent="0.25">
      <c r="A79" s="23" t="s">
        <v>182</v>
      </c>
      <c r="B79" s="23">
        <v>1190</v>
      </c>
      <c r="E79" s="23" t="s">
        <v>382</v>
      </c>
      <c r="F79" t="s">
        <v>706</v>
      </c>
    </row>
    <row r="80" spans="1:6" x14ac:dyDescent="0.25">
      <c r="A80" s="23" t="s">
        <v>184</v>
      </c>
      <c r="B80" s="23" t="s">
        <v>1047</v>
      </c>
      <c r="E80" s="23" t="s">
        <v>312</v>
      </c>
      <c r="F80" t="s">
        <v>707</v>
      </c>
    </row>
    <row r="81" spans="1:6" x14ac:dyDescent="0.25">
      <c r="A81" s="23" t="s">
        <v>186</v>
      </c>
      <c r="B81" s="23">
        <v>1190</v>
      </c>
      <c r="E81" s="23" t="s">
        <v>346</v>
      </c>
      <c r="F81" t="s">
        <v>708</v>
      </c>
    </row>
    <row r="82" spans="1:6" x14ac:dyDescent="0.25">
      <c r="A82" s="23" t="s">
        <v>188</v>
      </c>
      <c r="B82" s="23">
        <v>1190</v>
      </c>
      <c r="E82" s="23" t="s">
        <v>63</v>
      </c>
      <c r="F82" t="s">
        <v>709</v>
      </c>
    </row>
    <row r="83" spans="1:6" x14ac:dyDescent="0.25">
      <c r="A83" s="23" t="s">
        <v>190</v>
      </c>
      <c r="B83" s="23">
        <v>1190</v>
      </c>
      <c r="E83" s="23" t="s">
        <v>260</v>
      </c>
      <c r="F83" t="s">
        <v>710</v>
      </c>
    </row>
    <row r="84" spans="1:6" x14ac:dyDescent="0.25">
      <c r="A84" s="23" t="s">
        <v>192</v>
      </c>
      <c r="B84" s="23">
        <v>1190</v>
      </c>
      <c r="E84" s="23" t="s">
        <v>225</v>
      </c>
      <c r="F84" t="s">
        <v>711</v>
      </c>
    </row>
    <row r="85" spans="1:6" x14ac:dyDescent="0.25">
      <c r="A85" s="23" t="s">
        <v>194</v>
      </c>
      <c r="B85" s="23">
        <v>1190</v>
      </c>
      <c r="E85" s="23" t="s">
        <v>186</v>
      </c>
      <c r="F85" t="s">
        <v>712</v>
      </c>
    </row>
    <row r="86" spans="1:6" x14ac:dyDescent="0.25">
      <c r="A86" s="23" t="s">
        <v>196</v>
      </c>
      <c r="B86" s="23">
        <v>1190</v>
      </c>
      <c r="E86" s="23" t="s">
        <v>270</v>
      </c>
      <c r="F86" t="s">
        <v>713</v>
      </c>
    </row>
    <row r="87" spans="1:6" x14ac:dyDescent="0.25">
      <c r="A87" s="23" t="s">
        <v>198</v>
      </c>
      <c r="B87" s="23" t="s">
        <v>1047</v>
      </c>
      <c r="E87" s="23" t="s">
        <v>456</v>
      </c>
      <c r="F87" t="s">
        <v>714</v>
      </c>
    </row>
    <row r="88" spans="1:6" x14ac:dyDescent="0.25">
      <c r="A88" s="23" t="s">
        <v>200</v>
      </c>
      <c r="B88" s="23" t="s">
        <v>1047</v>
      </c>
      <c r="E88" s="23" t="s">
        <v>138</v>
      </c>
      <c r="F88" t="s">
        <v>715</v>
      </c>
    </row>
    <row r="89" spans="1:6" x14ac:dyDescent="0.25">
      <c r="A89" s="23" t="s">
        <v>202</v>
      </c>
      <c r="B89" s="23" t="s">
        <v>1047</v>
      </c>
      <c r="E89" s="23" t="s">
        <v>274</v>
      </c>
      <c r="F89" t="s">
        <v>716</v>
      </c>
    </row>
    <row r="90" spans="1:6" x14ac:dyDescent="0.25">
      <c r="A90" s="23" t="s">
        <v>204</v>
      </c>
      <c r="B90" s="23" t="s">
        <v>1047</v>
      </c>
      <c r="E90" s="23" t="s">
        <v>136</v>
      </c>
      <c r="F90" t="s">
        <v>717</v>
      </c>
    </row>
    <row r="91" spans="1:6" x14ac:dyDescent="0.25">
      <c r="A91" s="23" t="s">
        <v>206</v>
      </c>
      <c r="B91" s="23" t="s">
        <v>1047</v>
      </c>
      <c r="E91" s="23" t="s">
        <v>290</v>
      </c>
      <c r="F91" t="s">
        <v>718</v>
      </c>
    </row>
    <row r="92" spans="1:6" x14ac:dyDescent="0.25">
      <c r="A92" s="23" t="s">
        <v>208</v>
      </c>
      <c r="B92" s="23" t="s">
        <v>1047</v>
      </c>
      <c r="E92" s="23" t="s">
        <v>304</v>
      </c>
      <c r="F92" t="s">
        <v>719</v>
      </c>
    </row>
    <row r="93" spans="1:6" x14ac:dyDescent="0.25">
      <c r="A93" s="23" t="s">
        <v>211</v>
      </c>
      <c r="B93" s="23" t="s">
        <v>1047</v>
      </c>
      <c r="E93" s="23" t="s">
        <v>356</v>
      </c>
      <c r="F93" t="s">
        <v>720</v>
      </c>
    </row>
    <row r="94" spans="1:6" x14ac:dyDescent="0.25">
      <c r="A94" s="23" t="s">
        <v>214</v>
      </c>
      <c r="B94" s="23" t="s">
        <v>1047</v>
      </c>
      <c r="E94" s="23" t="s">
        <v>350</v>
      </c>
      <c r="F94" t="s">
        <v>721</v>
      </c>
    </row>
    <row r="95" spans="1:6" x14ac:dyDescent="0.25">
      <c r="A95" s="23" t="s">
        <v>217</v>
      </c>
      <c r="B95" s="23" t="s">
        <v>1047</v>
      </c>
      <c r="E95" s="23" t="s">
        <v>174</v>
      </c>
      <c r="F95" t="s">
        <v>722</v>
      </c>
    </row>
    <row r="96" spans="1:6" x14ac:dyDescent="0.25">
      <c r="A96" s="23" t="s">
        <v>219</v>
      </c>
      <c r="B96" s="23" t="s">
        <v>1047</v>
      </c>
      <c r="E96" s="23" t="s">
        <v>116</v>
      </c>
      <c r="F96" t="s">
        <v>723</v>
      </c>
    </row>
    <row r="97" spans="1:6" x14ac:dyDescent="0.25">
      <c r="A97" s="23" t="s">
        <v>221</v>
      </c>
      <c r="B97" s="23" t="s">
        <v>1047</v>
      </c>
      <c r="E97" s="23" t="s">
        <v>61</v>
      </c>
      <c r="F97" t="s">
        <v>724</v>
      </c>
    </row>
    <row r="98" spans="1:6" x14ac:dyDescent="0.25">
      <c r="A98" s="23" t="s">
        <v>223</v>
      </c>
      <c r="B98" s="23" t="s">
        <v>1047</v>
      </c>
      <c r="E98" s="23" t="s">
        <v>458</v>
      </c>
      <c r="F98" t="s">
        <v>725</v>
      </c>
    </row>
    <row r="99" spans="1:6" x14ac:dyDescent="0.25">
      <c r="A99" s="23" t="s">
        <v>225</v>
      </c>
      <c r="B99" s="23">
        <v>1190</v>
      </c>
      <c r="E99" s="23" t="s">
        <v>190</v>
      </c>
      <c r="F99" t="s">
        <v>726</v>
      </c>
    </row>
    <row r="100" spans="1:6" x14ac:dyDescent="0.25">
      <c r="A100" s="23" t="s">
        <v>227</v>
      </c>
      <c r="B100" s="23">
        <v>1190</v>
      </c>
      <c r="E100" s="23" t="s">
        <v>49</v>
      </c>
      <c r="F100" t="s">
        <v>727</v>
      </c>
    </row>
    <row r="101" spans="1:6" x14ac:dyDescent="0.25">
      <c r="A101" s="23" t="s">
        <v>229</v>
      </c>
      <c r="B101" s="23">
        <v>1190</v>
      </c>
      <c r="E101" s="23" t="s">
        <v>77</v>
      </c>
      <c r="F101" t="s">
        <v>728</v>
      </c>
    </row>
    <row r="102" spans="1:6" x14ac:dyDescent="0.25">
      <c r="A102" s="23" t="s">
        <v>231</v>
      </c>
      <c r="B102" s="23">
        <v>1190</v>
      </c>
      <c r="E102" s="23" t="s">
        <v>91</v>
      </c>
      <c r="F102" t="s">
        <v>729</v>
      </c>
    </row>
    <row r="103" spans="1:6" x14ac:dyDescent="0.25">
      <c r="A103" s="23" t="s">
        <v>233</v>
      </c>
      <c r="B103" s="23">
        <v>1190</v>
      </c>
      <c r="E103" s="23" t="s">
        <v>266</v>
      </c>
      <c r="F103" t="s">
        <v>730</v>
      </c>
    </row>
    <row r="104" spans="1:6" x14ac:dyDescent="0.25">
      <c r="A104" s="23" t="s">
        <v>235</v>
      </c>
      <c r="B104" s="23">
        <v>1190</v>
      </c>
      <c r="E104" s="23" t="s">
        <v>529</v>
      </c>
      <c r="F104" t="s">
        <v>731</v>
      </c>
    </row>
    <row r="105" spans="1:6" x14ac:dyDescent="0.25">
      <c r="A105" s="23" t="s">
        <v>237</v>
      </c>
      <c r="B105" s="23">
        <v>1190</v>
      </c>
      <c r="E105" s="23" t="s">
        <v>418</v>
      </c>
      <c r="F105" t="s">
        <v>732</v>
      </c>
    </row>
    <row r="106" spans="1:6" x14ac:dyDescent="0.25">
      <c r="A106" s="23" t="s">
        <v>239</v>
      </c>
      <c r="B106" s="23">
        <v>1190</v>
      </c>
      <c r="E106" s="23" t="s">
        <v>272</v>
      </c>
      <c r="F106" t="s">
        <v>733</v>
      </c>
    </row>
    <row r="107" spans="1:6" x14ac:dyDescent="0.25">
      <c r="A107" s="23" t="s">
        <v>241</v>
      </c>
      <c r="B107" s="23">
        <v>1190</v>
      </c>
      <c r="E107" s="23" t="s">
        <v>280</v>
      </c>
      <c r="F107" t="s">
        <v>734</v>
      </c>
    </row>
    <row r="108" spans="1:6" x14ac:dyDescent="0.25">
      <c r="A108" s="23" t="s">
        <v>243</v>
      </c>
      <c r="B108" s="23">
        <v>1190</v>
      </c>
      <c r="E108" s="23" t="s">
        <v>464</v>
      </c>
      <c r="F108" t="s">
        <v>735</v>
      </c>
    </row>
    <row r="109" spans="1:6" x14ac:dyDescent="0.25">
      <c r="A109" s="23" t="s">
        <v>245</v>
      </c>
      <c r="B109" s="23">
        <v>1190</v>
      </c>
      <c r="E109" s="23" t="s">
        <v>256</v>
      </c>
      <c r="F109" t="s">
        <v>736</v>
      </c>
    </row>
    <row r="110" spans="1:6" x14ac:dyDescent="0.25">
      <c r="A110" s="23" t="s">
        <v>247</v>
      </c>
      <c r="B110" s="23">
        <v>1190</v>
      </c>
      <c r="E110" s="23" t="s">
        <v>176</v>
      </c>
      <c r="F110" t="s">
        <v>737</v>
      </c>
    </row>
    <row r="111" spans="1:6" x14ac:dyDescent="0.25">
      <c r="A111" s="23" t="s">
        <v>249</v>
      </c>
      <c r="B111" s="23">
        <v>1190</v>
      </c>
      <c r="E111" s="23" t="s">
        <v>239</v>
      </c>
      <c r="F111" t="s">
        <v>738</v>
      </c>
    </row>
    <row r="112" spans="1:6" x14ac:dyDescent="0.25">
      <c r="A112" s="23" t="s">
        <v>251</v>
      </c>
      <c r="B112" s="23">
        <v>1190</v>
      </c>
      <c r="E112" s="23" t="s">
        <v>378</v>
      </c>
      <c r="F112" t="s">
        <v>739</v>
      </c>
    </row>
    <row r="113" spans="1:6" x14ac:dyDescent="0.25">
      <c r="A113" s="23" t="s">
        <v>254</v>
      </c>
      <c r="B113" s="23">
        <v>1190</v>
      </c>
      <c r="E113" s="23" t="s">
        <v>43</v>
      </c>
      <c r="F113" t="s">
        <v>740</v>
      </c>
    </row>
    <row r="114" spans="1:6" x14ac:dyDescent="0.25">
      <c r="A114" s="23" t="s">
        <v>256</v>
      </c>
      <c r="B114" s="23">
        <v>1190</v>
      </c>
      <c r="E114" s="23" t="s">
        <v>318</v>
      </c>
      <c r="F114" t="s">
        <v>741</v>
      </c>
    </row>
    <row r="115" spans="1:6" x14ac:dyDescent="0.25">
      <c r="A115" s="23" t="s">
        <v>258</v>
      </c>
      <c r="B115" s="23">
        <v>1190</v>
      </c>
      <c r="E115" s="23" t="s">
        <v>73</v>
      </c>
      <c r="F115" t="s">
        <v>742</v>
      </c>
    </row>
    <row r="116" spans="1:6" x14ac:dyDescent="0.25">
      <c r="A116" s="23" t="s">
        <v>260</v>
      </c>
      <c r="B116" s="23">
        <v>1190</v>
      </c>
      <c r="E116" s="23" t="s">
        <v>227</v>
      </c>
      <c r="F116" t="s">
        <v>743</v>
      </c>
    </row>
    <row r="117" spans="1:6" x14ac:dyDescent="0.25">
      <c r="A117" s="23" t="s">
        <v>262</v>
      </c>
      <c r="B117" s="23">
        <v>1190</v>
      </c>
      <c r="E117" s="23" t="s">
        <v>235</v>
      </c>
      <c r="F117" t="s">
        <v>744</v>
      </c>
    </row>
    <row r="118" spans="1:6" x14ac:dyDescent="0.25">
      <c r="A118" s="23" t="s">
        <v>264</v>
      </c>
      <c r="B118" s="23">
        <v>1190</v>
      </c>
      <c r="E118" s="23" t="s">
        <v>180</v>
      </c>
      <c r="F118" t="s">
        <v>745</v>
      </c>
    </row>
    <row r="119" spans="1:6" x14ac:dyDescent="0.25">
      <c r="A119" s="23" t="s">
        <v>266</v>
      </c>
      <c r="B119" s="23">
        <v>1190</v>
      </c>
      <c r="E119" s="23" t="s">
        <v>398</v>
      </c>
      <c r="F119" t="s">
        <v>746</v>
      </c>
    </row>
    <row r="120" spans="1:6" x14ac:dyDescent="0.25">
      <c r="A120" s="23" t="s">
        <v>268</v>
      </c>
      <c r="B120" s="23">
        <v>1190</v>
      </c>
      <c r="E120" s="23" t="s">
        <v>182</v>
      </c>
      <c r="F120" t="s">
        <v>747</v>
      </c>
    </row>
    <row r="121" spans="1:6" x14ac:dyDescent="0.25">
      <c r="A121" s="23" t="s">
        <v>270</v>
      </c>
      <c r="B121" s="23">
        <v>1190</v>
      </c>
      <c r="E121" s="23" t="s">
        <v>166</v>
      </c>
      <c r="F121" t="s">
        <v>748</v>
      </c>
    </row>
    <row r="122" spans="1:6" x14ac:dyDescent="0.25">
      <c r="A122" s="23" t="s">
        <v>272</v>
      </c>
      <c r="B122" s="23">
        <v>1190</v>
      </c>
      <c r="E122" s="23" t="s">
        <v>276</v>
      </c>
      <c r="F122" t="s">
        <v>749</v>
      </c>
    </row>
    <row r="123" spans="1:6" x14ac:dyDescent="0.25">
      <c r="A123" s="23" t="s">
        <v>274</v>
      </c>
      <c r="B123" s="23">
        <v>1190</v>
      </c>
      <c r="E123" s="23" t="s">
        <v>128</v>
      </c>
      <c r="F123" t="s">
        <v>750</v>
      </c>
    </row>
    <row r="124" spans="1:6" x14ac:dyDescent="0.25">
      <c r="A124" s="23" t="s">
        <v>276</v>
      </c>
      <c r="B124" s="23">
        <v>1190</v>
      </c>
      <c r="E124" s="23" t="s">
        <v>65</v>
      </c>
      <c r="F124" t="s">
        <v>751</v>
      </c>
    </row>
    <row r="125" spans="1:6" x14ac:dyDescent="0.25">
      <c r="A125" s="23" t="s">
        <v>278</v>
      </c>
      <c r="B125" s="23">
        <v>1190</v>
      </c>
      <c r="E125" s="23" t="s">
        <v>531</v>
      </c>
      <c r="F125" t="s">
        <v>752</v>
      </c>
    </row>
    <row r="126" spans="1:6" x14ac:dyDescent="0.25">
      <c r="A126" s="23" t="s">
        <v>280</v>
      </c>
      <c r="B126" s="23">
        <v>1190</v>
      </c>
      <c r="E126" s="23" t="s">
        <v>67</v>
      </c>
      <c r="F126" t="s">
        <v>753</v>
      </c>
    </row>
    <row r="127" spans="1:6" x14ac:dyDescent="0.25">
      <c r="A127" s="23" t="s">
        <v>282</v>
      </c>
      <c r="B127" s="23">
        <v>1190</v>
      </c>
      <c r="E127" s="23" t="s">
        <v>364</v>
      </c>
      <c r="F127" t="s">
        <v>754</v>
      </c>
    </row>
    <row r="128" spans="1:6" x14ac:dyDescent="0.25">
      <c r="A128" s="23" t="s">
        <v>284</v>
      </c>
      <c r="B128" s="23">
        <v>1190</v>
      </c>
      <c r="E128" s="23" t="s">
        <v>358</v>
      </c>
      <c r="F128" t="s">
        <v>755</v>
      </c>
    </row>
    <row r="129" spans="1:6" x14ac:dyDescent="0.25">
      <c r="A129" s="23" t="s">
        <v>286</v>
      </c>
      <c r="B129" s="23">
        <v>1190</v>
      </c>
      <c r="E129" s="23" t="s">
        <v>344</v>
      </c>
      <c r="F129" t="s">
        <v>756</v>
      </c>
    </row>
    <row r="130" spans="1:6" x14ac:dyDescent="0.25">
      <c r="A130" s="23" t="s">
        <v>288</v>
      </c>
      <c r="B130" s="23">
        <v>1190</v>
      </c>
      <c r="E130" s="23" t="s">
        <v>360</v>
      </c>
      <c r="F130" t="s">
        <v>757</v>
      </c>
    </row>
    <row r="131" spans="1:6" x14ac:dyDescent="0.25">
      <c r="A131" s="23" t="s">
        <v>290</v>
      </c>
      <c r="B131" s="23">
        <v>1190</v>
      </c>
      <c r="E131" s="23" t="s">
        <v>412</v>
      </c>
      <c r="F131" t="s">
        <v>758</v>
      </c>
    </row>
    <row r="132" spans="1:6" x14ac:dyDescent="0.25">
      <c r="A132" s="23" t="s">
        <v>292</v>
      </c>
      <c r="B132" s="23">
        <v>1190</v>
      </c>
      <c r="E132" s="23" t="s">
        <v>316</v>
      </c>
      <c r="F132" t="s">
        <v>759</v>
      </c>
    </row>
    <row r="133" spans="1:6" x14ac:dyDescent="0.25">
      <c r="A133" s="23" t="s">
        <v>294</v>
      </c>
      <c r="B133" s="23">
        <v>1190</v>
      </c>
      <c r="E133" s="23" t="s">
        <v>79</v>
      </c>
      <c r="F133" t="s">
        <v>760</v>
      </c>
    </row>
    <row r="134" spans="1:6" x14ac:dyDescent="0.25">
      <c r="A134" s="23" t="s">
        <v>296</v>
      </c>
      <c r="B134" s="23">
        <v>1190</v>
      </c>
      <c r="E134" s="23" t="s">
        <v>392</v>
      </c>
      <c r="F134" t="s">
        <v>761</v>
      </c>
    </row>
    <row r="135" spans="1:6" x14ac:dyDescent="0.25">
      <c r="A135" s="23" t="s">
        <v>298</v>
      </c>
      <c r="B135" s="23" t="s">
        <v>1047</v>
      </c>
      <c r="E135" s="23" t="s">
        <v>81</v>
      </c>
      <c r="F135" t="s">
        <v>762</v>
      </c>
    </row>
    <row r="136" spans="1:6" x14ac:dyDescent="0.25">
      <c r="A136" s="23" t="s">
        <v>300</v>
      </c>
      <c r="B136" s="23">
        <v>1190</v>
      </c>
      <c r="E136" s="23" t="s">
        <v>408</v>
      </c>
      <c r="F136" t="s">
        <v>763</v>
      </c>
    </row>
    <row r="137" spans="1:6" x14ac:dyDescent="0.25">
      <c r="A137" s="23" t="s">
        <v>302</v>
      </c>
      <c r="B137" s="23">
        <v>1190</v>
      </c>
      <c r="E137" s="23" t="s">
        <v>69</v>
      </c>
      <c r="F137" t="s">
        <v>764</v>
      </c>
    </row>
    <row r="138" spans="1:6" x14ac:dyDescent="0.25">
      <c r="A138" s="23" t="s">
        <v>304</v>
      </c>
      <c r="B138" s="23">
        <v>1190</v>
      </c>
      <c r="E138" s="23" t="s">
        <v>348</v>
      </c>
      <c r="F138" t="s">
        <v>765</v>
      </c>
    </row>
    <row r="139" spans="1:6" x14ac:dyDescent="0.25">
      <c r="A139" s="23" t="s">
        <v>306</v>
      </c>
      <c r="B139" s="23">
        <v>1190</v>
      </c>
      <c r="E139" s="23" t="s">
        <v>233</v>
      </c>
      <c r="F139" t="s">
        <v>766</v>
      </c>
    </row>
    <row r="140" spans="1:6" x14ac:dyDescent="0.25">
      <c r="A140" s="23" t="s">
        <v>308</v>
      </c>
      <c r="B140" s="23">
        <v>1190</v>
      </c>
      <c r="E140" s="23" t="s">
        <v>611</v>
      </c>
      <c r="F140" t="s">
        <v>767</v>
      </c>
    </row>
    <row r="141" spans="1:6" x14ac:dyDescent="0.25">
      <c r="A141" s="23" t="s">
        <v>310</v>
      </c>
      <c r="B141" s="23" t="s">
        <v>1047</v>
      </c>
      <c r="E141" s="23" t="s">
        <v>330</v>
      </c>
      <c r="F141" t="s">
        <v>768</v>
      </c>
    </row>
    <row r="142" spans="1:6" x14ac:dyDescent="0.25">
      <c r="A142" s="23" t="s">
        <v>312</v>
      </c>
      <c r="B142" s="23">
        <v>1190</v>
      </c>
      <c r="E142" s="23" t="s">
        <v>33</v>
      </c>
      <c r="F142" t="s">
        <v>770</v>
      </c>
    </row>
    <row r="143" spans="1:6" x14ac:dyDescent="0.25">
      <c r="A143" s="23" t="s">
        <v>313</v>
      </c>
      <c r="B143" s="23">
        <v>1190</v>
      </c>
      <c r="E143" s="23" t="s">
        <v>57</v>
      </c>
      <c r="F143" t="s">
        <v>771</v>
      </c>
    </row>
    <row r="144" spans="1:6" x14ac:dyDescent="0.25">
      <c r="A144" s="23" t="s">
        <v>316</v>
      </c>
      <c r="B144" s="23">
        <v>1190</v>
      </c>
      <c r="E144" s="23" t="s">
        <v>41</v>
      </c>
      <c r="F144" t="s">
        <v>772</v>
      </c>
    </row>
    <row r="145" spans="1:6" x14ac:dyDescent="0.25">
      <c r="A145" s="23" t="s">
        <v>318</v>
      </c>
      <c r="B145" s="23">
        <v>1190</v>
      </c>
      <c r="E145" s="23" t="s">
        <v>75</v>
      </c>
      <c r="F145" t="s">
        <v>773</v>
      </c>
    </row>
    <row r="146" spans="1:6" x14ac:dyDescent="0.25">
      <c r="A146" s="23" t="s">
        <v>320</v>
      </c>
      <c r="B146" s="23" t="s">
        <v>1047</v>
      </c>
      <c r="E146" s="23" t="s">
        <v>83</v>
      </c>
      <c r="F146" t="s">
        <v>774</v>
      </c>
    </row>
    <row r="147" spans="1:6" x14ac:dyDescent="0.25">
      <c r="A147" s="23" t="s">
        <v>322</v>
      </c>
      <c r="B147" s="23" t="s">
        <v>1047</v>
      </c>
      <c r="E147" s="23" t="s">
        <v>122</v>
      </c>
      <c r="F147" t="s">
        <v>775</v>
      </c>
    </row>
    <row r="148" spans="1:6" x14ac:dyDescent="0.25">
      <c r="A148" s="23" t="s">
        <v>324</v>
      </c>
      <c r="B148" s="23">
        <v>1190</v>
      </c>
      <c r="E148" s="23" t="s">
        <v>402</v>
      </c>
      <c r="F148" t="s">
        <v>776</v>
      </c>
    </row>
    <row r="149" spans="1:6" x14ac:dyDescent="0.25">
      <c r="A149" s="23" t="s">
        <v>326</v>
      </c>
      <c r="B149" s="23">
        <v>1190</v>
      </c>
      <c r="E149" s="23" t="s">
        <v>533</v>
      </c>
      <c r="F149" t="s">
        <v>777</v>
      </c>
    </row>
    <row r="150" spans="1:6" x14ac:dyDescent="0.25">
      <c r="A150" s="23" t="s">
        <v>328</v>
      </c>
      <c r="B150" s="23">
        <v>1190</v>
      </c>
      <c r="E150" s="23" t="s">
        <v>47</v>
      </c>
      <c r="F150" t="s">
        <v>778</v>
      </c>
    </row>
    <row r="151" spans="1:6" x14ac:dyDescent="0.25">
      <c r="A151" s="23" t="s">
        <v>330</v>
      </c>
      <c r="B151" s="23">
        <v>1190</v>
      </c>
      <c r="E151" s="23" t="s">
        <v>384</v>
      </c>
      <c r="F151" t="s">
        <v>779</v>
      </c>
    </row>
    <row r="152" spans="1:6" x14ac:dyDescent="0.25">
      <c r="A152" s="23" t="s">
        <v>332</v>
      </c>
      <c r="B152" s="23">
        <v>1190</v>
      </c>
      <c r="E152" s="23" t="s">
        <v>51</v>
      </c>
      <c r="F152" t="s">
        <v>780</v>
      </c>
    </row>
    <row r="153" spans="1:6" x14ac:dyDescent="0.25">
      <c r="A153" s="23" t="s">
        <v>334</v>
      </c>
      <c r="B153" s="23">
        <v>1190</v>
      </c>
      <c r="E153" s="23" t="s">
        <v>284</v>
      </c>
      <c r="F153" t="s">
        <v>781</v>
      </c>
    </row>
    <row r="154" spans="1:6" x14ac:dyDescent="0.25">
      <c r="A154" s="23" t="s">
        <v>336</v>
      </c>
      <c r="B154" s="23">
        <v>1190</v>
      </c>
      <c r="E154" s="23" t="s">
        <v>132</v>
      </c>
      <c r="F154" t="s">
        <v>782</v>
      </c>
    </row>
    <row r="155" spans="1:6" x14ac:dyDescent="0.25">
      <c r="A155" s="23" t="s">
        <v>338</v>
      </c>
      <c r="B155" s="23">
        <v>1190</v>
      </c>
      <c r="E155" s="23" t="s">
        <v>126</v>
      </c>
      <c r="F155" t="s">
        <v>783</v>
      </c>
    </row>
    <row r="156" spans="1:6" x14ac:dyDescent="0.25">
      <c r="A156" s="23" t="s">
        <v>340</v>
      </c>
      <c r="B156" s="23" t="s">
        <v>1047</v>
      </c>
      <c r="E156" s="23" t="s">
        <v>300</v>
      </c>
      <c r="F156" t="s">
        <v>784</v>
      </c>
    </row>
    <row r="157" spans="1:6" x14ac:dyDescent="0.25">
      <c r="A157" s="23" t="s">
        <v>343</v>
      </c>
      <c r="B157" s="23">
        <v>1190</v>
      </c>
      <c r="E157" s="23" t="s">
        <v>134</v>
      </c>
      <c r="F157" t="s">
        <v>785</v>
      </c>
    </row>
    <row r="158" spans="1:6" x14ac:dyDescent="0.25">
      <c r="A158" s="23" t="s">
        <v>344</v>
      </c>
      <c r="B158" s="23">
        <v>1190</v>
      </c>
      <c r="E158" s="23" t="s">
        <v>89</v>
      </c>
      <c r="F158" t="s">
        <v>786</v>
      </c>
    </row>
    <row r="159" spans="1:6" x14ac:dyDescent="0.25">
      <c r="A159" s="23" t="s">
        <v>346</v>
      </c>
      <c r="B159" s="23">
        <v>1190</v>
      </c>
      <c r="E159" s="23" t="s">
        <v>462</v>
      </c>
      <c r="F159" t="s">
        <v>420</v>
      </c>
    </row>
    <row r="160" spans="1:6" x14ac:dyDescent="0.25">
      <c r="A160" s="23" t="s">
        <v>348</v>
      </c>
      <c r="B160" s="23">
        <v>1190</v>
      </c>
      <c r="E160" s="23" t="s">
        <v>95</v>
      </c>
      <c r="F160" t="s">
        <v>787</v>
      </c>
    </row>
    <row r="161" spans="1:6" x14ac:dyDescent="0.25">
      <c r="A161" s="23" t="s">
        <v>350</v>
      </c>
      <c r="B161" s="23">
        <v>1190</v>
      </c>
      <c r="E161" s="23" t="s">
        <v>87</v>
      </c>
      <c r="F161" t="s">
        <v>788</v>
      </c>
    </row>
    <row r="162" spans="1:6" x14ac:dyDescent="0.25">
      <c r="A162" s="23" t="s">
        <v>352</v>
      </c>
      <c r="B162" s="23">
        <v>1190</v>
      </c>
      <c r="E162" s="23" t="s">
        <v>188</v>
      </c>
      <c r="F162" t="s">
        <v>789</v>
      </c>
    </row>
    <row r="163" spans="1:6" x14ac:dyDescent="0.25">
      <c r="A163" s="23" t="s">
        <v>354</v>
      </c>
      <c r="B163" s="23">
        <v>1190</v>
      </c>
      <c r="E163" s="23" t="s">
        <v>400</v>
      </c>
      <c r="F163" t="s">
        <v>790</v>
      </c>
    </row>
    <row r="164" spans="1:6" x14ac:dyDescent="0.25">
      <c r="A164" s="23" t="s">
        <v>356</v>
      </c>
      <c r="B164" s="23">
        <v>1190</v>
      </c>
      <c r="E164" s="23" t="s">
        <v>394</v>
      </c>
      <c r="F164" t="s">
        <v>791</v>
      </c>
    </row>
    <row r="165" spans="1:6" x14ac:dyDescent="0.25">
      <c r="A165" s="23" t="s">
        <v>358</v>
      </c>
      <c r="B165" s="23">
        <v>1190</v>
      </c>
      <c r="E165" s="23" t="s">
        <v>59</v>
      </c>
      <c r="F165" t="s">
        <v>792</v>
      </c>
    </row>
    <row r="166" spans="1:6" x14ac:dyDescent="0.25">
      <c r="A166" s="23" t="s">
        <v>360</v>
      </c>
      <c r="B166" s="23">
        <v>1190</v>
      </c>
      <c r="E166" s="23" t="s">
        <v>71</v>
      </c>
      <c r="F166" t="s">
        <v>793</v>
      </c>
    </row>
    <row r="167" spans="1:6" x14ac:dyDescent="0.25">
      <c r="A167" s="23" t="s">
        <v>362</v>
      </c>
      <c r="B167" s="23">
        <v>1190</v>
      </c>
      <c r="E167" s="23" t="s">
        <v>362</v>
      </c>
      <c r="F167" t="s">
        <v>794</v>
      </c>
    </row>
    <row r="168" spans="1:6" x14ac:dyDescent="0.25">
      <c r="A168" s="23" t="s">
        <v>364</v>
      </c>
      <c r="B168" s="23">
        <v>1190</v>
      </c>
      <c r="E168" s="23" t="s">
        <v>168</v>
      </c>
      <c r="F168" t="s">
        <v>795</v>
      </c>
    </row>
    <row r="169" spans="1:6" x14ac:dyDescent="0.25">
      <c r="A169" s="23" t="s">
        <v>366</v>
      </c>
      <c r="B169" s="23">
        <v>1190</v>
      </c>
      <c r="E169" s="23" t="s">
        <v>231</v>
      </c>
      <c r="F169" t="s">
        <v>796</v>
      </c>
    </row>
    <row r="170" spans="1:6" x14ac:dyDescent="0.25">
      <c r="A170" s="23" t="s">
        <v>368</v>
      </c>
      <c r="B170" s="23">
        <v>1190</v>
      </c>
      <c r="E170" s="23" t="s">
        <v>326</v>
      </c>
      <c r="F170" t="s">
        <v>797</v>
      </c>
    </row>
    <row r="171" spans="1:6" x14ac:dyDescent="0.25">
      <c r="A171" s="23" t="s">
        <v>370</v>
      </c>
      <c r="B171" s="23" t="s">
        <v>1047</v>
      </c>
      <c r="E171" s="23" t="s">
        <v>308</v>
      </c>
      <c r="F171" t="s">
        <v>798</v>
      </c>
    </row>
    <row r="172" spans="1:6" x14ac:dyDescent="0.25">
      <c r="A172" s="23" t="s">
        <v>372</v>
      </c>
      <c r="B172" s="23">
        <v>1190</v>
      </c>
      <c r="E172" s="23" t="s">
        <v>142</v>
      </c>
      <c r="F172" t="s">
        <v>799</v>
      </c>
    </row>
    <row r="173" spans="1:6" x14ac:dyDescent="0.25">
      <c r="A173" s="23" t="s">
        <v>374</v>
      </c>
      <c r="B173" s="23">
        <v>1190</v>
      </c>
      <c r="E173" s="23" t="s">
        <v>468</v>
      </c>
      <c r="F173" t="s">
        <v>800</v>
      </c>
    </row>
    <row r="174" spans="1:6" x14ac:dyDescent="0.25">
      <c r="A174" s="23" t="s">
        <v>376</v>
      </c>
      <c r="B174" s="23" t="s">
        <v>1047</v>
      </c>
      <c r="E174" s="23" t="s">
        <v>178</v>
      </c>
      <c r="F174" t="s">
        <v>801</v>
      </c>
    </row>
    <row r="175" spans="1:6" x14ac:dyDescent="0.25">
      <c r="A175" s="23" t="s">
        <v>378</v>
      </c>
      <c r="B175" s="23">
        <v>1190</v>
      </c>
      <c r="E175" s="23" t="s">
        <v>158</v>
      </c>
      <c r="F175" t="s">
        <v>802</v>
      </c>
    </row>
    <row r="176" spans="1:6" x14ac:dyDescent="0.25">
      <c r="A176" s="23" t="s">
        <v>380</v>
      </c>
      <c r="B176" s="23" t="s">
        <v>1047</v>
      </c>
      <c r="E176" s="23" t="s">
        <v>474</v>
      </c>
      <c r="F176" t="s">
        <v>803</v>
      </c>
    </row>
    <row r="177" spans="1:6" x14ac:dyDescent="0.25">
      <c r="A177" s="23" t="s">
        <v>382</v>
      </c>
      <c r="B177" s="23">
        <v>1190</v>
      </c>
      <c r="E177" s="23" t="s">
        <v>476</v>
      </c>
      <c r="F177" t="s">
        <v>804</v>
      </c>
    </row>
    <row r="178" spans="1:6" x14ac:dyDescent="0.25">
      <c r="A178" s="23" t="s">
        <v>384</v>
      </c>
      <c r="B178" s="23">
        <v>1190</v>
      </c>
      <c r="E178" s="23" t="s">
        <v>482</v>
      </c>
      <c r="F178" t="s">
        <v>805</v>
      </c>
    </row>
    <row r="179" spans="1:6" x14ac:dyDescent="0.25">
      <c r="A179" s="23" t="s">
        <v>386</v>
      </c>
      <c r="B179" s="23">
        <v>1190</v>
      </c>
      <c r="E179" s="23" t="s">
        <v>486</v>
      </c>
      <c r="F179" t="s">
        <v>806</v>
      </c>
    </row>
    <row r="180" spans="1:6" x14ac:dyDescent="0.25">
      <c r="A180" s="23" t="s">
        <v>388</v>
      </c>
      <c r="B180" s="23">
        <v>1190</v>
      </c>
      <c r="E180" s="23" t="s">
        <v>154</v>
      </c>
      <c r="F180" t="s">
        <v>807</v>
      </c>
    </row>
    <row r="181" spans="1:6" x14ac:dyDescent="0.25">
      <c r="A181" s="23" t="s">
        <v>390</v>
      </c>
      <c r="B181" s="23" t="s">
        <v>1047</v>
      </c>
      <c r="E181" s="23" t="s">
        <v>262</v>
      </c>
      <c r="F181" t="s">
        <v>808</v>
      </c>
    </row>
    <row r="182" spans="1:6" x14ac:dyDescent="0.25">
      <c r="A182" s="23" t="s">
        <v>392</v>
      </c>
      <c r="B182" s="23">
        <v>1190</v>
      </c>
      <c r="E182" s="23" t="s">
        <v>612</v>
      </c>
      <c r="F182" t="s">
        <v>809</v>
      </c>
    </row>
    <row r="183" spans="1:6" x14ac:dyDescent="0.25">
      <c r="A183" s="23" t="s">
        <v>394</v>
      </c>
      <c r="B183" s="23">
        <v>1190</v>
      </c>
      <c r="E183" s="23" t="s">
        <v>313</v>
      </c>
      <c r="F183" t="s">
        <v>810</v>
      </c>
    </row>
    <row r="184" spans="1:6" x14ac:dyDescent="0.25">
      <c r="A184" s="23" t="s">
        <v>396</v>
      </c>
      <c r="B184" s="23">
        <v>1190</v>
      </c>
      <c r="E184" s="23" t="s">
        <v>237</v>
      </c>
      <c r="F184" t="s">
        <v>811</v>
      </c>
    </row>
    <row r="185" spans="1:6" x14ac:dyDescent="0.25">
      <c r="A185" s="23" t="s">
        <v>398</v>
      </c>
      <c r="B185" s="23">
        <v>1190</v>
      </c>
      <c r="E185" s="23" t="s">
        <v>152</v>
      </c>
      <c r="F185" t="s">
        <v>812</v>
      </c>
    </row>
    <row r="186" spans="1:6" x14ac:dyDescent="0.25">
      <c r="A186" s="23" t="s">
        <v>400</v>
      </c>
      <c r="B186" s="23">
        <v>1190</v>
      </c>
      <c r="E186" s="23" t="s">
        <v>45</v>
      </c>
      <c r="F186" t="s">
        <v>813</v>
      </c>
    </row>
    <row r="187" spans="1:6" x14ac:dyDescent="0.25">
      <c r="A187" s="23" t="s">
        <v>402</v>
      </c>
      <c r="B187" s="23">
        <v>1190</v>
      </c>
      <c r="E187" s="23" t="s">
        <v>99</v>
      </c>
      <c r="F187" t="s">
        <v>814</v>
      </c>
    </row>
    <row r="188" spans="1:6" x14ac:dyDescent="0.25">
      <c r="A188" s="23" t="s">
        <v>404</v>
      </c>
      <c r="B188" s="23">
        <v>1190</v>
      </c>
      <c r="E188" s="23" t="s">
        <v>160</v>
      </c>
      <c r="F188" t="s">
        <v>815</v>
      </c>
    </row>
    <row r="189" spans="1:6" x14ac:dyDescent="0.25">
      <c r="A189" s="23" t="s">
        <v>406</v>
      </c>
      <c r="B189" s="23">
        <v>1190</v>
      </c>
      <c r="E189" s="23" t="s">
        <v>613</v>
      </c>
      <c r="F189" t="s">
        <v>816</v>
      </c>
    </row>
    <row r="190" spans="1:6" x14ac:dyDescent="0.25">
      <c r="A190" s="23" t="s">
        <v>408</v>
      </c>
      <c r="B190" s="23">
        <v>1190</v>
      </c>
      <c r="E190" s="23" t="s">
        <v>164</v>
      </c>
      <c r="F190" t="s">
        <v>817</v>
      </c>
    </row>
    <row r="191" spans="1:6" x14ac:dyDescent="0.25">
      <c r="A191" s="23" t="s">
        <v>410</v>
      </c>
      <c r="B191" s="23">
        <v>1190</v>
      </c>
      <c r="E191" s="23" t="s">
        <v>103</v>
      </c>
      <c r="F191" t="s">
        <v>818</v>
      </c>
    </row>
    <row r="192" spans="1:6" x14ac:dyDescent="0.25">
      <c r="A192" s="23" t="s">
        <v>412</v>
      </c>
      <c r="B192" s="23">
        <v>1190</v>
      </c>
      <c r="E192" s="23" t="s">
        <v>196</v>
      </c>
      <c r="F192" t="s">
        <v>819</v>
      </c>
    </row>
    <row r="193" spans="1:6" x14ac:dyDescent="0.25">
      <c r="A193" s="23" t="s">
        <v>414</v>
      </c>
      <c r="B193" s="23">
        <v>1190</v>
      </c>
      <c r="E193" s="23" t="s">
        <v>251</v>
      </c>
      <c r="F193" t="s">
        <v>820</v>
      </c>
    </row>
    <row r="194" spans="1:6" x14ac:dyDescent="0.25">
      <c r="A194" s="23" t="s">
        <v>416</v>
      </c>
      <c r="B194" s="23">
        <v>1190</v>
      </c>
      <c r="E194" s="23" t="s">
        <v>13</v>
      </c>
      <c r="F194" t="s">
        <v>821</v>
      </c>
    </row>
    <row r="195" spans="1:6" x14ac:dyDescent="0.25">
      <c r="A195" s="23" t="s">
        <v>418</v>
      </c>
      <c r="B195" s="23">
        <v>1190</v>
      </c>
      <c r="E195" s="23" t="s">
        <v>478</v>
      </c>
      <c r="F195" t="s">
        <v>822</v>
      </c>
    </row>
    <row r="196" spans="1:6" x14ac:dyDescent="0.25">
      <c r="A196" s="23" t="s">
        <v>420</v>
      </c>
      <c r="B196" s="23">
        <v>1190</v>
      </c>
      <c r="E196" s="23" t="s">
        <v>334</v>
      </c>
      <c r="F196" t="s">
        <v>823</v>
      </c>
    </row>
    <row r="197" spans="1:6" x14ac:dyDescent="0.25">
      <c r="A197" s="23" t="s">
        <v>422</v>
      </c>
      <c r="B197" s="23">
        <v>1190</v>
      </c>
      <c r="E197" s="23" t="s">
        <v>249</v>
      </c>
      <c r="F197" t="s">
        <v>824</v>
      </c>
    </row>
    <row r="198" spans="1:6" x14ac:dyDescent="0.25">
      <c r="A198" s="23" t="s">
        <v>424</v>
      </c>
      <c r="B198" s="23">
        <v>1190</v>
      </c>
      <c r="E198" s="23" t="s">
        <v>499</v>
      </c>
      <c r="F198" t="s">
        <v>825</v>
      </c>
    </row>
    <row r="199" spans="1:6" x14ac:dyDescent="0.25">
      <c r="A199" s="23" t="s">
        <v>426</v>
      </c>
      <c r="B199" s="23">
        <v>1190</v>
      </c>
      <c r="E199" s="23" t="s">
        <v>521</v>
      </c>
      <c r="F199" t="s">
        <v>826</v>
      </c>
    </row>
    <row r="200" spans="1:6" x14ac:dyDescent="0.25">
      <c r="A200" s="23" t="s">
        <v>428</v>
      </c>
      <c r="B200" s="23">
        <v>1190</v>
      </c>
      <c r="E200" s="23" t="s">
        <v>490</v>
      </c>
      <c r="F200" t="s">
        <v>827</v>
      </c>
    </row>
    <row r="201" spans="1:6" x14ac:dyDescent="0.25">
      <c r="A201" s="23" t="s">
        <v>430</v>
      </c>
      <c r="B201" s="23">
        <v>1190</v>
      </c>
      <c r="E201" s="23" t="s">
        <v>495</v>
      </c>
      <c r="F201" t="s">
        <v>828</v>
      </c>
    </row>
    <row r="202" spans="1:6" x14ac:dyDescent="0.25">
      <c r="A202" s="23" t="s">
        <v>432</v>
      </c>
      <c r="B202" s="23" t="s">
        <v>1047</v>
      </c>
      <c r="E202" s="23" t="s">
        <v>497</v>
      </c>
      <c r="F202" t="s">
        <v>829</v>
      </c>
    </row>
    <row r="203" spans="1:6" x14ac:dyDescent="0.25">
      <c r="A203" s="23" t="s">
        <v>434</v>
      </c>
      <c r="B203" s="23">
        <v>1190</v>
      </c>
      <c r="E203" s="23" t="s">
        <v>493</v>
      </c>
      <c r="F203" t="s">
        <v>830</v>
      </c>
    </row>
    <row r="204" spans="1:6" x14ac:dyDescent="0.25">
      <c r="A204" s="23" t="s">
        <v>436</v>
      </c>
      <c r="B204" s="23" t="s">
        <v>1047</v>
      </c>
      <c r="E204" s="23" t="s">
        <v>511</v>
      </c>
      <c r="F204" t="s">
        <v>831</v>
      </c>
    </row>
    <row r="205" spans="1:6" x14ac:dyDescent="0.25">
      <c r="A205" s="23" t="s">
        <v>438</v>
      </c>
      <c r="B205" s="23">
        <v>753</v>
      </c>
      <c r="E205" s="23" t="s">
        <v>519</v>
      </c>
      <c r="F205" t="s">
        <v>832</v>
      </c>
    </row>
    <row r="206" spans="1:6" x14ac:dyDescent="0.25">
      <c r="A206" s="23" t="s">
        <v>440</v>
      </c>
      <c r="B206" s="23" t="s">
        <v>1047</v>
      </c>
      <c r="E206" s="23" t="s">
        <v>513</v>
      </c>
      <c r="F206" t="s">
        <v>833</v>
      </c>
    </row>
    <row r="207" spans="1:6" x14ac:dyDescent="0.25">
      <c r="A207" s="23" t="s">
        <v>442</v>
      </c>
      <c r="B207" s="23" t="s">
        <v>1047</v>
      </c>
      <c r="E207" s="23" t="s">
        <v>97</v>
      </c>
      <c r="F207" t="s">
        <v>834</v>
      </c>
    </row>
    <row r="208" spans="1:6" x14ac:dyDescent="0.25">
      <c r="A208" s="23" t="s">
        <v>444</v>
      </c>
      <c r="B208" s="23" t="s">
        <v>1047</v>
      </c>
      <c r="E208" s="23" t="s">
        <v>336</v>
      </c>
      <c r="F208" t="s">
        <v>835</v>
      </c>
    </row>
    <row r="209" spans="1:6" x14ac:dyDescent="0.25">
      <c r="A209" s="23" t="s">
        <v>446</v>
      </c>
      <c r="B209" s="23" t="s">
        <v>1047</v>
      </c>
      <c r="E209" s="23" t="s">
        <v>140</v>
      </c>
      <c r="F209" t="s">
        <v>836</v>
      </c>
    </row>
    <row r="210" spans="1:6" x14ac:dyDescent="0.25">
      <c r="A210" s="23" t="s">
        <v>448</v>
      </c>
      <c r="B210" s="23" t="s">
        <v>1047</v>
      </c>
      <c r="E210" s="23" t="s">
        <v>140</v>
      </c>
      <c r="F210" t="s">
        <v>837</v>
      </c>
    </row>
    <row r="211" spans="1:6" x14ac:dyDescent="0.25">
      <c r="A211" s="23" t="s">
        <v>450</v>
      </c>
      <c r="B211" s="23" t="s">
        <v>1047</v>
      </c>
      <c r="E211" s="23" t="s">
        <v>18</v>
      </c>
      <c r="F211" t="s">
        <v>838</v>
      </c>
    </row>
    <row r="212" spans="1:6" x14ac:dyDescent="0.25">
      <c r="A212" s="23" t="s">
        <v>452</v>
      </c>
      <c r="B212" s="23" t="s">
        <v>1047</v>
      </c>
      <c r="E212" s="23" t="s">
        <v>614</v>
      </c>
      <c r="F212" t="s">
        <v>839</v>
      </c>
    </row>
    <row r="213" spans="1:6" x14ac:dyDescent="0.25">
      <c r="A213" s="23" t="s">
        <v>454</v>
      </c>
      <c r="B213" s="23" t="s">
        <v>1047</v>
      </c>
      <c r="E213" s="23" t="s">
        <v>338</v>
      </c>
      <c r="F213" t="s">
        <v>840</v>
      </c>
    </row>
    <row r="214" spans="1:6" x14ac:dyDescent="0.25">
      <c r="A214" s="23" t="s">
        <v>456</v>
      </c>
      <c r="B214" s="23">
        <v>1190</v>
      </c>
      <c r="E214" s="23" t="s">
        <v>615</v>
      </c>
      <c r="F214" t="s">
        <v>841</v>
      </c>
    </row>
    <row r="215" spans="1:6" x14ac:dyDescent="0.25">
      <c r="A215" s="23" t="s">
        <v>458</v>
      </c>
      <c r="B215" s="23">
        <v>1190</v>
      </c>
      <c r="E215" s="23" t="s">
        <v>616</v>
      </c>
      <c r="F215" t="s">
        <v>842</v>
      </c>
    </row>
    <row r="216" spans="1:6" x14ac:dyDescent="0.25">
      <c r="A216" s="23" t="s">
        <v>460</v>
      </c>
      <c r="B216" s="23">
        <v>1190</v>
      </c>
      <c r="E216" s="23" t="s">
        <v>22</v>
      </c>
      <c r="F216" t="s">
        <v>843</v>
      </c>
    </row>
    <row r="217" spans="1:6" x14ac:dyDescent="0.25">
      <c r="A217" s="23" t="s">
        <v>462</v>
      </c>
      <c r="B217" s="23">
        <v>1190</v>
      </c>
      <c r="E217" s="23" t="s">
        <v>517</v>
      </c>
      <c r="F217" t="s">
        <v>844</v>
      </c>
    </row>
    <row r="218" spans="1:6" x14ac:dyDescent="0.25">
      <c r="A218" s="23" t="s">
        <v>464</v>
      </c>
      <c r="B218" s="23">
        <v>1190</v>
      </c>
      <c r="E218" s="23" t="s">
        <v>39</v>
      </c>
      <c r="F218" t="s">
        <v>845</v>
      </c>
    </row>
    <row r="219" spans="1:6" x14ac:dyDescent="0.25">
      <c r="A219" s="23" t="s">
        <v>466</v>
      </c>
      <c r="B219" s="23">
        <v>1190</v>
      </c>
      <c r="E219" s="23" t="s">
        <v>505</v>
      </c>
      <c r="F219" t="s">
        <v>846</v>
      </c>
    </row>
    <row r="220" spans="1:6" x14ac:dyDescent="0.25">
      <c r="A220" s="23" t="s">
        <v>468</v>
      </c>
      <c r="B220" s="23">
        <v>1190</v>
      </c>
      <c r="E220" s="23" t="s">
        <v>515</v>
      </c>
      <c r="F220" t="s">
        <v>847</v>
      </c>
    </row>
    <row r="221" spans="1:6" x14ac:dyDescent="0.25">
      <c r="A221" s="23" t="s">
        <v>470</v>
      </c>
      <c r="B221" s="23">
        <v>1190</v>
      </c>
      <c r="E221" s="23" t="s">
        <v>150</v>
      </c>
      <c r="F221" t="s">
        <v>848</v>
      </c>
    </row>
    <row r="222" spans="1:6" x14ac:dyDescent="0.25">
      <c r="A222" s="23" t="s">
        <v>472</v>
      </c>
      <c r="B222" s="23">
        <v>1190</v>
      </c>
      <c r="E222" s="23" t="s">
        <v>525</v>
      </c>
      <c r="F222" t="s">
        <v>849</v>
      </c>
    </row>
    <row r="223" spans="1:6" x14ac:dyDescent="0.25">
      <c r="A223" s="23" t="s">
        <v>474</v>
      </c>
      <c r="B223" s="23">
        <v>1190</v>
      </c>
      <c r="E223" s="23" t="s">
        <v>617</v>
      </c>
      <c r="F223" t="s">
        <v>850</v>
      </c>
    </row>
    <row r="224" spans="1:6" x14ac:dyDescent="0.25">
      <c r="A224" s="23" t="s">
        <v>476</v>
      </c>
      <c r="B224" s="23">
        <v>1190</v>
      </c>
      <c r="E224" s="23" t="s">
        <v>507</v>
      </c>
      <c r="F224" t="s">
        <v>851</v>
      </c>
    </row>
    <row r="225" spans="1:6" x14ac:dyDescent="0.25">
      <c r="A225" s="23" t="s">
        <v>478</v>
      </c>
      <c r="B225" s="23">
        <v>1190</v>
      </c>
      <c r="E225" s="23" t="s">
        <v>254</v>
      </c>
      <c r="F225" t="s">
        <v>852</v>
      </c>
    </row>
    <row r="226" spans="1:6" x14ac:dyDescent="0.25">
      <c r="A226" s="23" t="s">
        <v>480</v>
      </c>
      <c r="B226" s="23">
        <v>1190</v>
      </c>
      <c r="E226" s="23" t="s">
        <v>194</v>
      </c>
      <c r="F226" t="s">
        <v>853</v>
      </c>
    </row>
    <row r="227" spans="1:6" x14ac:dyDescent="0.25">
      <c r="A227" s="23" t="s">
        <v>482</v>
      </c>
      <c r="B227" s="23">
        <v>1190</v>
      </c>
      <c r="E227" s="23" t="s">
        <v>614</v>
      </c>
      <c r="F227" t="s">
        <v>854</v>
      </c>
    </row>
    <row r="228" spans="1:6" x14ac:dyDescent="0.25">
      <c r="A228" s="23" t="s">
        <v>484</v>
      </c>
      <c r="B228" s="23" t="s">
        <v>1047</v>
      </c>
      <c r="F228" t="s">
        <v>855</v>
      </c>
    </row>
    <row r="229" spans="1:6" x14ac:dyDescent="0.25">
      <c r="A229" s="23" t="s">
        <v>486</v>
      </c>
      <c r="B229" s="23">
        <v>1190</v>
      </c>
      <c r="F229" t="s">
        <v>856</v>
      </c>
    </row>
    <row r="230" spans="1:6" x14ac:dyDescent="0.25">
      <c r="A230" s="23" t="s">
        <v>488</v>
      </c>
      <c r="B230" s="23">
        <v>1190</v>
      </c>
      <c r="F230" t="s">
        <v>857</v>
      </c>
    </row>
    <row r="231" spans="1:6" x14ac:dyDescent="0.25">
      <c r="A231" s="23" t="s">
        <v>490</v>
      </c>
      <c r="B231" s="23">
        <v>1190</v>
      </c>
      <c r="F231" t="s">
        <v>858</v>
      </c>
    </row>
    <row r="232" spans="1:6" x14ac:dyDescent="0.25">
      <c r="A232" s="23" t="s">
        <v>493</v>
      </c>
      <c r="B232" s="23">
        <v>1190</v>
      </c>
      <c r="F232" t="s">
        <v>859</v>
      </c>
    </row>
    <row r="233" spans="1:6" x14ac:dyDescent="0.25">
      <c r="A233" s="23" t="s">
        <v>495</v>
      </c>
      <c r="B233" s="23">
        <v>1190</v>
      </c>
      <c r="F233" t="s">
        <v>860</v>
      </c>
    </row>
    <row r="234" spans="1:6" x14ac:dyDescent="0.25">
      <c r="A234" s="23" t="s">
        <v>497</v>
      </c>
      <c r="B234" s="23">
        <v>1190</v>
      </c>
      <c r="F234" t="s">
        <v>861</v>
      </c>
    </row>
    <row r="235" spans="1:6" x14ac:dyDescent="0.25">
      <c r="A235" s="23" t="s">
        <v>499</v>
      </c>
      <c r="B235" s="23">
        <v>1190</v>
      </c>
      <c r="F235" t="s">
        <v>862</v>
      </c>
    </row>
    <row r="236" spans="1:6" x14ac:dyDescent="0.25">
      <c r="A236" s="23" t="s">
        <v>501</v>
      </c>
      <c r="B236" s="23">
        <v>1190</v>
      </c>
      <c r="F236" t="s">
        <v>863</v>
      </c>
    </row>
    <row r="237" spans="1:6" x14ac:dyDescent="0.25">
      <c r="A237" s="23" t="s">
        <v>503</v>
      </c>
      <c r="B237" s="23">
        <v>1190</v>
      </c>
      <c r="F237" t="s">
        <v>864</v>
      </c>
    </row>
    <row r="238" spans="1:6" x14ac:dyDescent="0.25">
      <c r="A238" s="23" t="s">
        <v>505</v>
      </c>
      <c r="B238" s="23">
        <v>1190</v>
      </c>
      <c r="F238" t="s">
        <v>865</v>
      </c>
    </row>
    <row r="239" spans="1:6" x14ac:dyDescent="0.25">
      <c r="A239" s="23" t="s">
        <v>507</v>
      </c>
      <c r="B239" s="23">
        <v>1190</v>
      </c>
      <c r="F239" t="s">
        <v>866</v>
      </c>
    </row>
    <row r="240" spans="1:6" x14ac:dyDescent="0.25">
      <c r="A240" s="23" t="s">
        <v>509</v>
      </c>
      <c r="B240" s="23">
        <v>1190</v>
      </c>
      <c r="F240" t="s">
        <v>867</v>
      </c>
    </row>
    <row r="241" spans="1:6" x14ac:dyDescent="0.25">
      <c r="A241" s="23" t="s">
        <v>511</v>
      </c>
      <c r="B241" s="23">
        <v>1190</v>
      </c>
      <c r="F241" t="s">
        <v>868</v>
      </c>
    </row>
    <row r="242" spans="1:6" x14ac:dyDescent="0.25">
      <c r="A242" s="23" t="s">
        <v>513</v>
      </c>
      <c r="B242" s="23">
        <v>1190</v>
      </c>
      <c r="F242" t="s">
        <v>869</v>
      </c>
    </row>
    <row r="243" spans="1:6" x14ac:dyDescent="0.25">
      <c r="A243" s="23" t="s">
        <v>515</v>
      </c>
      <c r="B243" s="23">
        <v>1190</v>
      </c>
      <c r="F243" t="s">
        <v>870</v>
      </c>
    </row>
    <row r="244" spans="1:6" x14ac:dyDescent="0.25">
      <c r="A244" s="23" t="s">
        <v>517</v>
      </c>
      <c r="B244" s="23">
        <v>1190</v>
      </c>
      <c r="F244" t="s">
        <v>871</v>
      </c>
    </row>
    <row r="245" spans="1:6" x14ac:dyDescent="0.25">
      <c r="A245" s="23" t="s">
        <v>519</v>
      </c>
      <c r="B245" s="23">
        <v>1190</v>
      </c>
      <c r="F245" t="s">
        <v>872</v>
      </c>
    </row>
    <row r="246" spans="1:6" x14ac:dyDescent="0.25">
      <c r="A246" s="23" t="s">
        <v>521</v>
      </c>
      <c r="B246" s="23">
        <v>1190</v>
      </c>
      <c r="F246" t="s">
        <v>873</v>
      </c>
    </row>
    <row r="247" spans="1:6" x14ac:dyDescent="0.25">
      <c r="A247" s="23" t="s">
        <v>523</v>
      </c>
      <c r="B247" s="23">
        <v>753</v>
      </c>
      <c r="F247" t="s">
        <v>874</v>
      </c>
    </row>
    <row r="248" spans="1:6" x14ac:dyDescent="0.25">
      <c r="A248" s="23" t="s">
        <v>525</v>
      </c>
      <c r="B248" s="23">
        <v>1190</v>
      </c>
      <c r="F248" t="s">
        <v>875</v>
      </c>
    </row>
    <row r="249" spans="1:6" x14ac:dyDescent="0.25">
      <c r="A249" s="23" t="s">
        <v>527</v>
      </c>
      <c r="B249" s="23">
        <v>1190</v>
      </c>
      <c r="F249" t="s">
        <v>876</v>
      </c>
    </row>
    <row r="250" spans="1:6" x14ac:dyDescent="0.25">
      <c r="A250" s="23" t="s">
        <v>529</v>
      </c>
      <c r="B250" s="23">
        <v>1190</v>
      </c>
      <c r="F250" t="s">
        <v>877</v>
      </c>
    </row>
    <row r="251" spans="1:6" x14ac:dyDescent="0.25">
      <c r="A251" s="23" t="s">
        <v>531</v>
      </c>
      <c r="B251" s="23">
        <v>1190</v>
      </c>
      <c r="F251" t="s">
        <v>878</v>
      </c>
    </row>
    <row r="252" spans="1:6" x14ac:dyDescent="0.25">
      <c r="A252" s="23" t="s">
        <v>533</v>
      </c>
      <c r="B252" s="23">
        <v>1190</v>
      </c>
      <c r="F252" t="s">
        <v>879</v>
      </c>
    </row>
    <row r="253" spans="1:6" x14ac:dyDescent="0.25">
      <c r="A253" s="23" t="s">
        <v>562</v>
      </c>
      <c r="B253" s="23" t="s">
        <v>1047</v>
      </c>
      <c r="F253" t="s">
        <v>880</v>
      </c>
    </row>
    <row r="254" spans="1:6" x14ac:dyDescent="0.25">
      <c r="A254" s="23" t="s">
        <v>564</v>
      </c>
      <c r="B254" s="23" t="s">
        <v>1047</v>
      </c>
      <c r="F254" t="s">
        <v>881</v>
      </c>
    </row>
    <row r="255" spans="1:6" x14ac:dyDescent="0.25">
      <c r="A255" s="23" t="s">
        <v>567</v>
      </c>
      <c r="B255" s="23" t="s">
        <v>1047</v>
      </c>
      <c r="F255" t="s">
        <v>882</v>
      </c>
    </row>
    <row r="256" spans="1:6" x14ac:dyDescent="0.25">
      <c r="A256" s="23" t="s">
        <v>569</v>
      </c>
      <c r="B256" s="23" t="s">
        <v>1047</v>
      </c>
      <c r="F256" t="s">
        <v>883</v>
      </c>
    </row>
    <row r="257" spans="1:6" x14ac:dyDescent="0.25">
      <c r="A257" s="23" t="s">
        <v>571</v>
      </c>
      <c r="B257" s="23" t="s">
        <v>1047</v>
      </c>
      <c r="F257" t="s">
        <v>884</v>
      </c>
    </row>
    <row r="258" spans="1:6" x14ac:dyDescent="0.25">
      <c r="A258" s="23" t="s">
        <v>573</v>
      </c>
      <c r="B258" s="23" t="s">
        <v>1047</v>
      </c>
      <c r="F258" t="s">
        <v>885</v>
      </c>
    </row>
    <row r="259" spans="1:6" x14ac:dyDescent="0.25">
      <c r="A259" s="23" t="s">
        <v>575</v>
      </c>
      <c r="B259" s="23" t="s">
        <v>1047</v>
      </c>
      <c r="F259" t="s">
        <v>886</v>
      </c>
    </row>
    <row r="260" spans="1:6" x14ac:dyDescent="0.25">
      <c r="A260" s="23" t="s">
        <v>577</v>
      </c>
      <c r="B260" s="23" t="s">
        <v>1047</v>
      </c>
      <c r="F260" t="s">
        <v>887</v>
      </c>
    </row>
    <row r="261" spans="1:6" x14ac:dyDescent="0.25">
      <c r="A261" s="23" t="s">
        <v>580</v>
      </c>
      <c r="B261" s="23" t="s">
        <v>1047</v>
      </c>
      <c r="F261" t="s">
        <v>888</v>
      </c>
    </row>
    <row r="262" spans="1:6" x14ac:dyDescent="0.25">
      <c r="A262" s="23" t="s">
        <v>583</v>
      </c>
      <c r="B262" s="23" t="s">
        <v>1047</v>
      </c>
      <c r="F262" t="s">
        <v>889</v>
      </c>
    </row>
    <row r="263" spans="1:6" x14ac:dyDescent="0.25">
      <c r="A263" s="23" t="s">
        <v>586</v>
      </c>
      <c r="B263" s="23" t="s">
        <v>1047</v>
      </c>
      <c r="F263" t="s">
        <v>890</v>
      </c>
    </row>
    <row r="264" spans="1:6" x14ac:dyDescent="0.25">
      <c r="A264" s="23" t="s">
        <v>589</v>
      </c>
      <c r="B264" s="23" t="s">
        <v>1047</v>
      </c>
      <c r="F264" t="s">
        <v>891</v>
      </c>
    </row>
    <row r="265" spans="1:6" x14ac:dyDescent="0.25">
      <c r="A265" s="23" t="s">
        <v>591</v>
      </c>
      <c r="B265" s="23" t="s">
        <v>1047</v>
      </c>
      <c r="F265" t="s">
        <v>892</v>
      </c>
    </row>
    <row r="266" spans="1:6" x14ac:dyDescent="0.25">
      <c r="A266" s="23" t="s">
        <v>593</v>
      </c>
      <c r="B266" s="23" t="s">
        <v>1047</v>
      </c>
      <c r="F266" t="s">
        <v>893</v>
      </c>
    </row>
    <row r="267" spans="1:6" x14ac:dyDescent="0.25">
      <c r="A267" s="23" t="s">
        <v>595</v>
      </c>
      <c r="B267" s="23" t="s">
        <v>1047</v>
      </c>
      <c r="F267" t="s">
        <v>894</v>
      </c>
    </row>
    <row r="268" spans="1:6" x14ac:dyDescent="0.25">
      <c r="F268" t="s">
        <v>895</v>
      </c>
    </row>
    <row r="269" spans="1:6" x14ac:dyDescent="0.25">
      <c r="F269" t="s">
        <v>896</v>
      </c>
    </row>
    <row r="270" spans="1:6" x14ac:dyDescent="0.25">
      <c r="F270" t="s">
        <v>897</v>
      </c>
    </row>
    <row r="271" spans="1:6" x14ac:dyDescent="0.25">
      <c r="F271" t="s">
        <v>898</v>
      </c>
    </row>
    <row r="272" spans="1:6" x14ac:dyDescent="0.25">
      <c r="F272" t="s">
        <v>899</v>
      </c>
    </row>
    <row r="273" spans="6:6" x14ac:dyDescent="0.25">
      <c r="F273" t="s">
        <v>900</v>
      </c>
    </row>
    <row r="274" spans="6:6" x14ac:dyDescent="0.25">
      <c r="F274" t="s">
        <v>901</v>
      </c>
    </row>
    <row r="275" spans="6:6" x14ac:dyDescent="0.25">
      <c r="F275" t="s">
        <v>902</v>
      </c>
    </row>
    <row r="276" spans="6:6" x14ac:dyDescent="0.25">
      <c r="F276" t="s">
        <v>903</v>
      </c>
    </row>
    <row r="277" spans="6:6" x14ac:dyDescent="0.25">
      <c r="F277" t="s">
        <v>904</v>
      </c>
    </row>
    <row r="278" spans="6:6" x14ac:dyDescent="0.25">
      <c r="F278" t="s">
        <v>905</v>
      </c>
    </row>
    <row r="279" spans="6:6" x14ac:dyDescent="0.25">
      <c r="F279" t="s">
        <v>906</v>
      </c>
    </row>
    <row r="280" spans="6:6" x14ac:dyDescent="0.25">
      <c r="F280" t="s">
        <v>907</v>
      </c>
    </row>
    <row r="281" spans="6:6" x14ac:dyDescent="0.25">
      <c r="F281" t="s">
        <v>908</v>
      </c>
    </row>
    <row r="282" spans="6:6" x14ac:dyDescent="0.25">
      <c r="F282" t="s">
        <v>909</v>
      </c>
    </row>
    <row r="283" spans="6:6" x14ac:dyDescent="0.25">
      <c r="F283" t="s">
        <v>910</v>
      </c>
    </row>
    <row r="284" spans="6:6" x14ac:dyDescent="0.25">
      <c r="F284" t="s">
        <v>911</v>
      </c>
    </row>
    <row r="285" spans="6:6" x14ac:dyDescent="0.25">
      <c r="F285" t="s">
        <v>912</v>
      </c>
    </row>
    <row r="286" spans="6:6" x14ac:dyDescent="0.25">
      <c r="F286" t="s">
        <v>913</v>
      </c>
    </row>
    <row r="287" spans="6:6" x14ac:dyDescent="0.25">
      <c r="F287" t="s">
        <v>914</v>
      </c>
    </row>
    <row r="288" spans="6:6" x14ac:dyDescent="0.25">
      <c r="F288" t="s">
        <v>915</v>
      </c>
    </row>
    <row r="289" spans="6:6" x14ac:dyDescent="0.25">
      <c r="F289" t="s">
        <v>916</v>
      </c>
    </row>
    <row r="290" spans="6:6" x14ac:dyDescent="0.25">
      <c r="F290" t="s">
        <v>917</v>
      </c>
    </row>
    <row r="291" spans="6:6" x14ac:dyDescent="0.25">
      <c r="F291" t="s">
        <v>918</v>
      </c>
    </row>
    <row r="292" spans="6:6" x14ac:dyDescent="0.25">
      <c r="F292" t="s">
        <v>919</v>
      </c>
    </row>
    <row r="293" spans="6:6" x14ac:dyDescent="0.25">
      <c r="F293" t="s">
        <v>920</v>
      </c>
    </row>
    <row r="294" spans="6:6" x14ac:dyDescent="0.25">
      <c r="F294" t="s">
        <v>921</v>
      </c>
    </row>
    <row r="295" spans="6:6" x14ac:dyDescent="0.25">
      <c r="F295" t="s">
        <v>922</v>
      </c>
    </row>
    <row r="296" spans="6:6" x14ac:dyDescent="0.25">
      <c r="F296" t="s">
        <v>923</v>
      </c>
    </row>
    <row r="297" spans="6:6" x14ac:dyDescent="0.25">
      <c r="F297" t="s">
        <v>924</v>
      </c>
    </row>
    <row r="298" spans="6:6" x14ac:dyDescent="0.25">
      <c r="F298" t="s">
        <v>925</v>
      </c>
    </row>
    <row r="299" spans="6:6" x14ac:dyDescent="0.25">
      <c r="F299" t="s">
        <v>926</v>
      </c>
    </row>
    <row r="300" spans="6:6" x14ac:dyDescent="0.25">
      <c r="F300" t="s">
        <v>927</v>
      </c>
    </row>
    <row r="301" spans="6:6" x14ac:dyDescent="0.25">
      <c r="F301" t="s">
        <v>928</v>
      </c>
    </row>
    <row r="302" spans="6:6" x14ac:dyDescent="0.25">
      <c r="F302" t="s">
        <v>929</v>
      </c>
    </row>
    <row r="303" spans="6:6" x14ac:dyDescent="0.25">
      <c r="F303" t="s">
        <v>930</v>
      </c>
    </row>
    <row r="304" spans="6:6" x14ac:dyDescent="0.25">
      <c r="F304" t="s">
        <v>931</v>
      </c>
    </row>
    <row r="305" spans="6:6" x14ac:dyDescent="0.25">
      <c r="F305" t="s">
        <v>932</v>
      </c>
    </row>
    <row r="306" spans="6:6" x14ac:dyDescent="0.25">
      <c r="F306" t="s">
        <v>933</v>
      </c>
    </row>
    <row r="307" spans="6:6" x14ac:dyDescent="0.25">
      <c r="F307" t="s">
        <v>934</v>
      </c>
    </row>
    <row r="308" spans="6:6" x14ac:dyDescent="0.25">
      <c r="F308" t="s">
        <v>935</v>
      </c>
    </row>
    <row r="309" spans="6:6" x14ac:dyDescent="0.25">
      <c r="F309" t="s">
        <v>938</v>
      </c>
    </row>
    <row r="310" spans="6:6" x14ac:dyDescent="0.25">
      <c r="F310" t="s">
        <v>939</v>
      </c>
    </row>
    <row r="311" spans="6:6" x14ac:dyDescent="0.25">
      <c r="F311" t="s">
        <v>940</v>
      </c>
    </row>
    <row r="312" spans="6:6" x14ac:dyDescent="0.25">
      <c r="F312" t="s">
        <v>941</v>
      </c>
    </row>
    <row r="313" spans="6:6" x14ac:dyDescent="0.25">
      <c r="F313" t="s">
        <v>942</v>
      </c>
    </row>
    <row r="314" spans="6:6" x14ac:dyDescent="0.25">
      <c r="F314" t="s">
        <v>943</v>
      </c>
    </row>
    <row r="315" spans="6:6" x14ac:dyDescent="0.25">
      <c r="F315" t="s">
        <v>944</v>
      </c>
    </row>
    <row r="316" spans="6:6" x14ac:dyDescent="0.25">
      <c r="F316" t="s">
        <v>945</v>
      </c>
    </row>
    <row r="317" spans="6:6" x14ac:dyDescent="0.25">
      <c r="F317" t="s">
        <v>946</v>
      </c>
    </row>
    <row r="318" spans="6:6" x14ac:dyDescent="0.25">
      <c r="F318" t="s">
        <v>947</v>
      </c>
    </row>
    <row r="319" spans="6:6" x14ac:dyDescent="0.25">
      <c r="F319" t="s">
        <v>948</v>
      </c>
    </row>
    <row r="320" spans="6:6" x14ac:dyDescent="0.25">
      <c r="F320" t="s">
        <v>949</v>
      </c>
    </row>
    <row r="321" spans="6:6" x14ac:dyDescent="0.25">
      <c r="F321" t="s">
        <v>950</v>
      </c>
    </row>
    <row r="322" spans="6:6" x14ac:dyDescent="0.25">
      <c r="F322" t="s">
        <v>951</v>
      </c>
    </row>
    <row r="323" spans="6:6" x14ac:dyDescent="0.25">
      <c r="F323" t="s">
        <v>952</v>
      </c>
    </row>
    <row r="324" spans="6:6" x14ac:dyDescent="0.25">
      <c r="F324" t="s">
        <v>953</v>
      </c>
    </row>
    <row r="325" spans="6:6" x14ac:dyDescent="0.25">
      <c r="F325" t="s">
        <v>954</v>
      </c>
    </row>
    <row r="326" spans="6:6" x14ac:dyDescent="0.25">
      <c r="F326" t="s">
        <v>955</v>
      </c>
    </row>
    <row r="327" spans="6:6" x14ac:dyDescent="0.25">
      <c r="F327" t="s">
        <v>956</v>
      </c>
    </row>
    <row r="328" spans="6:6" x14ac:dyDescent="0.25">
      <c r="F328" t="s">
        <v>957</v>
      </c>
    </row>
    <row r="329" spans="6:6" x14ac:dyDescent="0.25">
      <c r="F329" t="s">
        <v>958</v>
      </c>
    </row>
    <row r="330" spans="6:6" x14ac:dyDescent="0.25">
      <c r="F330" t="s">
        <v>959</v>
      </c>
    </row>
    <row r="331" spans="6:6" x14ac:dyDescent="0.25">
      <c r="F331" t="s">
        <v>960</v>
      </c>
    </row>
    <row r="332" spans="6:6" x14ac:dyDescent="0.25">
      <c r="F332" t="s">
        <v>961</v>
      </c>
    </row>
    <row r="333" spans="6:6" x14ac:dyDescent="0.25">
      <c r="F333" t="s">
        <v>962</v>
      </c>
    </row>
    <row r="334" spans="6:6" x14ac:dyDescent="0.25">
      <c r="F334" t="s">
        <v>963</v>
      </c>
    </row>
    <row r="335" spans="6:6" x14ac:dyDescent="0.25">
      <c r="F335" t="s">
        <v>964</v>
      </c>
    </row>
    <row r="336" spans="6:6" x14ac:dyDescent="0.25">
      <c r="F336" t="s">
        <v>965</v>
      </c>
    </row>
    <row r="337" spans="6:6" x14ac:dyDescent="0.25">
      <c r="F337" t="s">
        <v>966</v>
      </c>
    </row>
    <row r="338" spans="6:6" x14ac:dyDescent="0.25">
      <c r="F338" t="s">
        <v>967</v>
      </c>
    </row>
    <row r="339" spans="6:6" x14ac:dyDescent="0.25">
      <c r="F339" t="s">
        <v>968</v>
      </c>
    </row>
    <row r="340" spans="6:6" x14ac:dyDescent="0.25">
      <c r="F340" t="s">
        <v>969</v>
      </c>
    </row>
    <row r="341" spans="6:6" x14ac:dyDescent="0.25">
      <c r="F341" t="s">
        <v>970</v>
      </c>
    </row>
    <row r="342" spans="6:6" x14ac:dyDescent="0.25">
      <c r="F342" t="s">
        <v>971</v>
      </c>
    </row>
    <row r="343" spans="6:6" x14ac:dyDescent="0.25">
      <c r="F343" t="s">
        <v>972</v>
      </c>
    </row>
    <row r="344" spans="6:6" x14ac:dyDescent="0.25">
      <c r="F344" t="s">
        <v>973</v>
      </c>
    </row>
    <row r="345" spans="6:6" x14ac:dyDescent="0.25">
      <c r="F345" t="s">
        <v>974</v>
      </c>
    </row>
    <row r="346" spans="6:6" x14ac:dyDescent="0.25">
      <c r="F346" t="s">
        <v>975</v>
      </c>
    </row>
    <row r="347" spans="6:6" x14ac:dyDescent="0.25">
      <c r="F347" t="s">
        <v>976</v>
      </c>
    </row>
    <row r="348" spans="6:6" x14ac:dyDescent="0.25">
      <c r="F348" t="s">
        <v>977</v>
      </c>
    </row>
    <row r="349" spans="6:6" x14ac:dyDescent="0.25">
      <c r="F349" t="s">
        <v>978</v>
      </c>
    </row>
    <row r="350" spans="6:6" x14ac:dyDescent="0.25">
      <c r="F350" t="s">
        <v>979</v>
      </c>
    </row>
    <row r="351" spans="6:6" x14ac:dyDescent="0.25">
      <c r="F351" t="s">
        <v>980</v>
      </c>
    </row>
    <row r="352" spans="6:6" x14ac:dyDescent="0.25">
      <c r="F352" t="s">
        <v>597</v>
      </c>
    </row>
    <row r="353" spans="6:6" x14ac:dyDescent="0.25">
      <c r="F353" t="s">
        <v>981</v>
      </c>
    </row>
    <row r="354" spans="6:6" x14ac:dyDescent="0.25">
      <c r="F354" t="s">
        <v>982</v>
      </c>
    </row>
    <row r="355" spans="6:6" x14ac:dyDescent="0.25">
      <c r="F355" t="s">
        <v>983</v>
      </c>
    </row>
    <row r="356" spans="6:6" x14ac:dyDescent="0.25">
      <c r="F356" t="s">
        <v>984</v>
      </c>
    </row>
    <row r="357" spans="6:6" x14ac:dyDescent="0.25">
      <c r="F357" t="s">
        <v>985</v>
      </c>
    </row>
    <row r="358" spans="6:6" x14ac:dyDescent="0.25">
      <c r="F358" t="s">
        <v>986</v>
      </c>
    </row>
    <row r="359" spans="6:6" x14ac:dyDescent="0.25">
      <c r="F359" t="s">
        <v>987</v>
      </c>
    </row>
    <row r="360" spans="6:6" x14ac:dyDescent="0.25">
      <c r="F360" t="s">
        <v>988</v>
      </c>
    </row>
    <row r="361" spans="6:6" x14ac:dyDescent="0.25">
      <c r="F361" t="s">
        <v>989</v>
      </c>
    </row>
    <row r="362" spans="6:6" x14ac:dyDescent="0.25">
      <c r="F362" t="s">
        <v>990</v>
      </c>
    </row>
    <row r="363" spans="6:6" x14ac:dyDescent="0.25">
      <c r="F363" t="s">
        <v>991</v>
      </c>
    </row>
    <row r="364" spans="6:6" x14ac:dyDescent="0.25">
      <c r="F364" t="s">
        <v>992</v>
      </c>
    </row>
    <row r="365" spans="6:6" x14ac:dyDescent="0.25">
      <c r="F365" t="s">
        <v>993</v>
      </c>
    </row>
    <row r="366" spans="6:6" x14ac:dyDescent="0.25">
      <c r="F366" t="s">
        <v>994</v>
      </c>
    </row>
    <row r="367" spans="6:6" x14ac:dyDescent="0.25">
      <c r="F367" t="s">
        <v>995</v>
      </c>
    </row>
    <row r="368" spans="6:6" x14ac:dyDescent="0.25">
      <c r="F368" t="s">
        <v>996</v>
      </c>
    </row>
    <row r="369" spans="6:6" x14ac:dyDescent="0.25">
      <c r="F369" t="s">
        <v>997</v>
      </c>
    </row>
    <row r="370" spans="6:6" x14ac:dyDescent="0.25">
      <c r="F370" t="s">
        <v>998</v>
      </c>
    </row>
    <row r="371" spans="6:6" x14ac:dyDescent="0.25">
      <c r="F371" t="s">
        <v>999</v>
      </c>
    </row>
    <row r="372" spans="6:6" x14ac:dyDescent="0.25">
      <c r="F372" t="s">
        <v>1000</v>
      </c>
    </row>
    <row r="373" spans="6:6" x14ac:dyDescent="0.25">
      <c r="F373" t="s">
        <v>1001</v>
      </c>
    </row>
    <row r="374" spans="6:6" x14ac:dyDescent="0.25">
      <c r="F374" t="s">
        <v>1002</v>
      </c>
    </row>
    <row r="375" spans="6:6" x14ac:dyDescent="0.25">
      <c r="F375" t="s">
        <v>1003</v>
      </c>
    </row>
    <row r="376" spans="6:6" x14ac:dyDescent="0.25">
      <c r="F376" t="s">
        <v>1004</v>
      </c>
    </row>
    <row r="377" spans="6:6" x14ac:dyDescent="0.25">
      <c r="F377" t="s">
        <v>1005</v>
      </c>
    </row>
    <row r="378" spans="6:6" x14ac:dyDescent="0.25">
      <c r="F378" t="s">
        <v>1006</v>
      </c>
    </row>
    <row r="379" spans="6:6" x14ac:dyDescent="0.25">
      <c r="F379" t="s">
        <v>1007</v>
      </c>
    </row>
    <row r="380" spans="6:6" x14ac:dyDescent="0.25">
      <c r="F380" t="s">
        <v>1008</v>
      </c>
    </row>
    <row r="381" spans="6:6" x14ac:dyDescent="0.25">
      <c r="F381" t="s">
        <v>1009</v>
      </c>
    </row>
    <row r="382" spans="6:6" x14ac:dyDescent="0.25">
      <c r="F382" t="s">
        <v>1010</v>
      </c>
    </row>
    <row r="383" spans="6:6" x14ac:dyDescent="0.25">
      <c r="F383" t="s">
        <v>1011</v>
      </c>
    </row>
    <row r="384" spans="6:6" x14ac:dyDescent="0.25">
      <c r="F384" t="s">
        <v>1012</v>
      </c>
    </row>
    <row r="385" spans="6:6" x14ac:dyDescent="0.25">
      <c r="F385" t="s">
        <v>1013</v>
      </c>
    </row>
    <row r="386" spans="6:6" x14ac:dyDescent="0.25">
      <c r="F386" t="s">
        <v>1014</v>
      </c>
    </row>
    <row r="387" spans="6:6" x14ac:dyDescent="0.25">
      <c r="F387" t="s">
        <v>1015</v>
      </c>
    </row>
    <row r="388" spans="6:6" x14ac:dyDescent="0.25">
      <c r="F388" t="s">
        <v>1016</v>
      </c>
    </row>
    <row r="389" spans="6:6" x14ac:dyDescent="0.25">
      <c r="F389" t="s">
        <v>1017</v>
      </c>
    </row>
    <row r="390" spans="6:6" x14ac:dyDescent="0.25">
      <c r="F390" t="s">
        <v>1018</v>
      </c>
    </row>
    <row r="391" spans="6:6" x14ac:dyDescent="0.25">
      <c r="F391" t="s">
        <v>1019</v>
      </c>
    </row>
    <row r="392" spans="6:6" x14ac:dyDescent="0.25">
      <c r="F392" t="s">
        <v>1020</v>
      </c>
    </row>
    <row r="393" spans="6:6" x14ac:dyDescent="0.25">
      <c r="F393" t="s">
        <v>1021</v>
      </c>
    </row>
    <row r="394" spans="6:6" x14ac:dyDescent="0.25">
      <c r="F394" t="s">
        <v>1022</v>
      </c>
    </row>
    <row r="395" spans="6:6" x14ac:dyDescent="0.25">
      <c r="F395" t="s">
        <v>1023</v>
      </c>
    </row>
    <row r="396" spans="6:6" x14ac:dyDescent="0.25">
      <c r="F396" t="s">
        <v>438</v>
      </c>
    </row>
    <row r="397" spans="6:6" x14ac:dyDescent="0.25">
      <c r="F397" t="s">
        <v>1024</v>
      </c>
    </row>
    <row r="398" spans="6:6" x14ac:dyDescent="0.25">
      <c r="F398" t="s">
        <v>1025</v>
      </c>
    </row>
    <row r="399" spans="6:6" x14ac:dyDescent="0.25">
      <c r="F399" t="s">
        <v>523</v>
      </c>
    </row>
    <row r="400" spans="6:6" x14ac:dyDescent="0.25">
      <c r="F400" t="s">
        <v>1026</v>
      </c>
    </row>
    <row r="401" spans="6:6" x14ac:dyDescent="0.25">
      <c r="F401" t="s">
        <v>1028</v>
      </c>
    </row>
    <row r="402" spans="6:6" x14ac:dyDescent="0.25">
      <c r="F402" t="s">
        <v>1029</v>
      </c>
    </row>
    <row r="403" spans="6:6" x14ac:dyDescent="0.25">
      <c r="F403" t="s">
        <v>1030</v>
      </c>
    </row>
    <row r="404" spans="6:6" x14ac:dyDescent="0.25">
      <c r="F404" t="s">
        <v>1031</v>
      </c>
    </row>
    <row r="405" spans="6:6" x14ac:dyDescent="0.25">
      <c r="F405" t="s">
        <v>1032</v>
      </c>
    </row>
    <row r="406" spans="6:6" x14ac:dyDescent="0.25">
      <c r="F406" t="s">
        <v>1033</v>
      </c>
    </row>
    <row r="407" spans="6:6" x14ac:dyDescent="0.25">
      <c r="F407" t="s">
        <v>1034</v>
      </c>
    </row>
    <row r="408" spans="6:6" x14ac:dyDescent="0.25">
      <c r="F408" t="s">
        <v>1035</v>
      </c>
    </row>
    <row r="409" spans="6:6" x14ac:dyDescent="0.25">
      <c r="F409" t="s">
        <v>1036</v>
      </c>
    </row>
    <row r="410" spans="6:6" x14ac:dyDescent="0.25">
      <c r="F410" t="s">
        <v>1037</v>
      </c>
    </row>
    <row r="411" spans="6:6" x14ac:dyDescent="0.25">
      <c r="F411" t="s">
        <v>1038</v>
      </c>
    </row>
    <row r="412" spans="6:6" x14ac:dyDescent="0.25">
      <c r="F412" t="s">
        <v>1040</v>
      </c>
    </row>
    <row r="413" spans="6:6" x14ac:dyDescent="0.25">
      <c r="F413" t="s">
        <v>1042</v>
      </c>
    </row>
    <row r="414" spans="6:6" x14ac:dyDescent="0.25">
      <c r="F414" t="s">
        <v>1043</v>
      </c>
    </row>
    <row r="415" spans="6:6" x14ac:dyDescent="0.25">
      <c r="F415" t="s">
        <v>1044</v>
      </c>
    </row>
    <row r="416" spans="6:6" x14ac:dyDescent="0.25">
      <c r="F416" t="s">
        <v>1045</v>
      </c>
    </row>
  </sheetData>
  <autoFilter ref="A1:B267" xr:uid="{00000000-0009-0000-0000-000005000000}"/>
  <conditionalFormatting sqref="A90:A91">
    <cfRule type="duplicateValues" dxfId="56" priority="110"/>
  </conditionalFormatting>
  <conditionalFormatting sqref="A44:A46">
    <cfRule type="duplicateValues" dxfId="55" priority="109"/>
  </conditionalFormatting>
  <conditionalFormatting sqref="A79:A81">
    <cfRule type="duplicateValues" dxfId="54" priority="108"/>
  </conditionalFormatting>
  <conditionalFormatting sqref="A249:A252 A3:A4 A7:A16 A18:A43 A47:A65 A67:A78 A82:A89 A98:A134 A136:A140 A142:A145 A148:A155 A157:A170 A172:A173 A175 A177:A180 A182:A199 A214:A227 A229:A245 A5:B6 A17:B17 A66:B66 A135:B135 A141:B141 A146:B147 A171:B171 A174:B174 A176:B176 A181:B181 A228:B228">
    <cfRule type="duplicateValues" dxfId="53" priority="111"/>
  </conditionalFormatting>
  <conditionalFormatting sqref="A206">
    <cfRule type="duplicateValues" dxfId="52" priority="106"/>
  </conditionalFormatting>
  <conditionalFormatting sqref="A211">
    <cfRule type="duplicateValues" dxfId="51" priority="105"/>
  </conditionalFormatting>
  <conditionalFormatting sqref="A212">
    <cfRule type="duplicateValues" dxfId="50" priority="104"/>
  </conditionalFormatting>
  <conditionalFormatting sqref="A213 A207:A210">
    <cfRule type="duplicateValues" dxfId="49" priority="107"/>
  </conditionalFormatting>
  <conditionalFormatting sqref="A92:A97">
    <cfRule type="duplicateValues" dxfId="48" priority="103"/>
  </conditionalFormatting>
  <conditionalFormatting sqref="A156">
    <cfRule type="duplicateValues" dxfId="47" priority="102"/>
  </conditionalFormatting>
  <conditionalFormatting sqref="A3:A4 A7:A16 A18:A43 A47:A65 A67:A78 A82:A89 A98:A134 A136:A140 A142:A145 A148:A155 A157:A170 A172:A173 A175 A177:A180 A182:A201 A203:A205 A214:A227 A229:A246 A248:A252 A247:B247 A5:B6 A17:B17 A66:B66 A135:B135 A141:B141 A146:B147 A171:B171 A174:B174 A176:B176 A181:B181 A202:B202 A228:B228">
    <cfRule type="duplicateValues" dxfId="46" priority="112"/>
  </conditionalFormatting>
  <conditionalFormatting sqref="A260">
    <cfRule type="duplicateValues" dxfId="45" priority="100"/>
  </conditionalFormatting>
  <conditionalFormatting sqref="A253:A259 A265:A267 A261:A263">
    <cfRule type="duplicateValues" dxfId="44" priority="101"/>
  </conditionalFormatting>
  <conditionalFormatting sqref="E223 E213:E216 E218:E221 E225 E227">
    <cfRule type="duplicateValues" dxfId="43" priority="41"/>
  </conditionalFormatting>
  <conditionalFormatting sqref="E213">
    <cfRule type="duplicateValues" dxfId="42" priority="38"/>
  </conditionalFormatting>
  <conditionalFormatting sqref="E213">
    <cfRule type="duplicateValues" dxfId="41" priority="39"/>
    <cfRule type="duplicateValues" dxfId="40" priority="40"/>
  </conditionalFormatting>
  <conditionalFormatting sqref="E216">
    <cfRule type="duplicateValues" dxfId="39" priority="37"/>
  </conditionalFormatting>
  <conditionalFormatting sqref="E216">
    <cfRule type="duplicateValues" dxfId="38" priority="36"/>
  </conditionalFormatting>
  <conditionalFormatting sqref="E216">
    <cfRule type="duplicateValues" dxfId="37" priority="35"/>
  </conditionalFormatting>
  <conditionalFormatting sqref="E218">
    <cfRule type="aboveAverage" dxfId="36" priority="34" aboveAverage="0"/>
  </conditionalFormatting>
  <conditionalFormatting sqref="E218">
    <cfRule type="duplicateValues" dxfId="35" priority="33"/>
  </conditionalFormatting>
  <conditionalFormatting sqref="E218">
    <cfRule type="duplicateValues" dxfId="34" priority="32"/>
  </conditionalFormatting>
  <conditionalFormatting sqref="E223">
    <cfRule type="aboveAverage" dxfId="33" priority="31" aboveAverage="0"/>
  </conditionalFormatting>
  <conditionalFormatting sqref="E223">
    <cfRule type="duplicateValues" dxfId="32" priority="30"/>
  </conditionalFormatting>
  <conditionalFormatting sqref="E223">
    <cfRule type="duplicateValues" dxfId="31" priority="29"/>
  </conditionalFormatting>
  <conditionalFormatting sqref="E222">
    <cfRule type="duplicateValues" dxfId="30" priority="26"/>
  </conditionalFormatting>
  <conditionalFormatting sqref="E222">
    <cfRule type="aboveAverage" dxfId="29" priority="27" aboveAverage="0"/>
  </conditionalFormatting>
  <conditionalFormatting sqref="E222">
    <cfRule type="duplicateValues" dxfId="28" priority="28"/>
  </conditionalFormatting>
  <conditionalFormatting sqref="E222">
    <cfRule type="duplicateValues" dxfId="27" priority="25"/>
  </conditionalFormatting>
  <conditionalFormatting sqref="E224">
    <cfRule type="duplicateValues" dxfId="26" priority="22"/>
  </conditionalFormatting>
  <conditionalFormatting sqref="E224">
    <cfRule type="aboveAverage" dxfId="25" priority="23" aboveAverage="0"/>
  </conditionalFormatting>
  <conditionalFormatting sqref="E224">
    <cfRule type="duplicateValues" dxfId="24" priority="24"/>
  </conditionalFormatting>
  <conditionalFormatting sqref="E224">
    <cfRule type="duplicateValues" dxfId="23" priority="21"/>
  </conditionalFormatting>
  <conditionalFormatting sqref="E217">
    <cfRule type="duplicateValues" dxfId="22" priority="20"/>
  </conditionalFormatting>
  <conditionalFormatting sqref="E217">
    <cfRule type="duplicateValues" dxfId="21" priority="17"/>
  </conditionalFormatting>
  <conditionalFormatting sqref="E217">
    <cfRule type="duplicateValues" dxfId="20" priority="16"/>
  </conditionalFormatting>
  <conditionalFormatting sqref="E217">
    <cfRule type="duplicateValues" dxfId="19" priority="15"/>
  </conditionalFormatting>
  <conditionalFormatting sqref="E217">
    <cfRule type="duplicateValues" dxfId="18" priority="18"/>
  </conditionalFormatting>
  <conditionalFormatting sqref="E217">
    <cfRule type="duplicateValues" dxfId="17" priority="19"/>
  </conditionalFormatting>
  <conditionalFormatting sqref="E213:E225 E227">
    <cfRule type="duplicateValues" dxfId="16" priority="14"/>
  </conditionalFormatting>
  <conditionalFormatting sqref="E213:E225 E227">
    <cfRule type="duplicateValues" dxfId="15" priority="12"/>
    <cfRule type="duplicateValues" dxfId="14" priority="13"/>
  </conditionalFormatting>
  <conditionalFormatting sqref="E225 E214:E215 E219:E221 E227">
    <cfRule type="aboveAverage" dxfId="13" priority="42" aboveAverage="0"/>
  </conditionalFormatting>
  <conditionalFormatting sqref="E225 E214:E216 E219:E221 E227">
    <cfRule type="duplicateValues" dxfId="12" priority="43"/>
  </conditionalFormatting>
  <conditionalFormatting sqref="E225 E219:E221 E214:E216 E227">
    <cfRule type="duplicateValues" dxfId="11" priority="44"/>
  </conditionalFormatting>
  <conditionalFormatting sqref="E226">
    <cfRule type="duplicateValues" dxfId="10" priority="8"/>
  </conditionalFormatting>
  <conditionalFormatting sqref="E226">
    <cfRule type="duplicateValues" dxfId="9" priority="7"/>
  </conditionalFormatting>
  <conditionalFormatting sqref="E226">
    <cfRule type="duplicateValues" dxfId="8" priority="5"/>
    <cfRule type="duplicateValues" dxfId="7" priority="6"/>
  </conditionalFormatting>
  <conditionalFormatting sqref="E226">
    <cfRule type="aboveAverage" dxfId="6" priority="9" aboveAverage="0"/>
  </conditionalFormatting>
  <conditionalFormatting sqref="E226">
    <cfRule type="duplicateValues" dxfId="5" priority="10"/>
  </conditionalFormatting>
  <conditionalFormatting sqref="E226">
    <cfRule type="duplicateValues" dxfId="4" priority="11"/>
  </conditionalFormatting>
  <conditionalFormatting sqref="B247 B205 B202">
    <cfRule type="duplicateValues" dxfId="3" priority="3"/>
  </conditionalFormatting>
  <conditionalFormatting sqref="B205">
    <cfRule type="duplicateValues" dxfId="2" priority="4"/>
  </conditionalFormatting>
  <conditionalFormatting sqref="B253:B267 B206:B213 B204 B202 B156 B87:B98 B80 B43:B46">
    <cfRule type="duplicateValues" dxfId="1" priority="1"/>
  </conditionalFormatting>
  <conditionalFormatting sqref="B253:B267 B206:B213 B204 B156 B87:B98 B80 B43:B46">
    <cfRule type="duplicateValues" dxfId="0" priority="2"/>
  </conditionalFormatting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F15"/>
  <sheetViews>
    <sheetView workbookViewId="0">
      <selection activeCell="C18" sqref="C18"/>
    </sheetView>
  </sheetViews>
  <sheetFormatPr baseColWidth="10" defaultRowHeight="15" x14ac:dyDescent="0.25"/>
  <cols>
    <col min="1" max="1" width="12" customWidth="1"/>
    <col min="2" max="2" width="13.85546875" customWidth="1"/>
    <col min="5" max="5" width="12.28515625" customWidth="1"/>
    <col min="6" max="6" width="12.140625" customWidth="1"/>
  </cols>
  <sheetData>
    <row r="1" spans="1:6" ht="51" x14ac:dyDescent="0.25">
      <c r="A1" s="21" t="s">
        <v>620</v>
      </c>
      <c r="B1" s="24" t="s">
        <v>1046</v>
      </c>
      <c r="E1" s="21" t="s">
        <v>618</v>
      </c>
      <c r="F1" s="21" t="s">
        <v>621</v>
      </c>
    </row>
    <row r="2" spans="1:6" ht="15.75" x14ac:dyDescent="0.25">
      <c r="A2" s="2" t="s">
        <v>536</v>
      </c>
      <c r="B2">
        <v>1190</v>
      </c>
      <c r="E2" s="23" t="s">
        <v>556</v>
      </c>
      <c r="F2" t="s">
        <v>629</v>
      </c>
    </row>
    <row r="3" spans="1:6" ht="15.75" x14ac:dyDescent="0.25">
      <c r="A3" s="2" t="s">
        <v>538</v>
      </c>
      <c r="B3">
        <v>1190</v>
      </c>
      <c r="E3" s="23" t="s">
        <v>548</v>
      </c>
      <c r="F3" t="s">
        <v>630</v>
      </c>
    </row>
    <row r="4" spans="1:6" ht="15.75" x14ac:dyDescent="0.25">
      <c r="A4" s="2" t="s">
        <v>540</v>
      </c>
      <c r="B4">
        <v>1190</v>
      </c>
      <c r="E4" s="23" t="s">
        <v>53</v>
      </c>
      <c r="F4" t="s">
        <v>631</v>
      </c>
    </row>
    <row r="5" spans="1:6" ht="15.75" x14ac:dyDescent="0.25">
      <c r="A5" s="2" t="s">
        <v>542</v>
      </c>
      <c r="B5">
        <v>1190</v>
      </c>
      <c r="E5" s="23" t="s">
        <v>540</v>
      </c>
      <c r="F5" t="s">
        <v>683</v>
      </c>
    </row>
    <row r="6" spans="1:6" ht="15.75" x14ac:dyDescent="0.25">
      <c r="A6" s="2" t="s">
        <v>544</v>
      </c>
      <c r="B6">
        <v>1190</v>
      </c>
      <c r="E6" s="23" t="s">
        <v>546</v>
      </c>
      <c r="F6" t="s">
        <v>769</v>
      </c>
    </row>
    <row r="7" spans="1:6" ht="15.75" x14ac:dyDescent="0.25">
      <c r="A7" s="2" t="s">
        <v>546</v>
      </c>
      <c r="B7">
        <v>1190</v>
      </c>
      <c r="E7" s="23" t="s">
        <v>544</v>
      </c>
      <c r="F7" t="s">
        <v>936</v>
      </c>
    </row>
    <row r="8" spans="1:6" ht="15.75" x14ac:dyDescent="0.25">
      <c r="A8" s="2" t="s">
        <v>548</v>
      </c>
      <c r="B8">
        <v>1190</v>
      </c>
      <c r="E8" s="23" t="s">
        <v>554</v>
      </c>
      <c r="F8" t="s">
        <v>937</v>
      </c>
    </row>
    <row r="9" spans="1:6" ht="15.75" x14ac:dyDescent="0.25">
      <c r="A9" s="2" t="s">
        <v>550</v>
      </c>
      <c r="B9" s="30" t="s">
        <v>1047</v>
      </c>
      <c r="E9" s="23" t="s">
        <v>542</v>
      </c>
      <c r="F9" t="s">
        <v>1039</v>
      </c>
    </row>
    <row r="10" spans="1:6" ht="15.75" x14ac:dyDescent="0.25">
      <c r="A10" s="2" t="s">
        <v>552</v>
      </c>
      <c r="B10">
        <v>1190</v>
      </c>
      <c r="E10" s="23" t="s">
        <v>538</v>
      </c>
      <c r="F10" t="s">
        <v>1041</v>
      </c>
    </row>
    <row r="11" spans="1:6" ht="15.75" x14ac:dyDescent="0.25">
      <c r="A11" s="2" t="s">
        <v>554</v>
      </c>
      <c r="B11">
        <v>1190</v>
      </c>
      <c r="E11" s="23" t="s">
        <v>552</v>
      </c>
    </row>
    <row r="12" spans="1:6" ht="15.75" x14ac:dyDescent="0.25">
      <c r="A12" s="2" t="s">
        <v>556</v>
      </c>
      <c r="B12">
        <v>1190</v>
      </c>
      <c r="E12" s="23" t="s">
        <v>619</v>
      </c>
    </row>
    <row r="13" spans="1:6" ht="15.75" x14ac:dyDescent="0.25">
      <c r="A13" s="2" t="s">
        <v>559</v>
      </c>
      <c r="B13">
        <v>1190</v>
      </c>
      <c r="E13" s="23" t="s">
        <v>559</v>
      </c>
    </row>
    <row r="14" spans="1:6" x14ac:dyDescent="0.25">
      <c r="E14" s="23" t="s">
        <v>536</v>
      </c>
    </row>
    <row r="15" spans="1:6" x14ac:dyDescent="0.25">
      <c r="E15" s="23" t="s">
        <v>310</v>
      </c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59B331DC13E4F9A72CA83045EEAA5" ma:contentTypeVersion="13" ma:contentTypeDescription="Crear nuevo documento." ma:contentTypeScope="" ma:versionID="b77c5a98eea563cd9d4130f5c149b815">
  <xsd:schema xmlns:xsd="http://www.w3.org/2001/XMLSchema" xmlns:xs="http://www.w3.org/2001/XMLSchema" xmlns:p="http://schemas.microsoft.com/office/2006/metadata/properties" xmlns:ns3="4c1fdf1e-ab25-461a-b494-dc3c7a0f1625" xmlns:ns4="760c2841-9656-468b-9141-52ec31fbde38" targetNamespace="http://schemas.microsoft.com/office/2006/metadata/properties" ma:root="true" ma:fieldsID="4ee57276d10916cee39221aea5b175a8" ns3:_="" ns4:_="">
    <xsd:import namespace="4c1fdf1e-ab25-461a-b494-dc3c7a0f1625"/>
    <xsd:import namespace="760c2841-9656-468b-9141-52ec31fbde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fdf1e-ab25-461a-b494-dc3c7a0f16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0c2841-9656-468b-9141-52ec31fbde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5EE871-107D-4618-856D-3982697B1B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1fdf1e-ab25-461a-b494-dc3c7a0f1625"/>
    <ds:schemaRef ds:uri="760c2841-9656-468b-9141-52ec31fbde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90D6B0-F489-4726-B877-444C5D8F79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ADDEB5-AF6B-46B1-B1C7-A51B3615D6F9}">
  <ds:schemaRefs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760c2841-9656-468b-9141-52ec31fbde38"/>
    <ds:schemaRef ds:uri="http://schemas.microsoft.com/office/infopath/2007/PartnerControls"/>
    <ds:schemaRef ds:uri="http://schemas.openxmlformats.org/package/2006/metadata/core-properties"/>
    <ds:schemaRef ds:uri="4c1fdf1e-ab25-461a-b494-dc3c7a0f16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NIVEL IIIA</vt:lpstr>
      <vt:lpstr>NIVEL III</vt:lpstr>
      <vt:lpstr>ADICIONAL </vt:lpstr>
      <vt:lpstr>ESPECIAL</vt:lpstr>
      <vt:lpstr>CONSOLIDADO VH OPERATIVOS</vt:lpstr>
      <vt:lpstr>CONSOLIDADO IIIA G4</vt:lpstr>
      <vt:lpstr>CONSOLIDADO III G4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Comparendos</dc:creator>
  <cp:lastModifiedBy>Ana Lucia Osorio Sepulveda</cp:lastModifiedBy>
  <dcterms:created xsi:type="dcterms:W3CDTF">2021-02-10T14:09:02Z</dcterms:created>
  <dcterms:modified xsi:type="dcterms:W3CDTF">2021-02-15T22:57:32Z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c896e5-fe32-4984-9bf3-650686060f97_Enabled">
    <vt:lpwstr>true</vt:lpwstr>
  </property>
  <property fmtid="{D5CDD505-2E9C-101B-9397-08002B2CF9AE}" pid="3" name="MSIP_Label_b0c896e5-fe32-4984-9bf3-650686060f97_SetDate">
    <vt:lpwstr>2021-02-11T00:16:27Z</vt:lpwstr>
  </property>
  <property fmtid="{D5CDD505-2E9C-101B-9397-08002B2CF9AE}" pid="4" name="MSIP_Label_b0c896e5-fe32-4984-9bf3-650686060f97_Method">
    <vt:lpwstr>Privileged</vt:lpwstr>
  </property>
  <property fmtid="{D5CDD505-2E9C-101B-9397-08002B2CF9AE}" pid="5" name="MSIP_Label_b0c896e5-fe32-4984-9bf3-650686060f97_Name">
    <vt:lpwstr>General</vt:lpwstr>
  </property>
  <property fmtid="{D5CDD505-2E9C-101B-9397-08002B2CF9AE}" pid="6" name="MSIP_Label_b0c896e5-fe32-4984-9bf3-650686060f97_SiteId">
    <vt:lpwstr>58ec5e61-0ed7-4021-a4f8-c2e2b3b9f5ff</vt:lpwstr>
  </property>
  <property fmtid="{D5CDD505-2E9C-101B-9397-08002B2CF9AE}" pid="7" name="MSIP_Label_b0c896e5-fe32-4984-9bf3-650686060f97_ActionId">
    <vt:lpwstr>55b44ce6-3197-4cdd-ad5c-0000ef9c1f5d</vt:lpwstr>
  </property>
  <property fmtid="{D5CDD505-2E9C-101B-9397-08002B2CF9AE}" pid="8" name="MSIP_Label_b0c896e5-fe32-4984-9bf3-650686060f97_ContentBits">
    <vt:lpwstr>0</vt:lpwstr>
  </property>
  <property fmtid="{D5CDD505-2E9C-101B-9397-08002B2CF9AE}" pid="9" name="ContentTypeId">
    <vt:lpwstr>0x010100ED659B331DC13E4F9A72CA83045EEAA5</vt:lpwstr>
  </property>
</Properties>
</file>