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ana_villada_medicinalegal_gov_co/Documents/CONTRATACION 2026/"/>
    </mc:Choice>
  </mc:AlternateContent>
  <xr:revisionPtr revIDLastSave="0" documentId="14_{2059FFE8-2367-4FAD-BA19-4C3B6A1E1412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state="hidden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1">#REF!</definedName>
    <definedName name="_____ane7">#REF!</definedName>
    <definedName name="_____ane8" localSheetId="1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1">#REF!</definedName>
    <definedName name="____ane7">#REF!</definedName>
    <definedName name="____ane8" localSheetId="1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1">#REF!</definedName>
    <definedName name="___ane7">#REF!</definedName>
    <definedName name="___ane8" localSheetId="1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1">#REF!</definedName>
    <definedName name="__ane7">#REF!</definedName>
    <definedName name="__ane8" localSheetId="1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1">#REF!</definedName>
    <definedName name="_ane7">#REF!</definedName>
    <definedName name="_ane8" localSheetId="1">#REF!</definedName>
    <definedName name="_ane8">#REF!</definedName>
    <definedName name="_APU221">#REF!</definedName>
    <definedName name="_APU465" localSheetId="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(Entidad)'!$I$11:$I$41</definedName>
    <definedName name="_xlnm._FilterDatabase" localSheetId="1" hidden="1">'PROPUESTA ECONOMICA(Proponente)'!$I$11:$I$40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1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1">#REF!</definedName>
    <definedName name="adoc1">#REF!</definedName>
    <definedName name="ADOC125" localSheetId="1">#REF!</definedName>
    <definedName name="ADOC125">#REF!</definedName>
    <definedName name="adoq" localSheetId="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1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(Entidad)'!$B$1:$L$59</definedName>
    <definedName name="_xlnm.Print_Area" localSheetId="1">'PROPUESTA ECONOMICA(Proponente)'!$A$1:$M$61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 localSheetId="1">#REF!</definedName>
    <definedName name="FareWellStmnt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#REF!</definedName>
    <definedName name="LOCA">#REF!</definedName>
    <definedName name="LOCA1" localSheetId="1">#REF!</definedName>
    <definedName name="LOCA1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#REF!</definedName>
    <definedName name="Módulo3.anexo1">#REF!</definedName>
    <definedName name="Módulo3.anexo10" localSheetId="1">#REF!</definedName>
    <definedName name="Módulo3.anexo10">#REF!</definedName>
    <definedName name="Módulo3.anexo11" localSheetId="1">#REF!</definedName>
    <definedName name="Módulo3.anexo11">#REF!</definedName>
    <definedName name="Módulo3.anexo12" localSheetId="1">#REF!</definedName>
    <definedName name="Módulo3.anexo12">#REF!</definedName>
    <definedName name="Módulo3.anexo3" localSheetId="1">#REF!</definedName>
    <definedName name="Módulo3.anexo3">#REF!</definedName>
    <definedName name="Módulo3.anexo4" localSheetId="1">#REF!</definedName>
    <definedName name="Módulo3.anexo4">#REF!</definedName>
    <definedName name="Módulo3.anexo5" localSheetId="1">#REF!</definedName>
    <definedName name="Módulo3.anexo5">#REF!</definedName>
    <definedName name="Módulo3.anexo6" localSheetId="1">#REF!</definedName>
    <definedName name="Módulo3.anexo6">#REF!</definedName>
    <definedName name="Módulo8.anexo16" localSheetId="1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#REF!</definedName>
    <definedName name="PRUEBA">#REF!</definedName>
    <definedName name="prueba1" localSheetId="1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0" hidden="1">'PRESUPUESTO OFICIAL (Entidad)'!$K$43</definedName>
    <definedName name="solver_adj" localSheetId="1" hidden="1">'PROPUESTA ECONOMICA(Proponente)'!$K$42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(Entidad)'!$K$55</definedName>
    <definedName name="solver_lhs1" localSheetId="1" hidden="1">'PROPUESTA ECONOMICA(Proponente)'!$K$54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(Entidad)'!$K$55</definedName>
    <definedName name="solver_opt" localSheetId="1" hidden="1">'PROPUESTA ECONOMICA(Proponente)'!$K$54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(Entidad)'!$K$56</definedName>
    <definedName name="solver_rhs1" localSheetId="1" hidden="1">'PROPUESTA ECONOMICA(Proponente)'!$K$55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4" i="265" l="1"/>
  <c r="K57" i="265" l="1"/>
  <c r="K86" i="265"/>
  <c r="K85" i="265"/>
  <c r="K84" i="265"/>
  <c r="K81" i="265"/>
  <c r="K80" i="265"/>
  <c r="K79" i="265"/>
  <c r="K78" i="265"/>
  <c r="K77" i="265"/>
  <c r="K76" i="265"/>
  <c r="K75" i="265"/>
  <c r="K74" i="265"/>
  <c r="K71" i="265"/>
  <c r="K70" i="265"/>
  <c r="K69" i="265"/>
  <c r="K68" i="265"/>
  <c r="K65" i="265"/>
  <c r="K63" i="265"/>
  <c r="K87" i="265" l="1"/>
  <c r="K72" i="265"/>
  <c r="K82" i="265"/>
  <c r="K66" i="265"/>
  <c r="K91" i="265" l="1"/>
  <c r="K36" i="265"/>
  <c r="K35" i="265"/>
  <c r="K34" i="265"/>
  <c r="K26" i="265"/>
  <c r="K27" i="265"/>
  <c r="K28" i="265"/>
  <c r="K29" i="265"/>
  <c r="K30" i="265"/>
  <c r="K31" i="265"/>
  <c r="K25" i="265"/>
  <c r="K24" i="265"/>
  <c r="K19" i="265"/>
  <c r="K20" i="265"/>
  <c r="K21" i="265"/>
  <c r="K18" i="265"/>
  <c r="K15" i="265"/>
  <c r="K14" i="265"/>
  <c r="K16" i="265" l="1"/>
  <c r="K22" i="265"/>
  <c r="K32" i="265"/>
  <c r="K37" i="265"/>
  <c r="K41" i="265" l="1"/>
  <c r="K46" i="265" s="1"/>
  <c r="K50" i="265" s="1"/>
  <c r="K92" i="265" s="1"/>
</calcChain>
</file>

<file path=xl/sharedStrings.xml><?xml version="1.0" encoding="utf-8"?>
<sst xmlns="http://schemas.openxmlformats.org/spreadsheetml/2006/main" count="104" uniqueCount="55">
  <si>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</si>
  <si>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</si>
  <si>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</si>
  <si>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</si>
  <si>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</si>
  <si>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</si>
  <si>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</si>
  <si>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</si>
  <si>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</si>
  <si>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</si>
  <si>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</si>
  <si>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</si>
  <si>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</si>
  <si>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</si>
  <si>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</si>
  <si>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</si>
  <si>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</si>
  <si>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</si>
  <si>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</si>
  <si>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</si>
  <si>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</si>
  <si>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</si>
  <si>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</si>
  <si>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</si>
  <si>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</si>
  <si>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</si>
  <si>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</si>
  <si>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</si>
  <si>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</si>
  <si>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</si>
  <si>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</si>
  <si>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</si>
  <si>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</si>
  <si>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</si>
  <si>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</si>
  <si>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</si>
  <si>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</si>
  <si>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</si>
  <si>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unidad</t>
  </si>
  <si>
    <t xml:space="preserve">SERVICIO DE MANTENIMIENTO DE REDES DE GASES </t>
  </si>
  <si>
    <t>PRUEBAS DE ESTANQUEIDAD</t>
  </si>
  <si>
    <t xml:space="preserve">SUBTOTAL PRUEBAS  </t>
  </si>
  <si>
    <t xml:space="preserve">VALOR UNITARIO INCLUIDO IVA, y demás impuestos, tasas y contribuciones de ley a los que haya lugar, costos directos e indirectos </t>
  </si>
  <si>
    <t xml:space="preserve">VALOR TOTAL INCLUIDO IVA, y demás impuestos, tasas y contribuciones de ley a los que haya lugar, costos directos e indirectos                                 </t>
  </si>
  <si>
    <t>VALOR UNITARIO
Incluido AIU e IVA sobre la Utilidad</t>
  </si>
  <si>
    <t xml:space="preserve">VALOR TOTAL 
Incluido AIU e IVA sobre la Utilidad                           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</si>
  <si>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IVA sobre la Utilidad</t>
    </r>
  </si>
  <si>
    <t>Mantenimiento tableros de regulación en la central de gases que incluye:
*Revisión del regulador: limpieza y reemplazo de empaquetadura si es necesario.
*Cambio de conexión al cilindro (tuerca y vástago), si se requiere.
 *Limpieza, corrección de fugas en válvulas de alta presi mangueras serpentines y tubo collector
Presurización de la unidad de servicio y puesta en servicio.
*Verificación de manómetros de las unidades de regulación c manómetro calibrado y sticker de verificación para cada manómetro
*Se debe realizar mantenimiento exterior e interior con barrido tuberías; para el caso de los manómetros: retirarlos y reemplazar por nuevos si es necesario.
*Suministro y cambio de niples, tuercas y tapones en tableros de central de gases existentes en caso de requerirse.
*Realizar revisión, suministro e instalación de válvulas de purga y entrada para las unidades de gases especiales disponibles en central de gases en caso de ser necesario</t>
  </si>
  <si>
    <t>Mantenimiento tablero de puesto de trabajo, incluye:
-Revisión del regulador: limpiar y reemplazar empaquetaduras.
-Revisión de manómetros: limpieza, corrección de fugas y puesta servicio.
 -Verificación de manómetros de puestos de trabajo con manóme calibrado y sticker de verificación para cada manómetro</t>
  </si>
  <si>
    <t>unidad    6 tableros (Cada uno habilitado para 4 gases)</t>
  </si>
  <si>
    <t>Mantenimiento preventivo Tubería, incluye:
Prueba de estanqueidad al 110% de la presión de trabajo. Inspección visual, corrección de fugas en conexiones roscadas, limpieza de polvo y verificación integridad mecánica de tubería (150 metros) a 4 líneas (Aire, Helio, Hidrógeno y Nitrógeno).
La prueba de estanqueidad debe realizarse mínimo durante dos horas.
Se deben realizar los siguientes ensayos e inspecciones bajo norma NTC 5318 Art .12.5
*Inspección del rotulado y los soportes de la tubería.
*Ensayo de la integridad mecánica
*Ensayo de fuga.
 *Ensayo de conexiones cruzadas y obstrucciones.</t>
  </si>
  <si>
    <t>Unidad</t>
  </si>
  <si>
    <t xml:space="preserve">Bolsa de repuestos </t>
  </si>
  <si>
    <t>150 Metros lineales</t>
  </si>
  <si>
    <t>Inspección y mantenimiento de la alarma, incluye:
-Verificación eléctrica y neumática del indicador de presión.
-Verificación eléctrica de la alarma.
-Verificación del funcionamiento de la alarma en tiempo real y con un gas disponible en el laboratorio, diferente a hidrógeno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</si>
</sst>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7">
      <alignment horizontal="right"/>
    </xf>
    <xf numFmtId="187" fontId="6" fillId="0" borderId="47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7">
      <alignment horizontal="right"/>
    </xf>
    <xf numFmtId="190" fontId="4" fillId="0" borderId="0">
      <protection locked="0"/>
    </xf>
    <xf numFmtId="3" fontId="29" fillId="0" borderId="0" applyFont="0" applyFill="0" applyBorder="0" applyAlignment="0" applyProtection="0"/>
    <xf numFmtId="191" fontId="4" fillId="0" borderId="0">
      <protection locked="0"/>
    </xf>
    <xf numFmtId="192" fontId="29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2">
      <protection locked="0"/>
    </xf>
  </cellStyleXfs>
  <cellXfs count="199">
    <xf numFmtId="0" fontId="0" fillId="0" borderId="0" xfId="0"/>
    <xf numFmtId="0" fontId="40" fillId="0" borderId="0" xfId="89" applyFont="1"/>
    <xf numFmtId="0" fontId="40" fillId="0" borderId="0" xfId="89" applyFont="1" applyAlignment="1">
      <alignment horizontal="center"/>
    </xf>
    <xf numFmtId="0" fontId="41" fillId="0" borderId="0" xfId="89" applyFont="1"/>
    <xf numFmtId="0" fontId="41" fillId="0" borderId="0" xfId="89" applyFont="1" applyAlignment="1">
      <alignment horizontal="center"/>
    </xf>
    <xf numFmtId="0" fontId="41" fillId="0" borderId="36" xfId="89" applyFont="1" applyBorder="1"/>
    <xf numFmtId="0" fontId="41" fillId="0" borderId="65" xfId="89" applyFont="1" applyBorder="1"/>
    <xf numFmtId="0" fontId="41" fillId="0" borderId="65" xfId="89" applyFont="1" applyBorder="1" applyAlignment="1">
      <alignment horizontal="center"/>
    </xf>
    <xf numFmtId="0" fontId="41" fillId="0" borderId="37" xfId="89" applyFont="1" applyBorder="1"/>
    <xf numFmtId="0" fontId="41" fillId="0" borderId="34" xfId="89" applyFont="1" applyBorder="1"/>
    <xf numFmtId="0" fontId="41" fillId="0" borderId="35" xfId="89" applyFont="1" applyBorder="1"/>
    <xf numFmtId="0" fontId="41" fillId="25" borderId="0" xfId="89" applyFont="1" applyFill="1"/>
    <xf numFmtId="0" fontId="41" fillId="25" borderId="70" xfId="89" applyFont="1" applyFill="1" applyBorder="1"/>
    <xf numFmtId="0" fontId="41" fillId="25" borderId="35" xfId="89" applyFont="1" applyFill="1" applyBorder="1"/>
    <xf numFmtId="0" fontId="40" fillId="25" borderId="0" xfId="89" applyFont="1" applyFill="1"/>
    <xf numFmtId="0" fontId="41" fillId="0" borderId="70" xfId="89" applyFont="1" applyBorder="1"/>
    <xf numFmtId="0" fontId="42" fillId="0" borderId="18" xfId="126" applyFont="1" applyBorder="1" applyAlignment="1">
      <alignment horizontal="center" vertical="center" wrapText="1"/>
    </xf>
    <xf numFmtId="0" fontId="42" fillId="0" borderId="58" xfId="126" applyFont="1" applyBorder="1" applyAlignment="1">
      <alignment horizontal="center" vertical="center" wrapText="1"/>
    </xf>
    <xf numFmtId="0" fontId="42" fillId="24" borderId="39" xfId="73" applyFont="1" applyFill="1" applyBorder="1" applyAlignment="1">
      <alignment vertical="center"/>
    </xf>
    <xf numFmtId="0" fontId="42" fillId="24" borderId="41" xfId="73" applyFont="1" applyFill="1" applyBorder="1" applyAlignment="1">
      <alignment vertical="center"/>
    </xf>
    <xf numFmtId="0" fontId="42" fillId="24" borderId="42" xfId="73" applyFont="1" applyFill="1" applyBorder="1" applyAlignment="1">
      <alignment vertical="center"/>
    </xf>
    <xf numFmtId="0" fontId="40" fillId="0" borderId="50" xfId="73" applyFont="1" applyBorder="1" applyAlignment="1">
      <alignment horizontal="center" vertical="center"/>
    </xf>
    <xf numFmtId="0" fontId="40" fillId="0" borderId="17" xfId="74" applyFont="1" applyBorder="1" applyAlignment="1">
      <alignment horizontal="center" vertical="center"/>
    </xf>
    <xf numFmtId="0" fontId="40" fillId="0" borderId="17" xfId="74" applyFont="1" applyBorder="1" applyAlignment="1">
      <alignment horizontal="left" vertical="center" wrapText="1"/>
    </xf>
    <xf numFmtId="4" fontId="40" fillId="0" borderId="17" xfId="39" applyNumberFormat="1" applyFont="1" applyBorder="1" applyAlignment="1">
      <alignment vertical="center" wrapText="1"/>
    </xf>
    <xf numFmtId="166" fontId="40" fillId="0" borderId="17" xfId="62" applyNumberFormat="1" applyFont="1" applyBorder="1" applyAlignment="1">
      <alignment horizontal="right" vertical="center" wrapText="1"/>
    </xf>
    <xf numFmtId="166" fontId="40" fillId="0" borderId="45" xfId="62" applyNumberFormat="1" applyFont="1" applyBorder="1" applyAlignment="1">
      <alignment horizontal="right" vertical="center" wrapText="1"/>
    </xf>
    <xf numFmtId="0" fontId="40" fillId="0" borderId="12" xfId="73" applyFont="1" applyBorder="1" applyAlignment="1">
      <alignment horizontal="left" vertical="center"/>
    </xf>
    <xf numFmtId="0" fontId="40" fillId="0" borderId="13" xfId="74" applyFont="1" applyBorder="1" applyAlignment="1">
      <alignment horizontal="center" vertical="center"/>
    </xf>
    <xf numFmtId="0" fontId="40" fillId="0" borderId="13" xfId="74" applyFont="1" applyBorder="1" applyAlignment="1">
      <alignment horizontal="left" vertical="center" wrapText="1"/>
    </xf>
    <xf numFmtId="166" fontId="40" fillId="0" borderId="22" xfId="62" applyNumberFormat="1" applyFont="1" applyBorder="1" applyAlignment="1">
      <alignment horizontal="right" vertical="center" wrapText="1"/>
    </xf>
    <xf numFmtId="175" fontId="42" fillId="0" borderId="38" xfId="39" applyNumberFormat="1" applyFont="1" applyBorder="1" applyAlignment="1">
      <alignment horizontal="right" vertical="center"/>
    </xf>
    <xf numFmtId="0" fontId="40" fillId="0" borderId="17" xfId="74" applyFont="1" applyBorder="1" applyAlignment="1">
      <alignment horizontal="left" vertical="center"/>
    </xf>
    <xf numFmtId="166" fontId="40" fillId="0" borderId="28" xfId="62" applyNumberFormat="1" applyFont="1" applyBorder="1" applyAlignment="1">
      <alignment horizontal="right" vertical="center" wrapText="1"/>
    </xf>
    <xf numFmtId="0" fontId="40" fillId="0" borderId="17" xfId="135" applyFont="1" applyBorder="1" applyAlignment="1">
      <alignment horizontal="center" vertical="center"/>
    </xf>
    <xf numFmtId="0" fontId="40" fillId="0" borderId="17" xfId="135" applyFont="1" applyBorder="1" applyAlignment="1">
      <alignment horizontal="left" vertical="center"/>
    </xf>
    <xf numFmtId="0" fontId="40" fillId="0" borderId="34" xfId="89" applyFont="1" applyBorder="1"/>
    <xf numFmtId="0" fontId="40" fillId="0" borderId="35" xfId="89" applyFont="1" applyBorder="1"/>
    <xf numFmtId="0" fontId="40" fillId="0" borderId="13" xfId="89" applyFont="1" applyBorder="1"/>
    <xf numFmtId="0" fontId="40" fillId="0" borderId="13" xfId="89" applyFont="1" applyBorder="1" applyAlignment="1">
      <alignment horizontal="center"/>
    </xf>
    <xf numFmtId="0" fontId="40" fillId="0" borderId="17" xfId="73" applyFont="1" applyBorder="1" applyAlignment="1">
      <alignment horizontal="center" vertical="center"/>
    </xf>
    <xf numFmtId="0" fontId="40" fillId="0" borderId="17" xfId="73" applyFont="1" applyBorder="1" applyAlignment="1">
      <alignment horizontal="left" vertical="center" wrapText="1"/>
    </xf>
    <xf numFmtId="166" fontId="40" fillId="0" borderId="33" xfId="62" applyNumberFormat="1" applyFont="1" applyBorder="1" applyAlignment="1">
      <alignment horizontal="right" vertical="center" wrapText="1"/>
    </xf>
    <xf numFmtId="0" fontId="40" fillId="0" borderId="17" xfId="126" applyFont="1" applyBorder="1" applyAlignment="1">
      <alignment horizontal="center" vertical="center"/>
    </xf>
    <xf numFmtId="0" fontId="40" fillId="0" borderId="17" xfId="135" applyFont="1" applyBorder="1" applyAlignment="1">
      <alignment horizontal="left" vertical="center" wrapText="1"/>
    </xf>
    <xf numFmtId="166" fontId="40" fillId="0" borderId="17" xfId="62" quotePrefix="1" applyNumberFormat="1" applyFont="1" applyBorder="1" applyAlignment="1">
      <alignment horizontal="right" vertical="center" wrapText="1"/>
    </xf>
    <xf numFmtId="0" fontId="40" fillId="0" borderId="50" xfId="135" applyFont="1" applyBorder="1" applyAlignment="1">
      <alignment horizontal="center" vertical="center"/>
    </xf>
    <xf numFmtId="0" fontId="40" fillId="0" borderId="17" xfId="73" applyFont="1" applyBorder="1" applyAlignment="1">
      <alignment horizontal="center" vertical="center" wrapText="1"/>
    </xf>
    <xf numFmtId="0" fontId="40" fillId="0" borderId="49" xfId="73" applyFont="1" applyBorder="1" applyAlignment="1">
      <alignment horizontal="left" vertical="center"/>
    </xf>
    <xf numFmtId="0" fontId="40" fillId="0" borderId="0" xfId="73" applyFont="1" applyAlignment="1">
      <alignment horizontal="center" vertical="center"/>
    </xf>
    <xf numFmtId="0" fontId="40" fillId="0" borderId="0" xfId="73" applyFont="1" applyAlignment="1">
      <alignment horizontal="left" vertical="center" wrapText="1"/>
    </xf>
    <xf numFmtId="166" fontId="40" fillId="0" borderId="43" xfId="62" applyNumberFormat="1" applyFont="1" applyBorder="1" applyAlignment="1">
      <alignment horizontal="right" vertical="center" wrapText="1"/>
    </xf>
    <xf numFmtId="175" fontId="42" fillId="0" borderId="48" xfId="39" applyNumberFormat="1" applyFont="1" applyBorder="1" applyAlignment="1">
      <alignment horizontal="right" vertical="center"/>
    </xf>
    <xf numFmtId="0" fontId="40" fillId="0" borderId="31" xfId="73" applyFont="1" applyBorder="1" applyAlignment="1">
      <alignment horizontal="center" vertical="center"/>
    </xf>
    <xf numFmtId="2" fontId="40" fillId="0" borderId="13" xfId="73" applyNumberFormat="1" applyFont="1" applyBorder="1" applyAlignment="1">
      <alignment horizontal="center" vertical="center"/>
    </xf>
    <xf numFmtId="0" fontId="40" fillId="0" borderId="13" xfId="73" applyFont="1" applyBorder="1" applyAlignment="1">
      <alignment horizontal="left" vertical="center"/>
    </xf>
    <xf numFmtId="0" fontId="40" fillId="0" borderId="13" xfId="73" applyFont="1" applyBorder="1" applyAlignment="1">
      <alignment horizontal="center" vertical="center"/>
    </xf>
    <xf numFmtId="0" fontId="40" fillId="0" borderId="13" xfId="73" applyFont="1" applyBorder="1" applyAlignment="1">
      <alignment horizontal="left" vertical="center" wrapText="1"/>
    </xf>
    <xf numFmtId="0" fontId="41" fillId="0" borderId="0" xfId="90" applyFont="1"/>
    <xf numFmtId="0" fontId="41" fillId="0" borderId="34" xfId="90" applyFont="1" applyBorder="1"/>
    <xf numFmtId="186" fontId="42" fillId="24" borderId="42" xfId="73" applyNumberFormat="1" applyFont="1" applyFill="1" applyBorder="1" applyAlignment="1">
      <alignment vertical="center"/>
    </xf>
    <xf numFmtId="0" fontId="41" fillId="0" borderId="35" xfId="90" applyFont="1" applyBorder="1"/>
    <xf numFmtId="0" fontId="45" fillId="0" borderId="0" xfId="90" applyFont="1"/>
    <xf numFmtId="49" fontId="42" fillId="0" borderId="0" xfId="131" applyNumberFormat="1" applyFont="1" applyAlignment="1">
      <alignment horizontal="right" vertical="center"/>
    </xf>
    <xf numFmtId="185" fontId="42" fillId="0" borderId="0" xfId="131" applyNumberFormat="1" applyFont="1" applyAlignment="1">
      <alignment vertical="center"/>
    </xf>
    <xf numFmtId="0" fontId="40" fillId="0" borderId="0" xfId="128" applyFont="1"/>
    <xf numFmtId="0" fontId="40" fillId="0" borderId="0" xfId="128" applyFont="1" applyAlignment="1">
      <alignment horizontal="center"/>
    </xf>
    <xf numFmtId="180" fontId="40" fillId="0" borderId="33" xfId="129" applyNumberFormat="1" applyFont="1" applyBorder="1" applyAlignment="1">
      <alignment vertical="center"/>
    </xf>
    <xf numFmtId="0" fontId="40" fillId="0" borderId="19" xfId="128" applyFont="1" applyBorder="1" applyAlignment="1">
      <alignment horizontal="left" vertical="center"/>
    </xf>
    <xf numFmtId="179" fontId="40" fillId="0" borderId="20" xfId="129" applyNumberFormat="1" applyFont="1" applyBorder="1" applyAlignment="1">
      <alignment horizontal="center" vertical="center"/>
    </xf>
    <xf numFmtId="0" fontId="42" fillId="0" borderId="20" xfId="128" applyFont="1" applyBorder="1" applyAlignment="1">
      <alignment vertical="center"/>
    </xf>
    <xf numFmtId="0" fontId="42" fillId="0" borderId="21" xfId="128" applyFont="1" applyBorder="1" applyAlignment="1">
      <alignment horizontal="right" vertical="center"/>
    </xf>
    <xf numFmtId="180" fontId="40" fillId="0" borderId="28" xfId="129" applyNumberFormat="1" applyFont="1" applyBorder="1" applyAlignment="1">
      <alignment vertical="center"/>
    </xf>
    <xf numFmtId="0" fontId="40" fillId="0" borderId="0" xfId="126" applyFont="1" applyAlignment="1">
      <alignment horizontal="center" vertical="center"/>
    </xf>
    <xf numFmtId="9" fontId="40" fillId="0" borderId="20" xfId="129" applyNumberFormat="1" applyFont="1" applyBorder="1" applyAlignment="1">
      <alignment horizontal="center" vertical="center"/>
    </xf>
    <xf numFmtId="180" fontId="40" fillId="0" borderId="20" xfId="129" applyNumberFormat="1" applyFont="1" applyBorder="1" applyAlignment="1">
      <alignment vertical="center"/>
    </xf>
    <xf numFmtId="0" fontId="40" fillId="0" borderId="21" xfId="128" applyFont="1" applyBorder="1" applyAlignment="1">
      <alignment vertical="center"/>
    </xf>
    <xf numFmtId="0" fontId="42" fillId="0" borderId="19" xfId="128" applyFont="1" applyBorder="1" applyAlignment="1">
      <alignment horizontal="left" vertical="center"/>
    </xf>
    <xf numFmtId="180" fontId="42" fillId="0" borderId="28" xfId="129" applyNumberFormat="1" applyFont="1" applyBorder="1" applyAlignment="1">
      <alignment vertical="center"/>
    </xf>
    <xf numFmtId="0" fontId="40" fillId="0" borderId="19" xfId="128" applyFont="1" applyBorder="1" applyAlignment="1">
      <alignment horizontal="left" vertical="center" wrapText="1"/>
    </xf>
    <xf numFmtId="0" fontId="40" fillId="0" borderId="21" xfId="128" applyFont="1" applyBorder="1" applyAlignment="1">
      <alignment horizontal="right" vertical="center"/>
    </xf>
    <xf numFmtId="0" fontId="40" fillId="0" borderId="0" xfId="128" applyFont="1" applyAlignment="1">
      <alignment horizontal="center" vertical="center" wrapText="1"/>
    </xf>
    <xf numFmtId="0" fontId="42" fillId="0" borderId="25" xfId="128" applyFont="1" applyBorder="1" applyAlignment="1">
      <alignment horizontal="left" vertical="center"/>
    </xf>
    <xf numFmtId="9" fontId="40" fillId="0" borderId="29" xfId="129" applyNumberFormat="1" applyFont="1" applyBorder="1" applyAlignment="1">
      <alignment horizontal="center" vertical="center"/>
    </xf>
    <xf numFmtId="180" fontId="42" fillId="0" borderId="29" xfId="129" applyNumberFormat="1" applyFont="1" applyBorder="1" applyAlignment="1">
      <alignment vertical="center"/>
    </xf>
    <xf numFmtId="0" fontId="40" fillId="0" borderId="26" xfId="128" applyFont="1" applyBorder="1" applyAlignment="1">
      <alignment vertical="center"/>
    </xf>
    <xf numFmtId="2" fontId="40" fillId="0" borderId="0" xfId="128" applyNumberFormat="1" applyFont="1"/>
    <xf numFmtId="180" fontId="40" fillId="0" borderId="0" xfId="129" applyNumberFormat="1" applyFont="1"/>
    <xf numFmtId="39" fontId="42" fillId="0" borderId="0" xfId="129" applyNumberFormat="1" applyFont="1" applyAlignment="1">
      <alignment vertical="center"/>
    </xf>
    <xf numFmtId="0" fontId="42" fillId="0" borderId="32" xfId="79" applyFont="1" applyBorder="1" applyAlignment="1">
      <alignment vertical="center"/>
    </xf>
    <xf numFmtId="181" fontId="41" fillId="0" borderId="35" xfId="90" applyNumberFormat="1" applyFont="1" applyBorder="1"/>
    <xf numFmtId="185" fontId="42" fillId="26" borderId="45" xfId="60" applyNumberFormat="1" applyFont="1" applyFill="1" applyBorder="1" applyAlignment="1">
      <alignment horizontal="center" vertical="center"/>
    </xf>
    <xf numFmtId="183" fontId="41" fillId="0" borderId="35" xfId="90" applyNumberFormat="1" applyFont="1" applyBorder="1"/>
    <xf numFmtId="185" fontId="42" fillId="26" borderId="17" xfId="60" applyNumberFormat="1" applyFont="1" applyFill="1" applyBorder="1" applyAlignment="1">
      <alignment horizontal="center" vertical="center"/>
    </xf>
    <xf numFmtId="9" fontId="40" fillId="27" borderId="28" xfId="95" applyFont="1" applyFill="1" applyBorder="1" applyAlignment="1">
      <alignment horizontal="center" vertical="center"/>
    </xf>
    <xf numFmtId="0" fontId="40" fillId="0" borderId="59" xfId="0" applyFont="1" applyBorder="1" applyAlignment="1">
      <alignment vertical="center" wrapText="1"/>
    </xf>
    <xf numFmtId="0" fontId="46" fillId="0" borderId="0" xfId="90" applyFont="1"/>
    <xf numFmtId="0" fontId="40" fillId="0" borderId="53" xfId="0" applyFont="1" applyBorder="1" applyAlignment="1">
      <alignment vertical="center" wrapText="1"/>
    </xf>
    <xf numFmtId="0" fontId="40" fillId="0" borderId="60" xfId="0" applyFont="1" applyBorder="1" applyAlignment="1">
      <alignment vertical="center" wrapText="1"/>
    </xf>
    <xf numFmtId="0" fontId="40" fillId="0" borderId="11" xfId="0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40" fillId="0" borderId="43" xfId="0" applyFont="1" applyBorder="1" applyAlignment="1">
      <alignment vertical="center" wrapText="1"/>
    </xf>
    <xf numFmtId="0" fontId="40" fillId="0" borderId="12" xfId="0" applyFont="1" applyBorder="1" applyAlignment="1">
      <alignment vertical="center" wrapText="1"/>
    </xf>
    <xf numFmtId="0" fontId="40" fillId="0" borderId="13" xfId="0" applyFont="1" applyBorder="1" applyAlignment="1">
      <alignment vertical="center" wrapText="1"/>
    </xf>
    <xf numFmtId="0" fontId="40" fillId="0" borderId="22" xfId="0" applyFont="1" applyBorder="1" applyAlignment="1">
      <alignment vertical="center" wrapText="1"/>
    </xf>
    <xf numFmtId="0" fontId="41" fillId="0" borderId="66" xfId="90" applyFont="1" applyBorder="1"/>
    <xf numFmtId="0" fontId="41" fillId="0" borderId="67" xfId="89" applyFont="1" applyBorder="1"/>
    <xf numFmtId="0" fontId="41" fillId="0" borderId="67" xfId="89" applyFont="1" applyBorder="1" applyAlignment="1">
      <alignment horizontal="center"/>
    </xf>
    <xf numFmtId="184" fontId="41" fillId="0" borderId="67" xfId="34" applyNumberFormat="1" applyFont="1" applyBorder="1"/>
    <xf numFmtId="0" fontId="41" fillId="0" borderId="68" xfId="89" applyFont="1" applyBorder="1"/>
    <xf numFmtId="0" fontId="42" fillId="0" borderId="19" xfId="128" applyFont="1" applyBorder="1" applyAlignment="1">
      <alignment horizontal="left" vertical="center" wrapText="1"/>
    </xf>
    <xf numFmtId="183" fontId="41" fillId="0" borderId="69" xfId="90" applyNumberFormat="1" applyFont="1" applyBorder="1"/>
    <xf numFmtId="0" fontId="40" fillId="25" borderId="57" xfId="130" applyFont="1" applyFill="1" applyBorder="1" applyAlignment="1">
      <alignment horizontal="center" vertical="center" wrapText="1"/>
    </xf>
    <xf numFmtId="0" fontId="40" fillId="25" borderId="0" xfId="130" applyFont="1" applyFill="1" applyAlignment="1">
      <alignment horizontal="center" vertical="center" wrapText="1"/>
    </xf>
    <xf numFmtId="0" fontId="42" fillId="25" borderId="53" xfId="130" applyFont="1" applyFill="1" applyBorder="1" applyAlignment="1">
      <alignment horizontal="center" vertical="center" wrapText="1"/>
    </xf>
    <xf numFmtId="0" fontId="42" fillId="0" borderId="0" xfId="89" applyFont="1"/>
    <xf numFmtId="4" fontId="40" fillId="0" borderId="23" xfId="39" applyNumberFormat="1" applyFont="1" applyBorder="1" applyAlignment="1">
      <alignment vertical="center" wrapText="1"/>
    </xf>
    <xf numFmtId="0" fontId="40" fillId="0" borderId="30" xfId="73" applyFont="1" applyBorder="1" applyAlignment="1">
      <alignment horizontal="center" vertical="center"/>
    </xf>
    <xf numFmtId="0" fontId="40" fillId="0" borderId="27" xfId="74" applyFont="1" applyBorder="1" applyAlignment="1">
      <alignment horizontal="center" vertical="center"/>
    </xf>
    <xf numFmtId="0" fontId="37" fillId="0" borderId="27" xfId="74" applyFont="1" applyBorder="1" applyAlignment="1">
      <alignment horizontal="left" vertical="center" wrapText="1"/>
    </xf>
    <xf numFmtId="0" fontId="37" fillId="0" borderId="27" xfId="74" applyFont="1" applyBorder="1" applyAlignment="1">
      <alignment horizontal="center" vertical="center"/>
    </xf>
    <xf numFmtId="4" fontId="40" fillId="0" borderId="27" xfId="39" applyNumberFormat="1" applyFont="1" applyBorder="1" applyAlignment="1">
      <alignment vertical="center" wrapText="1"/>
    </xf>
    <xf numFmtId="166" fontId="40" fillId="0" borderId="27" xfId="62" applyNumberFormat="1" applyFont="1" applyBorder="1" applyAlignment="1">
      <alignment horizontal="right" vertical="center" wrapText="1"/>
    </xf>
    <xf numFmtId="0" fontId="40" fillId="0" borderId="46" xfId="73" applyFont="1" applyBorder="1" applyAlignment="1">
      <alignment horizontal="center" vertical="center"/>
    </xf>
    <xf numFmtId="0" fontId="40" fillId="0" borderId="18" xfId="74" applyFont="1" applyBorder="1" applyAlignment="1">
      <alignment horizontal="center" vertical="center"/>
    </xf>
    <xf numFmtId="0" fontId="37" fillId="0" borderId="18" xfId="74" applyFont="1" applyBorder="1" applyAlignment="1">
      <alignment horizontal="left" vertical="center" wrapText="1"/>
    </xf>
    <xf numFmtId="0" fontId="37" fillId="0" borderId="18" xfId="74" applyFont="1" applyBorder="1" applyAlignment="1">
      <alignment horizontal="center" vertical="center"/>
    </xf>
    <xf numFmtId="4" fontId="40" fillId="0" borderId="18" xfId="39" applyNumberFormat="1" applyFont="1" applyBorder="1" applyAlignment="1">
      <alignment vertical="center" wrapText="1"/>
    </xf>
    <xf numFmtId="166" fontId="40" fillId="0" borderId="18" xfId="62" applyNumberFormat="1" applyFont="1" applyBorder="1" applyAlignment="1">
      <alignment horizontal="right" vertical="center" wrapText="1"/>
    </xf>
    <xf numFmtId="166" fontId="40" fillId="0" borderId="40" xfId="62" applyNumberFormat="1" applyFont="1" applyBorder="1" applyAlignment="1">
      <alignment horizontal="right" vertical="center" wrapText="1"/>
    </xf>
    <xf numFmtId="0" fontId="42" fillId="24" borderId="56" xfId="73" applyFont="1" applyFill="1" applyBorder="1" applyAlignment="1">
      <alignment vertical="center"/>
    </xf>
    <xf numFmtId="0" fontId="40" fillId="27" borderId="50" xfId="89" applyFont="1" applyFill="1" applyBorder="1" applyAlignment="1">
      <alignment horizontal="left" vertical="center" wrapText="1"/>
    </xf>
    <xf numFmtId="0" fontId="40" fillId="27" borderId="23" xfId="89" applyFont="1" applyFill="1" applyBorder="1" applyAlignment="1">
      <alignment horizontal="left" vertical="center" wrapText="1"/>
    </xf>
    <xf numFmtId="0" fontId="40" fillId="27" borderId="45" xfId="89" applyFont="1" applyFill="1" applyBorder="1" applyAlignment="1">
      <alignment horizontal="left" vertical="center" wrapText="1"/>
    </xf>
    <xf numFmtId="0" fontId="40" fillId="27" borderId="31" xfId="89" applyFont="1" applyFill="1" applyBorder="1" applyAlignment="1">
      <alignment horizontal="left" vertical="center" wrapText="1"/>
    </xf>
    <xf numFmtId="0" fontId="40" fillId="27" borderId="17" xfId="89" applyFont="1" applyFill="1" applyBorder="1" applyAlignment="1">
      <alignment horizontal="left" vertical="center" wrapText="1"/>
    </xf>
    <xf numFmtId="0" fontId="40" fillId="27" borderId="28" xfId="89" applyFont="1" applyFill="1" applyBorder="1" applyAlignment="1">
      <alignment horizontal="left" vertical="center" wrapText="1"/>
    </xf>
    <xf numFmtId="0" fontId="40" fillId="26" borderId="19" xfId="89" applyFont="1" applyFill="1" applyBorder="1" applyAlignment="1">
      <alignment horizontal="center" vertical="center" wrapText="1"/>
    </xf>
    <xf numFmtId="0" fontId="40" fillId="26" borderId="20" xfId="89" applyFont="1" applyFill="1" applyBorder="1" applyAlignment="1">
      <alignment horizontal="center" vertical="center" wrapText="1"/>
    </xf>
    <xf numFmtId="0" fontId="40" fillId="26" borderId="55" xfId="89" applyFont="1" applyFill="1" applyBorder="1" applyAlignment="1">
      <alignment horizontal="center" vertical="center" wrapText="1"/>
    </xf>
    <xf numFmtId="3" fontId="42" fillId="26" borderId="17" xfId="130" applyNumberFormat="1" applyFont="1" applyFill="1" applyBorder="1" applyAlignment="1">
      <alignment horizontal="center" vertical="center"/>
    </xf>
    <xf numFmtId="0" fontId="42" fillId="25" borderId="27" xfId="73" applyFont="1" applyFill="1" applyBorder="1" applyAlignment="1">
      <alignment horizontal="center" vertical="center" wrapText="1"/>
    </xf>
    <xf numFmtId="0" fontId="42" fillId="25" borderId="18" xfId="73" applyFont="1" applyFill="1" applyBorder="1" applyAlignment="1">
      <alignment horizontal="center" vertical="center" wrapText="1"/>
    </xf>
    <xf numFmtId="0" fontId="42" fillId="0" borderId="27" xfId="126" applyFont="1" applyBorder="1" applyAlignment="1">
      <alignment horizontal="center" vertical="center" wrapText="1"/>
    </xf>
    <xf numFmtId="0" fontId="42" fillId="0" borderId="44" xfId="126" applyFont="1" applyBorder="1" applyAlignment="1">
      <alignment horizontal="center" vertical="center" wrapText="1"/>
    </xf>
    <xf numFmtId="0" fontId="40" fillId="0" borderId="0" xfId="89" applyFont="1" applyAlignment="1">
      <alignment horizontal="left"/>
    </xf>
    <xf numFmtId="0" fontId="40" fillId="0" borderId="32" xfId="128" applyFont="1" applyBorder="1" applyAlignment="1">
      <alignment horizontal="center" vertical="center" wrapText="1"/>
    </xf>
    <xf numFmtId="0" fontId="40" fillId="0" borderId="15" xfId="128" applyFont="1" applyBorder="1" applyAlignment="1">
      <alignment horizontal="center" vertical="center" wrapText="1"/>
    </xf>
    <xf numFmtId="0" fontId="40" fillId="0" borderId="16" xfId="128" applyFont="1" applyBorder="1" applyAlignment="1">
      <alignment horizontal="center" vertical="center" wrapText="1"/>
    </xf>
    <xf numFmtId="0" fontId="40" fillId="0" borderId="19" xfId="128" applyFont="1" applyBorder="1" applyAlignment="1">
      <alignment horizontal="center" vertical="center"/>
    </xf>
    <xf numFmtId="0" fontId="40" fillId="0" borderId="20" xfId="128" applyFont="1" applyBorder="1" applyAlignment="1">
      <alignment horizontal="center" vertical="center"/>
    </xf>
    <xf numFmtId="0" fontId="40" fillId="0" borderId="21" xfId="128" applyFont="1" applyBorder="1" applyAlignment="1">
      <alignment horizontal="center" vertical="center"/>
    </xf>
    <xf numFmtId="0" fontId="40" fillId="26" borderId="31" xfId="130" applyFont="1" applyFill="1" applyBorder="1" applyAlignment="1">
      <alignment vertical="center" wrapText="1"/>
    </xf>
    <xf numFmtId="0" fontId="40" fillId="26" borderId="17" xfId="130" applyFont="1" applyFill="1" applyBorder="1" applyAlignment="1">
      <alignment vertical="center" wrapText="1"/>
    </xf>
    <xf numFmtId="0" fontId="42" fillId="24" borderId="12" xfId="73" applyFont="1" applyFill="1" applyBorder="1" applyAlignment="1">
      <alignment horizontal="left" vertical="center"/>
    </xf>
    <xf numFmtId="0" fontId="42" fillId="24" borderId="13" xfId="73" applyFont="1" applyFill="1" applyBorder="1" applyAlignment="1">
      <alignment horizontal="left" vertical="center"/>
    </xf>
    <xf numFmtId="0" fontId="42" fillId="24" borderId="14" xfId="73" applyFont="1" applyFill="1" applyBorder="1" applyAlignment="1">
      <alignment horizontal="left" vertical="center"/>
    </xf>
    <xf numFmtId="0" fontId="44" fillId="24" borderId="39" xfId="73" applyFont="1" applyFill="1" applyBorder="1" applyAlignment="1">
      <alignment horizontal="right" vertical="center"/>
    </xf>
    <xf numFmtId="0" fontId="42" fillId="24" borderId="41" xfId="73" applyFont="1" applyFill="1" applyBorder="1" applyAlignment="1">
      <alignment horizontal="right" vertical="center"/>
    </xf>
    <xf numFmtId="0" fontId="42" fillId="24" borderId="51" xfId="73" applyFont="1" applyFill="1" applyBorder="1" applyAlignment="1">
      <alignment horizontal="right" vertical="center"/>
    </xf>
    <xf numFmtId="0" fontId="37" fillId="26" borderId="31" xfId="130" applyFont="1" applyFill="1" applyBorder="1" applyAlignment="1">
      <alignment vertical="center" wrapText="1"/>
    </xf>
    <xf numFmtId="3" fontId="42" fillId="26" borderId="23" xfId="130" applyNumberFormat="1" applyFont="1" applyFill="1" applyBorder="1" applyAlignment="1">
      <alignment horizontal="center" vertical="center" wrapText="1"/>
    </xf>
    <xf numFmtId="0" fontId="40" fillId="0" borderId="15" xfId="79" applyFont="1" applyBorder="1" applyAlignment="1">
      <alignment horizontal="center" vertical="center"/>
    </xf>
    <xf numFmtId="0" fontId="40" fillId="0" borderId="24" xfId="79" applyFont="1" applyBorder="1" applyAlignment="1">
      <alignment horizontal="center" vertical="center"/>
    </xf>
    <xf numFmtId="0" fontId="42" fillId="0" borderId="13" xfId="130" applyFont="1" applyBorder="1" applyAlignment="1">
      <alignment horizontal="center"/>
    </xf>
    <xf numFmtId="0" fontId="42" fillId="0" borderId="0" xfId="130" applyFont="1" applyAlignment="1">
      <alignment horizontal="center" vertical="top"/>
    </xf>
    <xf numFmtId="4" fontId="38" fillId="25" borderId="27" xfId="73" applyNumberFormat="1" applyFont="1" applyFill="1" applyBorder="1" applyAlignment="1">
      <alignment horizontal="center" vertical="center" wrapText="1"/>
    </xf>
    <xf numFmtId="4" fontId="42" fillId="25" borderId="18" xfId="73" applyNumberFormat="1" applyFont="1" applyFill="1" applyBorder="1" applyAlignment="1">
      <alignment horizontal="center" vertical="center" wrapText="1"/>
    </xf>
    <xf numFmtId="4" fontId="38" fillId="25" borderId="33" xfId="73" applyNumberFormat="1" applyFont="1" applyFill="1" applyBorder="1" applyAlignment="1">
      <alignment horizontal="center" vertical="center" wrapText="1"/>
    </xf>
    <xf numFmtId="4" fontId="42" fillId="25" borderId="40" xfId="73" applyNumberFormat="1" applyFont="1" applyFill="1" applyBorder="1" applyAlignment="1">
      <alignment horizontal="center" vertical="center" wrapText="1"/>
    </xf>
    <xf numFmtId="0" fontId="42" fillId="25" borderId="30" xfId="73" applyFont="1" applyFill="1" applyBorder="1" applyAlignment="1">
      <alignment horizontal="center" vertical="center" wrapText="1"/>
    </xf>
    <xf numFmtId="0" fontId="42" fillId="25" borderId="46" xfId="73" applyFont="1" applyFill="1" applyBorder="1" applyAlignment="1">
      <alignment horizontal="center" vertical="center" wrapText="1"/>
    </xf>
    <xf numFmtId="0" fontId="39" fillId="24" borderId="39" xfId="73" applyFont="1" applyFill="1" applyBorder="1" applyAlignment="1">
      <alignment horizontal="right" vertical="center"/>
    </xf>
    <xf numFmtId="0" fontId="38" fillId="24" borderId="39" xfId="73" applyFont="1" applyFill="1" applyBorder="1" applyAlignment="1">
      <alignment horizontal="left" vertical="center"/>
    </xf>
    <xf numFmtId="0" fontId="38" fillId="24" borderId="41" xfId="73" applyFont="1" applyFill="1" applyBorder="1" applyAlignment="1">
      <alignment horizontal="left" vertical="center"/>
    </xf>
    <xf numFmtId="0" fontId="42" fillId="24" borderId="41" xfId="73" applyFont="1" applyFill="1" applyBorder="1" applyAlignment="1">
      <alignment horizontal="left" vertical="center"/>
    </xf>
    <xf numFmtId="0" fontId="40" fillId="25" borderId="18" xfId="130" applyFont="1" applyFill="1" applyBorder="1" applyAlignment="1">
      <alignment horizontal="center" vertical="center" wrapText="1"/>
    </xf>
    <xf numFmtId="0" fontId="40" fillId="25" borderId="40" xfId="130" applyFont="1" applyFill="1" applyBorder="1" applyAlignment="1">
      <alignment horizontal="center" vertical="center" wrapText="1"/>
    </xf>
    <xf numFmtId="0" fontId="42" fillId="26" borderId="17" xfId="130" applyFont="1" applyFill="1" applyBorder="1" applyAlignment="1">
      <alignment horizontal="center" vertical="center" wrapText="1"/>
    </xf>
    <xf numFmtId="0" fontId="42" fillId="26" borderId="17" xfId="130" applyFont="1" applyFill="1" applyBorder="1" applyAlignment="1">
      <alignment horizontal="center" vertical="center"/>
    </xf>
    <xf numFmtId="3" fontId="42" fillId="26" borderId="17" xfId="130" applyNumberFormat="1" applyFont="1" applyFill="1" applyBorder="1" applyAlignment="1">
      <alignment horizontal="center" vertical="center" wrapText="1"/>
    </xf>
    <xf numFmtId="0" fontId="40" fillId="25" borderId="64" xfId="130" applyFont="1" applyFill="1" applyBorder="1" applyAlignment="1">
      <alignment horizontal="center" vertical="center" wrapText="1"/>
    </xf>
    <xf numFmtId="0" fontId="40" fillId="25" borderId="63" xfId="130" applyFont="1" applyFill="1" applyBorder="1" applyAlignment="1">
      <alignment horizontal="center" vertical="center" wrapText="1"/>
    </xf>
    <xf numFmtId="0" fontId="42" fillId="0" borderId="0" xfId="130" applyFont="1" applyAlignment="1">
      <alignment horizontal="center" vertical="center"/>
    </xf>
    <xf numFmtId="0" fontId="40" fillId="27" borderId="30" xfId="89" applyFont="1" applyFill="1" applyBorder="1" applyAlignment="1">
      <alignment horizontal="left" wrapText="1"/>
    </xf>
    <xf numFmtId="0" fontId="40" fillId="27" borderId="27" xfId="89" applyFont="1" applyFill="1" applyBorder="1" applyAlignment="1">
      <alignment horizontal="left" wrapText="1"/>
    </xf>
    <xf numFmtId="0" fontId="40" fillId="27" borderId="33" xfId="89" applyFont="1" applyFill="1" applyBorder="1" applyAlignment="1">
      <alignment horizontal="left" wrapText="1"/>
    </xf>
    <xf numFmtId="0" fontId="40" fillId="27" borderId="46" xfId="89" applyFont="1" applyFill="1" applyBorder="1" applyAlignment="1">
      <alignment horizontal="left" wrapText="1"/>
    </xf>
    <xf numFmtId="0" fontId="40" fillId="27" borderId="18" xfId="89" applyFont="1" applyFill="1" applyBorder="1" applyAlignment="1">
      <alignment horizontal="left" wrapText="1"/>
    </xf>
    <xf numFmtId="0" fontId="40" fillId="27" borderId="40" xfId="89" applyFont="1" applyFill="1" applyBorder="1" applyAlignment="1">
      <alignment horizontal="left" wrapText="1"/>
    </xf>
    <xf numFmtId="0" fontId="44" fillId="24" borderId="41" xfId="73" applyFont="1" applyFill="1" applyBorder="1" applyAlignment="1">
      <alignment horizontal="right" vertical="center"/>
    </xf>
    <xf numFmtId="0" fontId="44" fillId="24" borderId="51" xfId="73" applyFont="1" applyFill="1" applyBorder="1" applyAlignment="1">
      <alignment horizontal="right" vertical="center"/>
    </xf>
    <xf numFmtId="0" fontId="40" fillId="26" borderId="62" xfId="89" applyFont="1" applyFill="1" applyBorder="1" applyAlignment="1">
      <alignment horizontal="center" wrapText="1"/>
    </xf>
    <xf numFmtId="0" fontId="40" fillId="26" borderId="54" xfId="89" applyFont="1" applyFill="1" applyBorder="1" applyAlignment="1">
      <alignment horizontal="center" wrapText="1"/>
    </xf>
    <xf numFmtId="0" fontId="40" fillId="26" borderId="61" xfId="89" applyFont="1" applyFill="1" applyBorder="1" applyAlignment="1">
      <alignment horizontal="center" wrapText="1"/>
    </xf>
    <xf numFmtId="4" fontId="42" fillId="25" borderId="27" xfId="73" applyNumberFormat="1" applyFont="1" applyFill="1" applyBorder="1" applyAlignment="1">
      <alignment horizontal="center" vertical="center" wrapText="1"/>
    </xf>
    <xf numFmtId="4" fontId="42" fillId="25" borderId="33" xfId="73" applyNumberFormat="1" applyFont="1" applyFill="1" applyBorder="1" applyAlignment="1">
      <alignment horizontal="center" vertical="center" wrapText="1"/>
    </xf>
    <xf numFmtId="0" fontId="37" fillId="0" borderId="18" xfId="74" applyFont="1" applyBorder="1" applyAlignment="1">
      <alignment horizontal="center" vertical="center" wrapText="1"/>
    </xf>
    <xf numFmtId="0" fontId="37" fillId="0" borderId="27" xfId="74" applyFont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92"/>
  <sheetViews>
    <sheetView showGridLines="0" tabSelected="1" topLeftCell="B46" zoomScale="70" zoomScaleNormal="70" zoomScaleSheetLayoutView="100" zoomScalePageLayoutView="55" workbookViewId="0">
      <selection activeCell="I100" sqref="I100"/>
    </sheetView>
  </sheetViews>
  <sheetFormatPr baseColWidth="10" defaultColWidth="11.42578125" defaultRowHeight="14.25" x14ac:dyDescent="0.2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36.28515625" style="1" customWidth="1"/>
    <col min="11" max="11" width="35.7109375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x14ac:dyDescent="0.2">
      <c r="B1" s="145" t="s">
        <v>0</v>
      </c>
      <c r="C1" s="145"/>
      <c r="D1" s="145"/>
      <c r="E1" s="145"/>
      <c r="F1" s="145"/>
      <c r="G1" s="145"/>
    </row>
    <row r="2" spans="1:13" x14ac:dyDescent="0.2">
      <c r="B2" s="1" t="s">
        <v>1</v>
      </c>
    </row>
    <row r="3" spans="1:13" ht="15.75" thickBot="1" x14ac:dyDescent="0.2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5.75" thickTop="1" x14ac:dyDescent="0.2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5" x14ac:dyDescent="0.2">
      <c r="A5" s="3"/>
      <c r="B5" s="9"/>
      <c r="C5" s="165" t="s">
        <v>2</v>
      </c>
      <c r="D5" s="165"/>
      <c r="E5" s="165"/>
      <c r="F5" s="165"/>
      <c r="G5" s="165"/>
      <c r="H5" s="165"/>
      <c r="I5" s="165"/>
      <c r="J5" s="165"/>
      <c r="K5" s="165"/>
      <c r="L5" s="10"/>
      <c r="M5" s="3"/>
    </row>
    <row r="6" spans="1:13" ht="15.75" thickBot="1" x14ac:dyDescent="0.25">
      <c r="A6" s="3"/>
      <c r="B6" s="9"/>
      <c r="C6" s="164" t="s">
        <v>3</v>
      </c>
      <c r="D6" s="164"/>
      <c r="E6" s="164"/>
      <c r="F6" s="164"/>
      <c r="G6" s="164"/>
      <c r="H6" s="164"/>
      <c r="I6" s="164"/>
      <c r="J6" s="164"/>
      <c r="K6" s="164"/>
      <c r="L6" s="10"/>
      <c r="M6" s="3"/>
    </row>
    <row r="7" spans="1:13" s="14" customFormat="1" ht="15" x14ac:dyDescent="0.2">
      <c r="A7" s="11"/>
      <c r="B7" s="12"/>
      <c r="C7" s="131" t="s">
        <v>4</v>
      </c>
      <c r="D7" s="132"/>
      <c r="E7" s="132"/>
      <c r="F7" s="132"/>
      <c r="G7" s="132"/>
      <c r="H7" s="132"/>
      <c r="I7" s="132"/>
      <c r="J7" s="132"/>
      <c r="K7" s="133"/>
      <c r="L7" s="13"/>
      <c r="M7" s="11"/>
    </row>
    <row r="8" spans="1:13" ht="87.75" customHeight="1" x14ac:dyDescent="0.2">
      <c r="A8" s="3"/>
      <c r="B8" s="15"/>
      <c r="C8" s="134"/>
      <c r="D8" s="135"/>
      <c r="E8" s="135"/>
      <c r="F8" s="135"/>
      <c r="G8" s="135"/>
      <c r="H8" s="135"/>
      <c r="I8" s="135"/>
      <c r="J8" s="135"/>
      <c r="K8" s="136"/>
      <c r="L8" s="10"/>
      <c r="M8" s="3"/>
    </row>
    <row r="9" spans="1:13" ht="51.75" customHeight="1" x14ac:dyDescent="0.2">
      <c r="A9" s="3"/>
      <c r="B9" s="15"/>
      <c r="C9" s="137" t="s">
        <v>5</v>
      </c>
      <c r="D9" s="138"/>
      <c r="E9" s="138"/>
      <c r="F9" s="138"/>
      <c r="G9" s="138"/>
      <c r="H9" s="138"/>
      <c r="I9" s="138"/>
      <c r="J9" s="138"/>
      <c r="K9" s="139"/>
      <c r="L9" s="10"/>
      <c r="M9" s="3"/>
    </row>
    <row r="10" spans="1:13" ht="30" customHeight="1" thickBot="1" x14ac:dyDescent="0.25">
      <c r="A10" s="3"/>
      <c r="B10" s="9"/>
      <c r="C10" s="154"/>
      <c r="D10" s="155"/>
      <c r="E10" s="155"/>
      <c r="F10" s="155"/>
      <c r="G10" s="155"/>
      <c r="H10" s="155"/>
      <c r="I10" s="155"/>
      <c r="J10" s="155"/>
      <c r="K10" s="156"/>
      <c r="L10" s="10"/>
      <c r="M10" s="3"/>
    </row>
    <row r="11" spans="1:13" ht="30" customHeight="1" x14ac:dyDescent="0.2">
      <c r="A11" s="3"/>
      <c r="B11" s="9"/>
      <c r="C11" s="170" t="s">
        <v>6</v>
      </c>
      <c r="D11" s="141" t="s">
        <v>7</v>
      </c>
      <c r="E11" s="143" t="s">
        <v>8</v>
      </c>
      <c r="F11" s="144"/>
      <c r="G11" s="141" t="s">
        <v>9</v>
      </c>
      <c r="H11" s="141" t="s">
        <v>10</v>
      </c>
      <c r="I11" s="141" t="s">
        <v>11</v>
      </c>
      <c r="J11" s="166" t="s">
        <v>44</v>
      </c>
      <c r="K11" s="168" t="s">
        <v>45</v>
      </c>
      <c r="L11" s="10"/>
      <c r="M11" s="3"/>
    </row>
    <row r="12" spans="1:13" ht="30" customHeight="1" thickBot="1" x14ac:dyDescent="0.25">
      <c r="A12" s="3"/>
      <c r="B12" s="9"/>
      <c r="C12" s="171"/>
      <c r="D12" s="142"/>
      <c r="E12" s="16" t="s">
        <v>14</v>
      </c>
      <c r="F12" s="17" t="s">
        <v>15</v>
      </c>
      <c r="G12" s="142"/>
      <c r="H12" s="142"/>
      <c r="I12" s="142"/>
      <c r="J12" s="167"/>
      <c r="K12" s="169"/>
      <c r="L12" s="10"/>
      <c r="M12" s="3"/>
    </row>
    <row r="13" spans="1:13" ht="30" customHeight="1" thickBot="1" x14ac:dyDescent="0.25">
      <c r="A13" s="3"/>
      <c r="B13" s="9"/>
      <c r="C13" s="173" t="s">
        <v>39</v>
      </c>
      <c r="D13" s="174"/>
      <c r="E13" s="174"/>
      <c r="F13" s="174"/>
      <c r="G13" s="174"/>
      <c r="H13" s="174"/>
      <c r="I13" s="174"/>
      <c r="J13" s="174"/>
      <c r="K13" s="130"/>
      <c r="L13" s="10"/>
      <c r="M13" s="3"/>
    </row>
    <row r="14" spans="1:13" ht="249.75" customHeight="1" x14ac:dyDescent="0.2">
      <c r="A14" s="3"/>
      <c r="B14" s="9"/>
      <c r="C14" s="117">
        <v>1</v>
      </c>
      <c r="D14" s="118">
        <v>1</v>
      </c>
      <c r="E14" s="118"/>
      <c r="F14" s="118"/>
      <c r="G14" s="119" t="s">
        <v>47</v>
      </c>
      <c r="H14" s="120" t="s">
        <v>38</v>
      </c>
      <c r="I14" s="121">
        <v>4</v>
      </c>
      <c r="J14" s="122">
        <v>462320.35499999998</v>
      </c>
      <c r="K14" s="42">
        <f>+I14*J14</f>
        <v>1849281.42</v>
      </c>
      <c r="L14" s="10"/>
      <c r="M14" s="3"/>
    </row>
    <row r="15" spans="1:13" ht="135" customHeight="1" thickBot="1" x14ac:dyDescent="0.25">
      <c r="A15" s="3"/>
      <c r="B15" s="9"/>
      <c r="C15" s="123">
        <v>2</v>
      </c>
      <c r="D15" s="124">
        <v>2</v>
      </c>
      <c r="E15" s="124"/>
      <c r="F15" s="124"/>
      <c r="G15" s="125" t="s">
        <v>48</v>
      </c>
      <c r="H15" s="197" t="s">
        <v>49</v>
      </c>
      <c r="I15" s="127">
        <v>6</v>
      </c>
      <c r="J15" s="128">
        <v>1085907.166</v>
      </c>
      <c r="K15" s="129">
        <f>+I15*J15</f>
        <v>6515442.9959999993</v>
      </c>
      <c r="L15" s="10"/>
      <c r="M15" s="3"/>
    </row>
    <row r="16" spans="1:13" ht="30" customHeight="1" thickBot="1" x14ac:dyDescent="0.25">
      <c r="A16" s="3"/>
      <c r="B16" s="9"/>
      <c r="C16" s="27" t="s">
        <v>16</v>
      </c>
      <c r="D16" s="28"/>
      <c r="E16" s="28"/>
      <c r="F16" s="28"/>
      <c r="G16" s="29"/>
      <c r="H16" s="28"/>
      <c r="I16" s="116"/>
      <c r="J16" s="30"/>
      <c r="K16" s="31">
        <f>+K14+K15</f>
        <v>8364724.4159999993</v>
      </c>
      <c r="L16" s="10"/>
      <c r="M16" s="3"/>
    </row>
    <row r="17" spans="1:13" ht="30" hidden="1" customHeight="1" thickBot="1" x14ac:dyDescent="0.25">
      <c r="A17" s="3"/>
      <c r="B17" s="9"/>
      <c r="C17" s="18"/>
      <c r="D17" s="19"/>
      <c r="E17" s="19"/>
      <c r="F17" s="19"/>
      <c r="G17" s="19"/>
      <c r="H17" s="19"/>
      <c r="I17" s="19"/>
      <c r="J17" s="19"/>
      <c r="K17" s="20"/>
      <c r="L17" s="10"/>
      <c r="M17" s="3"/>
    </row>
    <row r="18" spans="1:13" ht="30" hidden="1" customHeight="1" x14ac:dyDescent="0.2">
      <c r="A18" s="3"/>
      <c r="B18" s="9"/>
      <c r="C18" s="21"/>
      <c r="D18" s="22"/>
      <c r="E18" s="22"/>
      <c r="F18" s="22"/>
      <c r="G18" s="32"/>
      <c r="H18" s="22"/>
      <c r="I18" s="24"/>
      <c r="J18" s="25"/>
      <c r="K18" s="33">
        <f>+J18*I18</f>
        <v>0</v>
      </c>
      <c r="L18" s="10"/>
      <c r="M18" s="3"/>
    </row>
    <row r="19" spans="1:13" ht="30" hidden="1" customHeight="1" x14ac:dyDescent="0.2">
      <c r="A19" s="3"/>
      <c r="B19" s="9"/>
      <c r="C19" s="21"/>
      <c r="D19" s="22"/>
      <c r="E19" s="22"/>
      <c r="F19" s="22"/>
      <c r="G19" s="32"/>
      <c r="H19" s="22"/>
      <c r="I19" s="24"/>
      <c r="J19" s="25"/>
      <c r="K19" s="33">
        <f t="shared" ref="K19:K21" si="0">+J19*I19</f>
        <v>0</v>
      </c>
      <c r="L19" s="10"/>
      <c r="M19" s="3"/>
    </row>
    <row r="20" spans="1:13" s="3" customFormat="1" ht="30" hidden="1" customHeight="1" x14ac:dyDescent="0.2">
      <c r="B20" s="9"/>
      <c r="C20" s="21"/>
      <c r="D20" s="34"/>
      <c r="E20" s="34"/>
      <c r="F20" s="34"/>
      <c r="G20" s="35"/>
      <c r="H20" s="34"/>
      <c r="I20" s="24"/>
      <c r="J20" s="25"/>
      <c r="K20" s="33">
        <f t="shared" si="0"/>
        <v>0</v>
      </c>
      <c r="L20" s="10"/>
    </row>
    <row r="21" spans="1:13" ht="30" hidden="1" customHeight="1" x14ac:dyDescent="0.2">
      <c r="B21" s="36"/>
      <c r="C21" s="21"/>
      <c r="D21" s="22"/>
      <c r="E21" s="22"/>
      <c r="F21" s="22"/>
      <c r="G21" s="32"/>
      <c r="H21" s="22"/>
      <c r="I21" s="24"/>
      <c r="J21" s="25"/>
      <c r="K21" s="33">
        <f t="shared" si="0"/>
        <v>0</v>
      </c>
      <c r="L21" s="37"/>
    </row>
    <row r="22" spans="1:13" ht="30" hidden="1" customHeight="1" thickBot="1" x14ac:dyDescent="0.25">
      <c r="A22" s="3"/>
      <c r="B22" s="9"/>
      <c r="C22" s="27" t="s">
        <v>16</v>
      </c>
      <c r="D22" s="38"/>
      <c r="E22" s="39"/>
      <c r="F22" s="38"/>
      <c r="G22" s="38"/>
      <c r="H22" s="38"/>
      <c r="I22" s="24"/>
      <c r="J22" s="38"/>
      <c r="K22" s="31">
        <f>+SUM(K18:K21)</f>
        <v>0</v>
      </c>
      <c r="L22" s="10"/>
      <c r="M22" s="3"/>
    </row>
    <row r="23" spans="1:13" ht="30" hidden="1" customHeight="1" thickBot="1" x14ac:dyDescent="0.25">
      <c r="A23" s="3"/>
      <c r="B23" s="9"/>
      <c r="C23" s="18"/>
      <c r="D23" s="19"/>
      <c r="E23" s="19"/>
      <c r="F23" s="19"/>
      <c r="G23" s="19"/>
      <c r="H23" s="19"/>
      <c r="I23" s="19"/>
      <c r="J23" s="19"/>
      <c r="K23" s="20"/>
      <c r="L23" s="10"/>
      <c r="M23" s="3"/>
    </row>
    <row r="24" spans="1:13" ht="30" hidden="1" customHeight="1" x14ac:dyDescent="0.2">
      <c r="A24" s="3"/>
      <c r="B24" s="9"/>
      <c r="C24" s="21"/>
      <c r="D24" s="40"/>
      <c r="E24" s="40"/>
      <c r="F24" s="40"/>
      <c r="G24" s="41"/>
      <c r="H24" s="40"/>
      <c r="I24" s="24"/>
      <c r="K24" s="42">
        <f>+J24*I24</f>
        <v>0</v>
      </c>
      <c r="L24" s="10"/>
      <c r="M24" s="3"/>
    </row>
    <row r="25" spans="1:13" ht="30" hidden="1" customHeight="1" x14ac:dyDescent="0.2">
      <c r="A25" s="3"/>
      <c r="B25" s="9"/>
      <c r="C25" s="21"/>
      <c r="D25" s="43"/>
      <c r="E25" s="43"/>
      <c r="F25" s="43"/>
      <c r="G25" s="41"/>
      <c r="H25" s="40"/>
      <c r="I25" s="24"/>
      <c r="J25" s="25"/>
      <c r="K25" s="33">
        <f>+J25*I25</f>
        <v>0</v>
      </c>
      <c r="L25" s="10"/>
      <c r="M25" s="3"/>
    </row>
    <row r="26" spans="1:13" ht="30" hidden="1" customHeight="1" x14ac:dyDescent="0.2">
      <c r="A26" s="3"/>
      <c r="B26" s="9"/>
      <c r="C26" s="21"/>
      <c r="D26" s="40"/>
      <c r="E26" s="40"/>
      <c r="F26" s="40"/>
      <c r="G26" s="41"/>
      <c r="H26" s="40"/>
      <c r="I26" s="24"/>
      <c r="J26" s="25"/>
      <c r="K26" s="33">
        <f t="shared" ref="K26:K31" si="1">+J26*I26</f>
        <v>0</v>
      </c>
      <c r="L26" s="10"/>
      <c r="M26" s="3"/>
    </row>
    <row r="27" spans="1:13" s="3" customFormat="1" ht="30" hidden="1" customHeight="1" x14ac:dyDescent="0.2">
      <c r="B27" s="9"/>
      <c r="C27" s="21"/>
      <c r="D27" s="34"/>
      <c r="E27" s="34"/>
      <c r="F27" s="34"/>
      <c r="G27" s="44"/>
      <c r="H27" s="34"/>
      <c r="I27" s="24"/>
      <c r="J27" s="25"/>
      <c r="K27" s="33">
        <f t="shared" si="1"/>
        <v>0</v>
      </c>
      <c r="L27" s="10"/>
    </row>
    <row r="28" spans="1:13" ht="30" hidden="1" customHeight="1" x14ac:dyDescent="0.2">
      <c r="A28" s="3"/>
      <c r="B28" s="9"/>
      <c r="C28" s="21"/>
      <c r="D28" s="40"/>
      <c r="E28" s="40"/>
      <c r="F28" s="40"/>
      <c r="G28" s="41"/>
      <c r="H28" s="40"/>
      <c r="I28" s="24"/>
      <c r="J28" s="45"/>
      <c r="K28" s="33">
        <f t="shared" si="1"/>
        <v>0</v>
      </c>
      <c r="L28" s="10"/>
      <c r="M28" s="3"/>
    </row>
    <row r="29" spans="1:13" s="3" customFormat="1" ht="30" hidden="1" customHeight="1" x14ac:dyDescent="0.2">
      <c r="B29" s="9"/>
      <c r="C29" s="46"/>
      <c r="D29" s="34"/>
      <c r="E29" s="34"/>
      <c r="F29" s="34"/>
      <c r="G29" s="44"/>
      <c r="H29" s="34"/>
      <c r="I29" s="24"/>
      <c r="J29" s="45"/>
      <c r="K29" s="33">
        <f t="shared" si="1"/>
        <v>0</v>
      </c>
      <c r="L29" s="10"/>
    </row>
    <row r="30" spans="1:13" ht="30" hidden="1" customHeight="1" x14ac:dyDescent="0.2">
      <c r="A30" s="3"/>
      <c r="B30" s="9"/>
      <c r="C30" s="21"/>
      <c r="D30" s="40"/>
      <c r="E30" s="22"/>
      <c r="F30" s="40"/>
      <c r="G30" s="41"/>
      <c r="H30" s="40"/>
      <c r="I30" s="24"/>
      <c r="J30" s="25"/>
      <c r="K30" s="33">
        <f t="shared" si="1"/>
        <v>0</v>
      </c>
      <c r="L30" s="10"/>
      <c r="M30" s="3"/>
    </row>
    <row r="31" spans="1:13" ht="30" hidden="1" customHeight="1" x14ac:dyDescent="0.2">
      <c r="A31" s="3"/>
      <c r="B31" s="9"/>
      <c r="C31" s="21"/>
      <c r="D31" s="40"/>
      <c r="E31" s="40"/>
      <c r="F31" s="40"/>
      <c r="G31" s="41"/>
      <c r="H31" s="47"/>
      <c r="I31" s="24"/>
      <c r="J31" s="25"/>
      <c r="K31" s="33">
        <f t="shared" si="1"/>
        <v>0</v>
      </c>
      <c r="L31" s="10"/>
      <c r="M31" s="3"/>
    </row>
    <row r="32" spans="1:13" ht="30" hidden="1" customHeight="1" thickBot="1" x14ac:dyDescent="0.25">
      <c r="A32" s="3"/>
      <c r="B32" s="9"/>
      <c r="C32" s="48" t="s">
        <v>16</v>
      </c>
      <c r="D32" s="49"/>
      <c r="E32" s="49"/>
      <c r="F32" s="49"/>
      <c r="G32" s="50"/>
      <c r="H32" s="49"/>
      <c r="I32" s="24"/>
      <c r="J32" s="51"/>
      <c r="K32" s="52">
        <f>+SUM(K24:K31)</f>
        <v>0</v>
      </c>
      <c r="L32" s="10"/>
      <c r="M32" s="3"/>
    </row>
    <row r="33" spans="1:13" ht="30" hidden="1" customHeight="1" thickBot="1" x14ac:dyDescent="0.25">
      <c r="A33" s="3"/>
      <c r="B33" s="9"/>
      <c r="C33" s="18"/>
      <c r="D33" s="19"/>
      <c r="E33" s="19"/>
      <c r="F33" s="19"/>
      <c r="G33" s="19"/>
      <c r="H33" s="19"/>
      <c r="I33" s="19"/>
      <c r="J33" s="19"/>
      <c r="K33" s="20"/>
      <c r="L33" s="10"/>
      <c r="M33" s="3"/>
    </row>
    <row r="34" spans="1:13" ht="30" hidden="1" customHeight="1" x14ac:dyDescent="0.2">
      <c r="A34" s="3"/>
      <c r="B34" s="9"/>
      <c r="C34" s="21"/>
      <c r="D34" s="40"/>
      <c r="E34" s="40"/>
      <c r="F34" s="40"/>
      <c r="G34" s="41"/>
      <c r="H34" s="40"/>
      <c r="I34" s="24"/>
      <c r="J34" s="25"/>
      <c r="K34" s="33">
        <f>+J34*I34</f>
        <v>0</v>
      </c>
      <c r="L34" s="10"/>
      <c r="M34" s="3"/>
    </row>
    <row r="35" spans="1:13" ht="30" hidden="1" customHeight="1" x14ac:dyDescent="0.2">
      <c r="A35" s="3"/>
      <c r="B35" s="9"/>
      <c r="C35" s="21"/>
      <c r="D35" s="40"/>
      <c r="E35" s="40"/>
      <c r="F35" s="40"/>
      <c r="G35" s="41"/>
      <c r="H35" s="40"/>
      <c r="I35" s="24"/>
      <c r="J35" s="25"/>
      <c r="K35" s="33">
        <f>+J35*I35</f>
        <v>0</v>
      </c>
      <c r="L35" s="10"/>
      <c r="M35" s="3"/>
    </row>
    <row r="36" spans="1:13" ht="30" hidden="1" customHeight="1" x14ac:dyDescent="0.2">
      <c r="A36" s="3"/>
      <c r="B36" s="9"/>
      <c r="C36" s="53"/>
      <c r="D36" s="40"/>
      <c r="E36" s="40"/>
      <c r="F36" s="40"/>
      <c r="G36" s="41"/>
      <c r="H36" s="40"/>
      <c r="I36" s="24"/>
      <c r="J36" s="25"/>
      <c r="K36" s="33">
        <f>+J36*I36</f>
        <v>0</v>
      </c>
      <c r="L36" s="10"/>
      <c r="M36" s="3"/>
    </row>
    <row r="37" spans="1:13" ht="30" hidden="1" customHeight="1" thickBot="1" x14ac:dyDescent="0.25">
      <c r="A37" s="3"/>
      <c r="B37" s="9"/>
      <c r="C37" s="27" t="s">
        <v>16</v>
      </c>
      <c r="D37" s="54"/>
      <c r="E37" s="54"/>
      <c r="F37" s="54"/>
      <c r="G37" s="55"/>
      <c r="H37" s="56"/>
      <c r="I37" s="24"/>
      <c r="J37" s="30"/>
      <c r="K37" s="31">
        <f>+SUM(K34:K36)</f>
        <v>0</v>
      </c>
      <c r="L37" s="10"/>
      <c r="M37" s="3"/>
    </row>
    <row r="38" spans="1:13" ht="30" hidden="1" customHeight="1" thickBot="1" x14ac:dyDescent="0.25">
      <c r="A38" s="3"/>
      <c r="B38" s="9"/>
      <c r="C38" s="18"/>
      <c r="D38" s="19"/>
      <c r="E38" s="19"/>
      <c r="F38" s="19"/>
      <c r="G38" s="19"/>
      <c r="H38" s="19"/>
      <c r="I38" s="19"/>
      <c r="J38" s="19"/>
      <c r="K38" s="20"/>
      <c r="L38" s="10"/>
      <c r="M38" s="3"/>
    </row>
    <row r="39" spans="1:13" ht="30" hidden="1" customHeight="1" x14ac:dyDescent="0.2">
      <c r="A39" s="3"/>
      <c r="B39" s="9"/>
      <c r="C39" s="21"/>
      <c r="D39" s="40"/>
      <c r="E39" s="40"/>
      <c r="F39" s="40"/>
      <c r="G39" s="41"/>
      <c r="H39" s="40"/>
      <c r="I39" s="24"/>
      <c r="J39" s="25"/>
      <c r="K39" s="33"/>
      <c r="L39" s="10"/>
      <c r="M39" s="3"/>
    </row>
    <row r="40" spans="1:13" ht="30" hidden="1" customHeight="1" thickBot="1" x14ac:dyDescent="0.25">
      <c r="A40" s="3"/>
      <c r="B40" s="9"/>
      <c r="C40" s="27" t="s">
        <v>16</v>
      </c>
      <c r="D40" s="54"/>
      <c r="E40" s="54"/>
      <c r="F40" s="54"/>
      <c r="G40" s="57"/>
      <c r="H40" s="56"/>
      <c r="I40" s="24"/>
      <c r="J40" s="30"/>
      <c r="K40" s="31"/>
      <c r="L40" s="10"/>
      <c r="M40" s="3"/>
    </row>
    <row r="41" spans="1:13" s="62" customFormat="1" ht="30" customHeight="1" thickBot="1" x14ac:dyDescent="0.25">
      <c r="A41" s="58"/>
      <c r="B41" s="59"/>
      <c r="C41" s="157" t="s">
        <v>17</v>
      </c>
      <c r="D41" s="158"/>
      <c r="E41" s="158"/>
      <c r="F41" s="158"/>
      <c r="G41" s="158"/>
      <c r="H41" s="158"/>
      <c r="I41" s="158"/>
      <c r="J41" s="159"/>
      <c r="K41" s="60">
        <f>+K37+K40+K32+K22+K16</f>
        <v>8364724.4159999993</v>
      </c>
      <c r="L41" s="61"/>
      <c r="M41" s="58"/>
    </row>
    <row r="42" spans="1:13" s="62" customFormat="1" ht="15" x14ac:dyDescent="0.2">
      <c r="A42" s="58"/>
      <c r="B42" s="59"/>
      <c r="C42" s="63"/>
      <c r="D42" s="63"/>
      <c r="E42" s="63"/>
      <c r="F42" s="63"/>
      <c r="G42" s="63"/>
      <c r="H42" s="63"/>
      <c r="I42" s="63"/>
      <c r="J42" s="63"/>
      <c r="K42" s="64"/>
      <c r="L42" s="61"/>
      <c r="M42" s="58"/>
    </row>
    <row r="43" spans="1:13" s="62" customFormat="1" ht="30" hidden="1" customHeight="1" x14ac:dyDescent="0.2">
      <c r="A43" s="58"/>
      <c r="B43" s="59"/>
      <c r="C43" s="65"/>
      <c r="D43" s="66"/>
      <c r="E43" s="65"/>
      <c r="F43" s="65"/>
      <c r="G43" s="146"/>
      <c r="H43" s="147"/>
      <c r="I43" s="147"/>
      <c r="J43" s="148"/>
      <c r="K43" s="67"/>
      <c r="L43" s="61"/>
      <c r="M43" s="58"/>
    </row>
    <row r="44" spans="1:13" s="62" customFormat="1" ht="30" hidden="1" customHeight="1" x14ac:dyDescent="0.2">
      <c r="A44" s="58"/>
      <c r="B44" s="59"/>
      <c r="C44" s="65"/>
      <c r="D44" s="66"/>
      <c r="E44" s="65"/>
      <c r="F44" s="65"/>
      <c r="G44" s="68"/>
      <c r="H44" s="69"/>
      <c r="I44" s="70"/>
      <c r="J44" s="71"/>
      <c r="K44" s="72"/>
      <c r="L44" s="61"/>
      <c r="M44" s="58"/>
    </row>
    <row r="45" spans="1:13" s="62" customFormat="1" ht="30" hidden="1" customHeight="1" x14ac:dyDescent="0.2">
      <c r="A45" s="58"/>
      <c r="B45" s="59"/>
      <c r="C45" s="65"/>
      <c r="D45" s="73"/>
      <c r="E45" s="73"/>
      <c r="F45" s="73"/>
      <c r="G45" s="68"/>
      <c r="H45" s="74"/>
      <c r="I45" s="75"/>
      <c r="J45" s="76"/>
      <c r="K45" s="72"/>
      <c r="L45" s="61"/>
      <c r="M45" s="58"/>
    </row>
    <row r="46" spans="1:13" s="62" customFormat="1" ht="30" customHeight="1" thickBot="1" x14ac:dyDescent="0.25">
      <c r="A46" s="58"/>
      <c r="B46" s="59"/>
      <c r="C46" s="65"/>
      <c r="D46" s="73"/>
      <c r="E46" s="73"/>
      <c r="F46" s="73"/>
      <c r="G46" s="77" t="s">
        <v>18</v>
      </c>
      <c r="H46" s="74"/>
      <c r="I46" s="75"/>
      <c r="J46" s="76"/>
      <c r="K46" s="78">
        <f>+K41</f>
        <v>8364724.4159999993</v>
      </c>
      <c r="L46" s="61"/>
      <c r="M46" s="58"/>
    </row>
    <row r="47" spans="1:13" s="62" customFormat="1" ht="30" hidden="1" customHeight="1" x14ac:dyDescent="0.2">
      <c r="A47" s="58"/>
      <c r="B47" s="59"/>
      <c r="C47" s="65"/>
      <c r="D47" s="66"/>
      <c r="E47" s="65"/>
      <c r="F47" s="65"/>
      <c r="G47" s="149"/>
      <c r="H47" s="150"/>
      <c r="I47" s="150"/>
      <c r="J47" s="151"/>
      <c r="K47" s="72"/>
      <c r="L47" s="61"/>
      <c r="M47" s="58"/>
    </row>
    <row r="48" spans="1:13" s="62" customFormat="1" ht="30" hidden="1" customHeight="1" x14ac:dyDescent="0.2">
      <c r="A48" s="58"/>
      <c r="B48" s="59"/>
      <c r="C48" s="65"/>
      <c r="D48" s="66"/>
      <c r="E48" s="65"/>
      <c r="F48" s="65"/>
      <c r="G48" s="79"/>
      <c r="H48" s="74"/>
      <c r="I48" s="75"/>
      <c r="J48" s="80"/>
      <c r="K48" s="72"/>
      <c r="L48" s="61"/>
      <c r="M48" s="58"/>
    </row>
    <row r="49" spans="1:13" s="62" customFormat="1" ht="30" hidden="1" customHeight="1" thickBot="1" x14ac:dyDescent="0.25">
      <c r="A49" s="58"/>
      <c r="B49" s="59"/>
      <c r="C49" s="65"/>
      <c r="D49" s="66"/>
      <c r="E49" s="65"/>
      <c r="F49" s="81"/>
      <c r="G49" s="79"/>
      <c r="H49" s="74"/>
      <c r="I49" s="75"/>
      <c r="J49" s="80"/>
      <c r="K49" s="78"/>
      <c r="L49" s="61"/>
      <c r="M49" s="58"/>
    </row>
    <row r="50" spans="1:13" s="62" customFormat="1" ht="30" customHeight="1" thickBot="1" x14ac:dyDescent="0.25">
      <c r="A50" s="58"/>
      <c r="B50" s="59"/>
      <c r="C50" s="65"/>
      <c r="D50" s="66"/>
      <c r="E50" s="65"/>
      <c r="F50" s="65"/>
      <c r="G50" s="82" t="s">
        <v>19</v>
      </c>
      <c r="H50" s="83"/>
      <c r="I50" s="84"/>
      <c r="J50" s="85"/>
      <c r="K50" s="60">
        <f>++K46</f>
        <v>8364724.4159999993</v>
      </c>
      <c r="L50" s="61"/>
      <c r="M50" s="58"/>
    </row>
    <row r="51" spans="1:13" s="62" customFormat="1" ht="15.75" thickBot="1" x14ac:dyDescent="0.25">
      <c r="A51" s="58"/>
      <c r="B51" s="59"/>
      <c r="C51" s="65"/>
      <c r="D51" s="66"/>
      <c r="E51" s="66"/>
      <c r="F51" s="66"/>
      <c r="G51" s="65"/>
      <c r="H51" s="65"/>
      <c r="I51" s="86"/>
      <c r="J51" s="87"/>
      <c r="K51" s="88"/>
      <c r="L51" s="61"/>
      <c r="M51" s="58"/>
    </row>
    <row r="52" spans="1:13" s="62" customFormat="1" ht="15" x14ac:dyDescent="0.2">
      <c r="A52" s="58"/>
      <c r="B52" s="59"/>
      <c r="C52" s="89"/>
      <c r="D52" s="162"/>
      <c r="E52" s="162"/>
      <c r="F52" s="162"/>
      <c r="G52" s="162"/>
      <c r="H52" s="162"/>
      <c r="I52" s="162"/>
      <c r="J52" s="162"/>
      <c r="K52" s="163"/>
      <c r="L52" s="90"/>
      <c r="M52" s="58"/>
    </row>
    <row r="53" spans="1:13" s="62" customFormat="1" ht="46.5" customHeight="1" x14ac:dyDescent="0.2">
      <c r="A53" s="58"/>
      <c r="B53" s="59"/>
      <c r="C53" s="160" t="s">
        <v>46</v>
      </c>
      <c r="D53" s="153"/>
      <c r="E53" s="153"/>
      <c r="F53" s="153"/>
      <c r="G53" s="153"/>
      <c r="H53" s="161" t="s">
        <v>20</v>
      </c>
      <c r="I53" s="161"/>
      <c r="J53" s="161"/>
      <c r="K53" s="91" t="s">
        <v>21</v>
      </c>
      <c r="L53" s="92"/>
      <c r="M53" s="58"/>
    </row>
    <row r="54" spans="1:13" s="62" customFormat="1" ht="52.5" customHeight="1" x14ac:dyDescent="0.2">
      <c r="A54" s="58"/>
      <c r="B54" s="59"/>
      <c r="C54" s="152" t="s">
        <v>22</v>
      </c>
      <c r="D54" s="153"/>
      <c r="E54" s="153"/>
      <c r="F54" s="153"/>
      <c r="G54" s="153"/>
      <c r="H54" s="140" t="s">
        <v>23</v>
      </c>
      <c r="I54" s="140"/>
      <c r="J54" s="93" t="s">
        <v>24</v>
      </c>
      <c r="K54" s="94">
        <v>0.08</v>
      </c>
      <c r="L54" s="92"/>
      <c r="M54" s="58"/>
    </row>
    <row r="55" spans="1:13" s="62" customFormat="1" ht="30" customHeight="1" x14ac:dyDescent="0.2">
      <c r="A55" s="58"/>
      <c r="B55" s="59"/>
      <c r="C55" s="152" t="s">
        <v>25</v>
      </c>
      <c r="D55" s="153"/>
      <c r="E55" s="153"/>
      <c r="F55" s="153"/>
      <c r="G55" s="153"/>
      <c r="H55" s="178" t="s">
        <v>26</v>
      </c>
      <c r="I55" s="179"/>
      <c r="J55" s="93" t="s">
        <v>27</v>
      </c>
      <c r="K55" s="94">
        <v>0.04</v>
      </c>
      <c r="L55" s="92"/>
      <c r="M55" s="58"/>
    </row>
    <row r="56" spans="1:13" s="96" customFormat="1" ht="58.5" customHeight="1" x14ac:dyDescent="0.2">
      <c r="A56" s="58"/>
      <c r="B56" s="59"/>
      <c r="C56" s="95"/>
      <c r="E56" s="97"/>
      <c r="F56" s="97"/>
      <c r="G56" s="98"/>
      <c r="H56" s="180" t="s">
        <v>28</v>
      </c>
      <c r="I56" s="140"/>
      <c r="J56" s="93" t="s">
        <v>29</v>
      </c>
      <c r="K56" s="94">
        <v>0.08</v>
      </c>
      <c r="L56" s="61"/>
      <c r="M56" s="58"/>
    </row>
    <row r="57" spans="1:13" ht="57" customHeight="1" x14ac:dyDescent="0.2">
      <c r="A57" s="3"/>
      <c r="B57" s="9"/>
      <c r="C57" s="99"/>
      <c r="D57" s="100"/>
      <c r="E57" s="100"/>
      <c r="F57" s="100"/>
      <c r="G57" s="101"/>
      <c r="H57" s="140" t="s">
        <v>30</v>
      </c>
      <c r="I57" s="140"/>
      <c r="J57" s="93" t="s">
        <v>31</v>
      </c>
      <c r="K57" s="94">
        <f>+SUM(K54:K56)</f>
        <v>0.2</v>
      </c>
      <c r="L57" s="10"/>
      <c r="M57" s="3"/>
    </row>
    <row r="58" spans="1:13" ht="15.75" thickBot="1" x14ac:dyDescent="0.25">
      <c r="A58" s="3"/>
      <c r="B58" s="9"/>
      <c r="C58" s="102"/>
      <c r="D58" s="103"/>
      <c r="E58" s="103"/>
      <c r="F58" s="103"/>
      <c r="G58" s="104"/>
      <c r="H58" s="176"/>
      <c r="I58" s="176"/>
      <c r="J58" s="176"/>
      <c r="K58" s="177"/>
      <c r="L58" s="10"/>
      <c r="M58" s="3"/>
    </row>
    <row r="59" spans="1:13" ht="15.75" thickBot="1" x14ac:dyDescent="0.25">
      <c r="A59" s="3"/>
      <c r="B59" s="105"/>
      <c r="C59" s="106"/>
      <c r="D59" s="106"/>
      <c r="E59" s="107"/>
      <c r="F59" s="106"/>
      <c r="G59" s="108"/>
      <c r="H59" s="106"/>
      <c r="I59" s="106"/>
      <c r="J59" s="106"/>
      <c r="K59" s="106"/>
      <c r="L59" s="109"/>
      <c r="M59" s="3"/>
    </row>
    <row r="60" spans="1:13" ht="48" customHeight="1" thickTop="1" x14ac:dyDescent="0.2">
      <c r="A60" s="3"/>
      <c r="B60" s="9"/>
      <c r="C60" s="170" t="s">
        <v>6</v>
      </c>
      <c r="D60" s="141" t="s">
        <v>7</v>
      </c>
      <c r="E60" s="143" t="s">
        <v>8</v>
      </c>
      <c r="F60" s="144"/>
      <c r="G60" s="141" t="s">
        <v>9</v>
      </c>
      <c r="H60" s="141" t="s">
        <v>10</v>
      </c>
      <c r="I60" s="141" t="s">
        <v>11</v>
      </c>
      <c r="J60" s="166" t="s">
        <v>42</v>
      </c>
      <c r="K60" s="168" t="s">
        <v>43</v>
      </c>
      <c r="L60" s="10"/>
      <c r="M60" s="3"/>
    </row>
    <row r="61" spans="1:13" ht="30" customHeight="1" thickBot="1" x14ac:dyDescent="0.25">
      <c r="A61" s="3"/>
      <c r="B61" s="9"/>
      <c r="C61" s="171"/>
      <c r="D61" s="142"/>
      <c r="E61" s="16" t="s">
        <v>14</v>
      </c>
      <c r="F61" s="17" t="s">
        <v>15</v>
      </c>
      <c r="G61" s="142"/>
      <c r="H61" s="142"/>
      <c r="I61" s="142"/>
      <c r="J61" s="167"/>
      <c r="K61" s="169"/>
      <c r="L61" s="10"/>
      <c r="M61" s="3"/>
    </row>
    <row r="62" spans="1:13" ht="30" customHeight="1" thickBot="1" x14ac:dyDescent="0.25">
      <c r="A62" s="3"/>
      <c r="B62" s="9"/>
      <c r="C62" s="173" t="s">
        <v>40</v>
      </c>
      <c r="D62" s="175"/>
      <c r="E62" s="175"/>
      <c r="F62" s="175"/>
      <c r="G62" s="175"/>
      <c r="H62" s="175"/>
      <c r="I62" s="175"/>
      <c r="J62" s="175"/>
      <c r="K62" s="130"/>
      <c r="L62" s="10"/>
      <c r="M62" s="3"/>
    </row>
    <row r="63" spans="1:13" ht="183.75" customHeight="1" x14ac:dyDescent="0.2">
      <c r="A63" s="3"/>
      <c r="B63" s="9"/>
      <c r="C63" s="117">
        <v>3</v>
      </c>
      <c r="D63" s="118">
        <v>3</v>
      </c>
      <c r="E63" s="118"/>
      <c r="F63" s="118"/>
      <c r="G63" s="119" t="s">
        <v>50</v>
      </c>
      <c r="H63" s="198" t="s">
        <v>53</v>
      </c>
      <c r="I63" s="121">
        <v>1</v>
      </c>
      <c r="J63" s="122">
        <v>2886600</v>
      </c>
      <c r="K63" s="42">
        <f>+I63*J63</f>
        <v>2886600</v>
      </c>
      <c r="L63" s="10"/>
      <c r="M63" s="3"/>
    </row>
    <row r="64" spans="1:13" ht="93" customHeight="1" thickBot="1" x14ac:dyDescent="0.25">
      <c r="A64" s="3"/>
      <c r="B64" s="9"/>
      <c r="C64" s="123">
        <v>4</v>
      </c>
      <c r="D64" s="124">
        <v>4</v>
      </c>
      <c r="E64" s="124"/>
      <c r="F64" s="124"/>
      <c r="G64" s="125" t="s">
        <v>54</v>
      </c>
      <c r="H64" s="126" t="s">
        <v>51</v>
      </c>
      <c r="I64" s="127">
        <v>1</v>
      </c>
      <c r="J64" s="128">
        <v>352599</v>
      </c>
      <c r="K64" s="129">
        <f>+I64*J64</f>
        <v>352599</v>
      </c>
      <c r="L64" s="10"/>
      <c r="M64" s="3"/>
    </row>
    <row r="65" spans="1:13" ht="15.75" thickBot="1" x14ac:dyDescent="0.25">
      <c r="A65" s="3"/>
      <c r="B65" s="9"/>
      <c r="C65" s="123">
        <v>5</v>
      </c>
      <c r="D65" s="124">
        <v>5</v>
      </c>
      <c r="E65" s="124"/>
      <c r="F65" s="124"/>
      <c r="G65" s="125" t="s">
        <v>52</v>
      </c>
      <c r="H65" s="126" t="s">
        <v>51</v>
      </c>
      <c r="I65" s="127">
        <v>1</v>
      </c>
      <c r="J65" s="128">
        <v>2000000</v>
      </c>
      <c r="K65" s="129">
        <f>+I65*J65</f>
        <v>2000000</v>
      </c>
      <c r="L65" s="10"/>
      <c r="M65" s="3"/>
    </row>
    <row r="66" spans="1:13" ht="30" customHeight="1" thickBot="1" x14ac:dyDescent="0.25">
      <c r="A66" s="3"/>
      <c r="B66" s="9"/>
      <c r="C66" s="27" t="s">
        <v>16</v>
      </c>
      <c r="D66" s="28"/>
      <c r="E66" s="28"/>
      <c r="F66" s="28"/>
      <c r="G66" s="29"/>
      <c r="H66" s="28"/>
      <c r="I66" s="116"/>
      <c r="J66" s="30"/>
      <c r="K66" s="31">
        <f>+K63+K65</f>
        <v>4886600</v>
      </c>
      <c r="L66" s="10"/>
      <c r="M66" s="3"/>
    </row>
    <row r="67" spans="1:13" ht="30" hidden="1" customHeight="1" x14ac:dyDescent="0.2">
      <c r="A67" s="3"/>
      <c r="B67" s="9"/>
      <c r="C67" s="18"/>
      <c r="D67" s="19"/>
      <c r="E67" s="19"/>
      <c r="F67" s="19"/>
      <c r="G67" s="19"/>
      <c r="H67" s="19"/>
      <c r="I67" s="19"/>
      <c r="J67" s="19"/>
      <c r="K67" s="20"/>
      <c r="L67" s="10"/>
      <c r="M67" s="3"/>
    </row>
    <row r="68" spans="1:13" ht="30" hidden="1" customHeight="1" x14ac:dyDescent="0.2">
      <c r="A68" s="3"/>
      <c r="B68" s="9"/>
      <c r="C68" s="21"/>
      <c r="D68" s="22"/>
      <c r="E68" s="22"/>
      <c r="F68" s="22"/>
      <c r="G68" s="32"/>
      <c r="H68" s="22"/>
      <c r="I68" s="24"/>
      <c r="J68" s="25"/>
      <c r="K68" s="33">
        <f>+J68*I68</f>
        <v>0</v>
      </c>
      <c r="L68" s="10"/>
      <c r="M68" s="3"/>
    </row>
    <row r="69" spans="1:13" ht="30" hidden="1" customHeight="1" x14ac:dyDescent="0.2">
      <c r="A69" s="3"/>
      <c r="B69" s="9"/>
      <c r="C69" s="21"/>
      <c r="D69" s="22"/>
      <c r="E69" s="22"/>
      <c r="F69" s="22"/>
      <c r="G69" s="32"/>
      <c r="H69" s="22"/>
      <c r="I69" s="24"/>
      <c r="J69" s="25"/>
      <c r="K69" s="33">
        <f t="shared" ref="K69:K71" si="2">+J69*I69</f>
        <v>0</v>
      </c>
      <c r="L69" s="10"/>
      <c r="M69" s="3"/>
    </row>
    <row r="70" spans="1:13" s="3" customFormat="1" ht="30" hidden="1" customHeight="1" x14ac:dyDescent="0.2">
      <c r="B70" s="9"/>
      <c r="C70" s="21"/>
      <c r="D70" s="34"/>
      <c r="E70" s="34"/>
      <c r="F70" s="34"/>
      <c r="G70" s="35"/>
      <c r="H70" s="34"/>
      <c r="I70" s="24"/>
      <c r="J70" s="25"/>
      <c r="K70" s="33">
        <f t="shared" si="2"/>
        <v>0</v>
      </c>
      <c r="L70" s="10"/>
    </row>
    <row r="71" spans="1:13" ht="30" hidden="1" customHeight="1" x14ac:dyDescent="0.2">
      <c r="B71" s="36"/>
      <c r="C71" s="21"/>
      <c r="D71" s="22"/>
      <c r="E71" s="22"/>
      <c r="F71" s="22"/>
      <c r="G71" s="32"/>
      <c r="H71" s="22"/>
      <c r="I71" s="24"/>
      <c r="J71" s="25"/>
      <c r="K71" s="33">
        <f t="shared" si="2"/>
        <v>0</v>
      </c>
      <c r="L71" s="37"/>
    </row>
    <row r="72" spans="1:13" ht="30" hidden="1" customHeight="1" x14ac:dyDescent="0.2">
      <c r="A72" s="3"/>
      <c r="B72" s="9"/>
      <c r="C72" s="27" t="s">
        <v>16</v>
      </c>
      <c r="D72" s="38"/>
      <c r="E72" s="39"/>
      <c r="F72" s="38"/>
      <c r="G72" s="38"/>
      <c r="H72" s="38"/>
      <c r="I72" s="24"/>
      <c r="J72" s="38"/>
      <c r="K72" s="31">
        <f>+SUM(K68:K71)</f>
        <v>0</v>
      </c>
      <c r="L72" s="10"/>
      <c r="M72" s="3"/>
    </row>
    <row r="73" spans="1:13" ht="30" hidden="1" customHeight="1" x14ac:dyDescent="0.2">
      <c r="A73" s="3"/>
      <c r="B73" s="9"/>
      <c r="C73" s="18"/>
      <c r="D73" s="19"/>
      <c r="E73" s="19"/>
      <c r="F73" s="19"/>
      <c r="G73" s="19"/>
      <c r="H73" s="19"/>
      <c r="I73" s="19"/>
      <c r="J73" s="19"/>
      <c r="K73" s="20"/>
      <c r="L73" s="10"/>
      <c r="M73" s="3"/>
    </row>
    <row r="74" spans="1:13" ht="30" hidden="1" customHeight="1" x14ac:dyDescent="0.2">
      <c r="A74" s="3"/>
      <c r="B74" s="9"/>
      <c r="C74" s="21"/>
      <c r="D74" s="40"/>
      <c r="E74" s="40"/>
      <c r="F74" s="40"/>
      <c r="G74" s="41"/>
      <c r="H74" s="40"/>
      <c r="I74" s="24"/>
      <c r="K74" s="42">
        <f>+J74*I74</f>
        <v>0</v>
      </c>
      <c r="L74" s="10"/>
      <c r="M74" s="3"/>
    </row>
    <row r="75" spans="1:13" ht="30" hidden="1" customHeight="1" x14ac:dyDescent="0.2">
      <c r="A75" s="3"/>
      <c r="B75" s="9"/>
      <c r="C75" s="21"/>
      <c r="D75" s="43"/>
      <c r="E75" s="43"/>
      <c r="F75" s="43"/>
      <c r="G75" s="41"/>
      <c r="H75" s="40"/>
      <c r="I75" s="24"/>
      <c r="J75" s="25"/>
      <c r="K75" s="33">
        <f>+J75*I75</f>
        <v>0</v>
      </c>
      <c r="L75" s="10"/>
      <c r="M75" s="3"/>
    </row>
    <row r="76" spans="1:13" ht="30" hidden="1" customHeight="1" x14ac:dyDescent="0.2">
      <c r="A76" s="3"/>
      <c r="B76" s="9"/>
      <c r="C76" s="21"/>
      <c r="D76" s="40"/>
      <c r="E76" s="40"/>
      <c r="F76" s="40"/>
      <c r="G76" s="41"/>
      <c r="H76" s="40"/>
      <c r="I76" s="24"/>
      <c r="J76" s="25"/>
      <c r="K76" s="33">
        <f t="shared" ref="K76:K81" si="3">+J76*I76</f>
        <v>0</v>
      </c>
      <c r="L76" s="10"/>
      <c r="M76" s="3"/>
    </row>
    <row r="77" spans="1:13" s="3" customFormat="1" ht="30" hidden="1" customHeight="1" x14ac:dyDescent="0.2">
      <c r="B77" s="9"/>
      <c r="C77" s="21"/>
      <c r="D77" s="34"/>
      <c r="E77" s="34"/>
      <c r="F77" s="34"/>
      <c r="G77" s="44"/>
      <c r="H77" s="34"/>
      <c r="I77" s="24"/>
      <c r="J77" s="25"/>
      <c r="K77" s="33">
        <f t="shared" si="3"/>
        <v>0</v>
      </c>
      <c r="L77" s="10"/>
    </row>
    <row r="78" spans="1:13" ht="30" hidden="1" customHeight="1" x14ac:dyDescent="0.2">
      <c r="A78" s="3"/>
      <c r="B78" s="9"/>
      <c r="C78" s="21"/>
      <c r="D78" s="40"/>
      <c r="E78" s="40"/>
      <c r="F78" s="40"/>
      <c r="G78" s="41"/>
      <c r="H78" s="40"/>
      <c r="I78" s="24"/>
      <c r="J78" s="45"/>
      <c r="K78" s="33">
        <f t="shared" si="3"/>
        <v>0</v>
      </c>
      <c r="L78" s="10"/>
      <c r="M78" s="3"/>
    </row>
    <row r="79" spans="1:13" s="3" customFormat="1" ht="30" hidden="1" customHeight="1" x14ac:dyDescent="0.2">
      <c r="B79" s="9"/>
      <c r="C79" s="46"/>
      <c r="D79" s="34"/>
      <c r="E79" s="34"/>
      <c r="F79" s="34"/>
      <c r="G79" s="44"/>
      <c r="H79" s="34"/>
      <c r="I79" s="24"/>
      <c r="J79" s="45"/>
      <c r="K79" s="33">
        <f t="shared" si="3"/>
        <v>0</v>
      </c>
      <c r="L79" s="10"/>
    </row>
    <row r="80" spans="1:13" ht="30" hidden="1" customHeight="1" x14ac:dyDescent="0.2">
      <c r="A80" s="3"/>
      <c r="B80" s="9"/>
      <c r="C80" s="21"/>
      <c r="D80" s="40"/>
      <c r="E80" s="22"/>
      <c r="F80" s="40"/>
      <c r="G80" s="41"/>
      <c r="H80" s="40"/>
      <c r="I80" s="24"/>
      <c r="J80" s="25"/>
      <c r="K80" s="33">
        <f t="shared" si="3"/>
        <v>0</v>
      </c>
      <c r="L80" s="10"/>
      <c r="M80" s="3"/>
    </row>
    <row r="81" spans="1:13" ht="30" hidden="1" customHeight="1" x14ac:dyDescent="0.2">
      <c r="A81" s="3"/>
      <c r="B81" s="9"/>
      <c r="C81" s="21"/>
      <c r="D81" s="40"/>
      <c r="E81" s="40"/>
      <c r="F81" s="40"/>
      <c r="G81" s="41"/>
      <c r="H81" s="47"/>
      <c r="I81" s="24"/>
      <c r="J81" s="25"/>
      <c r="K81" s="33">
        <f t="shared" si="3"/>
        <v>0</v>
      </c>
      <c r="L81" s="10"/>
      <c r="M81" s="3"/>
    </row>
    <row r="82" spans="1:13" ht="30" hidden="1" customHeight="1" x14ac:dyDescent="0.2">
      <c r="A82" s="3"/>
      <c r="B82" s="9"/>
      <c r="C82" s="48" t="s">
        <v>16</v>
      </c>
      <c r="D82" s="49"/>
      <c r="E82" s="49"/>
      <c r="F82" s="49"/>
      <c r="G82" s="50"/>
      <c r="H82" s="49"/>
      <c r="I82" s="24"/>
      <c r="J82" s="51"/>
      <c r="K82" s="52">
        <f>+SUM(K74:K81)</f>
        <v>0</v>
      </c>
      <c r="L82" s="10"/>
      <c r="M82" s="3"/>
    </row>
    <row r="83" spans="1:13" ht="30" hidden="1" customHeight="1" x14ac:dyDescent="0.2">
      <c r="A83" s="3"/>
      <c r="B83" s="9"/>
      <c r="C83" s="18"/>
      <c r="D83" s="19"/>
      <c r="E83" s="19"/>
      <c r="F83" s="19"/>
      <c r="G83" s="19"/>
      <c r="H83" s="19"/>
      <c r="I83" s="19"/>
      <c r="J83" s="19"/>
      <c r="K83" s="20"/>
      <c r="L83" s="10"/>
      <c r="M83" s="3"/>
    </row>
    <row r="84" spans="1:13" ht="30" hidden="1" customHeight="1" x14ac:dyDescent="0.2">
      <c r="A84" s="3"/>
      <c r="B84" s="9"/>
      <c r="C84" s="21"/>
      <c r="D84" s="40"/>
      <c r="E84" s="40"/>
      <c r="F84" s="40"/>
      <c r="G84" s="41"/>
      <c r="H84" s="40"/>
      <c r="I84" s="24"/>
      <c r="J84" s="25"/>
      <c r="K84" s="33">
        <f>+J84*I84</f>
        <v>0</v>
      </c>
      <c r="L84" s="10"/>
      <c r="M84" s="3"/>
    </row>
    <row r="85" spans="1:13" ht="30" hidden="1" customHeight="1" x14ac:dyDescent="0.2">
      <c r="A85" s="3"/>
      <c r="B85" s="9"/>
      <c r="C85" s="21"/>
      <c r="D85" s="40"/>
      <c r="E85" s="40"/>
      <c r="F85" s="40"/>
      <c r="G85" s="41"/>
      <c r="H85" s="40"/>
      <c r="I85" s="24"/>
      <c r="J85" s="25"/>
      <c r="K85" s="33">
        <f>+J85*I85</f>
        <v>0</v>
      </c>
      <c r="L85" s="10"/>
      <c r="M85" s="3"/>
    </row>
    <row r="86" spans="1:13" ht="30" hidden="1" customHeight="1" x14ac:dyDescent="0.2">
      <c r="A86" s="3"/>
      <c r="B86" s="9"/>
      <c r="C86" s="53"/>
      <c r="D86" s="40"/>
      <c r="E86" s="40"/>
      <c r="F86" s="40"/>
      <c r="G86" s="41"/>
      <c r="H86" s="40"/>
      <c r="I86" s="24"/>
      <c r="J86" s="25"/>
      <c r="K86" s="33">
        <f>+J86*I86</f>
        <v>0</v>
      </c>
      <c r="L86" s="10"/>
      <c r="M86" s="3"/>
    </row>
    <row r="87" spans="1:13" ht="30" hidden="1" customHeight="1" x14ac:dyDescent="0.2">
      <c r="A87" s="3"/>
      <c r="B87" s="9"/>
      <c r="C87" s="27" t="s">
        <v>16</v>
      </c>
      <c r="D87" s="54"/>
      <c r="E87" s="54"/>
      <c r="F87" s="54"/>
      <c r="G87" s="55"/>
      <c r="H87" s="56"/>
      <c r="I87" s="24"/>
      <c r="J87" s="30"/>
      <c r="K87" s="31">
        <f>+SUM(K84:K86)</f>
        <v>0</v>
      </c>
      <c r="L87" s="10"/>
      <c r="M87" s="3"/>
    </row>
    <row r="88" spans="1:13" ht="30" hidden="1" customHeight="1" x14ac:dyDescent="0.2">
      <c r="A88" s="3"/>
      <c r="B88" s="9"/>
      <c r="C88" s="18"/>
      <c r="D88" s="19"/>
      <c r="E88" s="19"/>
      <c r="F88" s="19"/>
      <c r="G88" s="19"/>
      <c r="H88" s="19"/>
      <c r="I88" s="19"/>
      <c r="J88" s="19"/>
      <c r="K88" s="20"/>
      <c r="L88" s="10"/>
      <c r="M88" s="3"/>
    </row>
    <row r="89" spans="1:13" ht="30" hidden="1" customHeight="1" x14ac:dyDescent="0.2">
      <c r="A89" s="3"/>
      <c r="B89" s="9"/>
      <c r="C89" s="21"/>
      <c r="D89" s="40"/>
      <c r="E89" s="40"/>
      <c r="F89" s="40"/>
      <c r="G89" s="41"/>
      <c r="H89" s="40"/>
      <c r="I89" s="24"/>
      <c r="J89" s="25"/>
      <c r="K89" s="33"/>
      <c r="L89" s="10"/>
      <c r="M89" s="3"/>
    </row>
    <row r="90" spans="1:13" ht="30" hidden="1" customHeight="1" x14ac:dyDescent="0.2">
      <c r="A90" s="3"/>
      <c r="B90" s="9"/>
      <c r="C90" s="27" t="s">
        <v>16</v>
      </c>
      <c r="D90" s="54"/>
      <c r="E90" s="54"/>
      <c r="F90" s="54"/>
      <c r="G90" s="57"/>
      <c r="H90" s="56"/>
      <c r="I90" s="24"/>
      <c r="J90" s="30"/>
      <c r="K90" s="31"/>
      <c r="L90" s="10"/>
      <c r="M90" s="3"/>
    </row>
    <row r="91" spans="1:13" s="62" customFormat="1" ht="30" customHeight="1" thickBot="1" x14ac:dyDescent="0.25">
      <c r="A91" s="58"/>
      <c r="B91" s="59"/>
      <c r="C91" s="172" t="s">
        <v>41</v>
      </c>
      <c r="D91" s="158"/>
      <c r="E91" s="158"/>
      <c r="F91" s="158"/>
      <c r="G91" s="158"/>
      <c r="H91" s="158"/>
      <c r="I91" s="158"/>
      <c r="J91" s="159"/>
      <c r="K91" s="60">
        <f>+K87+K90+K82+K72+K66</f>
        <v>4886600</v>
      </c>
      <c r="L91" s="61"/>
      <c r="M91" s="58"/>
    </row>
    <row r="92" spans="1:13" s="62" customFormat="1" ht="30" customHeight="1" thickBot="1" x14ac:dyDescent="0.25">
      <c r="A92" s="58"/>
      <c r="B92" s="59"/>
      <c r="C92" s="172" t="s">
        <v>19</v>
      </c>
      <c r="D92" s="158"/>
      <c r="E92" s="158"/>
      <c r="F92" s="158"/>
      <c r="G92" s="158"/>
      <c r="H92" s="158"/>
      <c r="I92" s="158"/>
      <c r="J92" s="159"/>
      <c r="K92" s="60">
        <f>+K91+K50</f>
        <v>13251324.415999999</v>
      </c>
      <c r="L92" s="61"/>
      <c r="M92" s="58"/>
    </row>
  </sheetData>
  <mergeCells count="39">
    <mergeCell ref="C92:J92"/>
    <mergeCell ref="K60:K61"/>
    <mergeCell ref="C13:J13"/>
    <mergeCell ref="C91:J91"/>
    <mergeCell ref="C62:J62"/>
    <mergeCell ref="H60:H61"/>
    <mergeCell ref="I60:I61"/>
    <mergeCell ref="J60:J61"/>
    <mergeCell ref="D60:D61"/>
    <mergeCell ref="E60:F60"/>
    <mergeCell ref="C60:C61"/>
    <mergeCell ref="G60:G61"/>
    <mergeCell ref="H58:K58"/>
    <mergeCell ref="C55:G55"/>
    <mergeCell ref="H55:I55"/>
    <mergeCell ref="H56:I56"/>
    <mergeCell ref="B1:G1"/>
    <mergeCell ref="G43:J43"/>
    <mergeCell ref="G47:J47"/>
    <mergeCell ref="C54:G54"/>
    <mergeCell ref="C10:K10"/>
    <mergeCell ref="C41:J41"/>
    <mergeCell ref="C53:G53"/>
    <mergeCell ref="H53:J53"/>
    <mergeCell ref="H54:I54"/>
    <mergeCell ref="D52:K52"/>
    <mergeCell ref="C6:K6"/>
    <mergeCell ref="I11:I12"/>
    <mergeCell ref="C5:K5"/>
    <mergeCell ref="J11:J12"/>
    <mergeCell ref="K11:K12"/>
    <mergeCell ref="C11:C12"/>
    <mergeCell ref="C7:K8"/>
    <mergeCell ref="C9:K9"/>
    <mergeCell ref="H57:I57"/>
    <mergeCell ref="D11:D12"/>
    <mergeCell ref="G11:G12"/>
    <mergeCell ref="H11:H12"/>
    <mergeCell ref="E11:F11"/>
  </mergeCells>
  <dataValidations count="1">
    <dataValidation type="whole" allowBlank="1" showInputMessage="1" showErrorMessage="1" sqref="K54:K57" xr:uid="{BC9A1C26-924D-4E9E-A03B-76B36AB97590}">
      <formula1>0</formula1>
      <formula2>20</formula2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55" zoomScaleNormal="100" zoomScaleSheetLayoutView="55" zoomScalePageLayoutView="91" workbookViewId="0">
      <selection activeCell="A58" sqref="A58:XFD61"/>
    </sheetView>
  </sheetViews>
  <sheetFormatPr baseColWidth="10" defaultColWidth="11.42578125" defaultRowHeight="14.25" x14ac:dyDescent="0.2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x14ac:dyDescent="0.2">
      <c r="B1" s="145" t="s">
        <v>0</v>
      </c>
      <c r="C1" s="145"/>
      <c r="D1" s="145"/>
      <c r="E1" s="145"/>
      <c r="F1" s="145"/>
      <c r="G1" s="145"/>
    </row>
    <row r="2" spans="1:13" x14ac:dyDescent="0.2">
      <c r="B2" s="145" t="s">
        <v>1</v>
      </c>
      <c r="C2" s="145"/>
      <c r="D2" s="145"/>
      <c r="E2" s="145"/>
      <c r="F2" s="145"/>
    </row>
    <row r="3" spans="1:13" ht="15.75" thickBot="1" x14ac:dyDescent="0.2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5.75" thickTop="1" x14ac:dyDescent="0.2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5" x14ac:dyDescent="0.2">
      <c r="A5" s="3"/>
      <c r="B5" s="9"/>
      <c r="C5" s="183" t="s">
        <v>2</v>
      </c>
      <c r="D5" s="183"/>
      <c r="E5" s="183"/>
      <c r="F5" s="183"/>
      <c r="G5" s="183"/>
      <c r="H5" s="183"/>
      <c r="I5" s="183"/>
      <c r="J5" s="183"/>
      <c r="K5" s="183"/>
      <c r="L5" s="10"/>
      <c r="M5" s="3"/>
    </row>
    <row r="6" spans="1:13" ht="15.75" thickBot="1" x14ac:dyDescent="0.25">
      <c r="A6" s="3"/>
      <c r="B6" s="9"/>
      <c r="C6" s="164" t="s">
        <v>32</v>
      </c>
      <c r="D6" s="164"/>
      <c r="E6" s="164"/>
      <c r="F6" s="164"/>
      <c r="G6" s="164"/>
      <c r="H6" s="164"/>
      <c r="I6" s="164"/>
      <c r="J6" s="164"/>
      <c r="K6" s="164"/>
      <c r="L6" s="10"/>
      <c r="M6" s="3"/>
    </row>
    <row r="7" spans="1:13" s="14" customFormat="1" ht="16.5" customHeight="1" x14ac:dyDescent="0.2">
      <c r="A7" s="11"/>
      <c r="B7" s="12"/>
      <c r="C7" s="184" t="s">
        <v>33</v>
      </c>
      <c r="D7" s="185"/>
      <c r="E7" s="185"/>
      <c r="F7" s="185"/>
      <c r="G7" s="185"/>
      <c r="H7" s="185"/>
      <c r="I7" s="185"/>
      <c r="J7" s="185"/>
      <c r="K7" s="186"/>
      <c r="L7" s="13"/>
      <c r="M7" s="11"/>
    </row>
    <row r="8" spans="1:13" ht="33.75" customHeight="1" thickBot="1" x14ac:dyDescent="0.25">
      <c r="A8" s="3"/>
      <c r="B8" s="15"/>
      <c r="C8" s="187"/>
      <c r="D8" s="188"/>
      <c r="E8" s="188"/>
      <c r="F8" s="188"/>
      <c r="G8" s="188"/>
      <c r="H8" s="188"/>
      <c r="I8" s="188"/>
      <c r="J8" s="188"/>
      <c r="K8" s="189"/>
      <c r="L8" s="10"/>
      <c r="M8" s="3"/>
    </row>
    <row r="9" spans="1:13" ht="34.5" customHeight="1" x14ac:dyDescent="0.2">
      <c r="A9" s="3"/>
      <c r="B9" s="15"/>
      <c r="C9" s="192" t="s">
        <v>34</v>
      </c>
      <c r="D9" s="193"/>
      <c r="E9" s="193"/>
      <c r="F9" s="193"/>
      <c r="G9" s="193"/>
      <c r="H9" s="193"/>
      <c r="I9" s="193"/>
      <c r="J9" s="193"/>
      <c r="K9" s="194"/>
      <c r="L9" s="10"/>
      <c r="M9" s="3"/>
    </row>
    <row r="10" spans="1:13" ht="30" customHeight="1" thickBot="1" x14ac:dyDescent="0.25">
      <c r="A10" s="3"/>
      <c r="B10" s="15"/>
      <c r="C10" s="155"/>
      <c r="D10" s="155"/>
      <c r="E10" s="155"/>
      <c r="F10" s="155"/>
      <c r="G10" s="155"/>
      <c r="H10" s="155"/>
      <c r="I10" s="155"/>
      <c r="J10" s="155"/>
      <c r="K10" s="156"/>
      <c r="L10" s="10"/>
      <c r="M10" s="3"/>
    </row>
    <row r="11" spans="1:13" ht="30" customHeight="1" x14ac:dyDescent="0.2">
      <c r="A11" s="3"/>
      <c r="B11" s="9"/>
      <c r="C11" s="170" t="s">
        <v>6</v>
      </c>
      <c r="D11" s="141" t="s">
        <v>7</v>
      </c>
      <c r="E11" s="143" t="s">
        <v>8</v>
      </c>
      <c r="F11" s="143"/>
      <c r="G11" s="170" t="s">
        <v>9</v>
      </c>
      <c r="H11" s="141" t="s">
        <v>10</v>
      </c>
      <c r="I11" s="141" t="s">
        <v>11</v>
      </c>
      <c r="J11" s="195" t="s">
        <v>12</v>
      </c>
      <c r="K11" s="196" t="s">
        <v>13</v>
      </c>
      <c r="L11" s="10"/>
      <c r="M11" s="3"/>
    </row>
    <row r="12" spans="1:13" ht="30" customHeight="1" thickBot="1" x14ac:dyDescent="0.25">
      <c r="A12" s="3"/>
      <c r="B12" s="9"/>
      <c r="C12" s="171"/>
      <c r="D12" s="142"/>
      <c r="E12" s="16" t="s">
        <v>14</v>
      </c>
      <c r="F12" s="16" t="s">
        <v>15</v>
      </c>
      <c r="G12" s="171"/>
      <c r="H12" s="142"/>
      <c r="I12" s="142"/>
      <c r="J12" s="167"/>
      <c r="K12" s="169"/>
      <c r="L12" s="10"/>
      <c r="M12" s="3"/>
    </row>
    <row r="13" spans="1:13" ht="30" customHeight="1" thickBot="1" x14ac:dyDescent="0.25">
      <c r="A13" s="3"/>
      <c r="B13" s="9"/>
      <c r="C13" s="18"/>
      <c r="D13" s="19"/>
      <c r="E13" s="19"/>
      <c r="F13" s="19"/>
      <c r="G13" s="19"/>
      <c r="H13" s="19"/>
      <c r="I13" s="19"/>
      <c r="J13" s="19"/>
      <c r="K13" s="20"/>
      <c r="L13" s="10"/>
      <c r="M13" s="3"/>
    </row>
    <row r="14" spans="1:13" ht="30" customHeight="1" x14ac:dyDescent="0.2">
      <c r="A14" s="3"/>
      <c r="B14" s="9"/>
      <c r="C14" s="21"/>
      <c r="D14" s="22"/>
      <c r="E14" s="22"/>
      <c r="F14" s="22"/>
      <c r="G14" s="23"/>
      <c r="H14" s="22"/>
      <c r="I14" s="24"/>
      <c r="J14" s="25"/>
      <c r="K14" s="26"/>
      <c r="L14" s="10"/>
      <c r="M14" s="3"/>
    </row>
    <row r="15" spans="1:13" ht="30" customHeight="1" thickBot="1" x14ac:dyDescent="0.25">
      <c r="A15" s="3"/>
      <c r="B15" s="9"/>
      <c r="C15" s="27" t="s">
        <v>16</v>
      </c>
      <c r="D15" s="28"/>
      <c r="E15" s="28"/>
      <c r="F15" s="28"/>
      <c r="G15" s="29"/>
      <c r="H15" s="28"/>
      <c r="I15" s="24"/>
      <c r="J15" s="30"/>
      <c r="K15" s="31"/>
      <c r="L15" s="10"/>
      <c r="M15" s="3"/>
    </row>
    <row r="16" spans="1:13" ht="30" customHeight="1" thickBot="1" x14ac:dyDescent="0.25">
      <c r="A16" s="3"/>
      <c r="B16" s="9"/>
      <c r="C16" s="18"/>
      <c r="D16" s="19"/>
      <c r="E16" s="19"/>
      <c r="F16" s="19"/>
      <c r="G16" s="19"/>
      <c r="H16" s="19"/>
      <c r="I16" s="19"/>
      <c r="J16" s="19"/>
      <c r="K16" s="20"/>
      <c r="L16" s="10"/>
      <c r="M16" s="3"/>
    </row>
    <row r="17" spans="1:13" ht="30" customHeight="1" x14ac:dyDescent="0.2">
      <c r="A17" s="3"/>
      <c r="B17" s="9"/>
      <c r="C17" s="21"/>
      <c r="D17" s="22"/>
      <c r="E17" s="22"/>
      <c r="F17" s="22"/>
      <c r="G17" s="32"/>
      <c r="H17" s="22"/>
      <c r="I17" s="24"/>
      <c r="J17" s="25"/>
      <c r="K17" s="33"/>
      <c r="L17" s="10"/>
      <c r="M17" s="3"/>
    </row>
    <row r="18" spans="1:13" ht="30" customHeight="1" x14ac:dyDescent="0.2">
      <c r="A18" s="3"/>
      <c r="B18" s="9"/>
      <c r="C18" s="21"/>
      <c r="D18" s="22"/>
      <c r="E18" s="22"/>
      <c r="F18" s="22"/>
      <c r="G18" s="32"/>
      <c r="H18" s="22"/>
      <c r="I18" s="24"/>
      <c r="J18" s="25"/>
      <c r="K18" s="33"/>
      <c r="L18" s="10"/>
      <c r="M18" s="3"/>
    </row>
    <row r="19" spans="1:13" s="3" customFormat="1" ht="30" customHeight="1" x14ac:dyDescent="0.2">
      <c r="B19" s="9"/>
      <c r="C19" s="21"/>
      <c r="D19" s="34"/>
      <c r="E19" s="34"/>
      <c r="F19" s="34"/>
      <c r="G19" s="35"/>
      <c r="H19" s="34"/>
      <c r="I19" s="24"/>
      <c r="J19" s="25"/>
      <c r="K19" s="33"/>
      <c r="L19" s="10"/>
    </row>
    <row r="20" spans="1:13" ht="30" customHeight="1" x14ac:dyDescent="0.2">
      <c r="B20" s="36"/>
      <c r="C20" s="21"/>
      <c r="D20" s="22"/>
      <c r="E20" s="22"/>
      <c r="F20" s="22"/>
      <c r="G20" s="32"/>
      <c r="H20" s="22"/>
      <c r="I20" s="24"/>
      <c r="J20" s="25"/>
      <c r="K20" s="33"/>
      <c r="L20" s="37"/>
    </row>
    <row r="21" spans="1:13" ht="30" customHeight="1" thickBot="1" x14ac:dyDescent="0.25">
      <c r="A21" s="3"/>
      <c r="B21" s="9"/>
      <c r="C21" s="27" t="s">
        <v>16</v>
      </c>
      <c r="D21" s="38"/>
      <c r="E21" s="39"/>
      <c r="F21" s="38"/>
      <c r="G21" s="38"/>
      <c r="H21" s="38"/>
      <c r="I21" s="24"/>
      <c r="J21" s="38"/>
      <c r="K21" s="31"/>
      <c r="L21" s="10"/>
      <c r="M21" s="3"/>
    </row>
    <row r="22" spans="1:13" ht="30" customHeight="1" thickBot="1" x14ac:dyDescent="0.25">
      <c r="A22" s="3"/>
      <c r="B22" s="9"/>
      <c r="C22" s="18"/>
      <c r="D22" s="19"/>
      <c r="E22" s="19"/>
      <c r="F22" s="19"/>
      <c r="G22" s="19"/>
      <c r="H22" s="19"/>
      <c r="I22" s="19"/>
      <c r="J22" s="19"/>
      <c r="K22" s="20"/>
      <c r="L22" s="10"/>
      <c r="M22" s="3"/>
    </row>
    <row r="23" spans="1:13" ht="30" customHeight="1" x14ac:dyDescent="0.2">
      <c r="A23" s="3"/>
      <c r="B23" s="9"/>
      <c r="C23" s="21"/>
      <c r="D23" s="40"/>
      <c r="E23" s="40"/>
      <c r="F23" s="40"/>
      <c r="G23" s="41"/>
      <c r="H23" s="40"/>
      <c r="I23" s="24"/>
      <c r="J23" s="25"/>
      <c r="K23" s="33"/>
      <c r="L23" s="10"/>
      <c r="M23" s="3"/>
    </row>
    <row r="24" spans="1:13" ht="30" customHeight="1" x14ac:dyDescent="0.2">
      <c r="A24" s="3"/>
      <c r="B24" s="9"/>
      <c r="C24" s="21"/>
      <c r="D24" s="43"/>
      <c r="E24" s="43"/>
      <c r="F24" s="43"/>
      <c r="G24" s="41"/>
      <c r="H24" s="40"/>
      <c r="I24" s="24"/>
      <c r="J24" s="25"/>
      <c r="K24" s="33"/>
      <c r="L24" s="10"/>
      <c r="M24" s="3"/>
    </row>
    <row r="25" spans="1:13" ht="30" customHeight="1" x14ac:dyDescent="0.2">
      <c r="A25" s="3"/>
      <c r="B25" s="9"/>
      <c r="C25" s="21"/>
      <c r="D25" s="40"/>
      <c r="E25" s="40"/>
      <c r="F25" s="40"/>
      <c r="G25" s="41"/>
      <c r="H25" s="40"/>
      <c r="I25" s="24"/>
      <c r="J25" s="25"/>
      <c r="K25" s="33"/>
      <c r="L25" s="10"/>
      <c r="M25" s="3"/>
    </row>
    <row r="26" spans="1:13" s="3" customFormat="1" ht="30" customHeight="1" x14ac:dyDescent="0.2">
      <c r="B26" s="9"/>
      <c r="C26" s="21"/>
      <c r="D26" s="34"/>
      <c r="E26" s="34"/>
      <c r="F26" s="34"/>
      <c r="G26" s="44"/>
      <c r="H26" s="34"/>
      <c r="I26" s="24"/>
      <c r="J26" s="25"/>
      <c r="K26" s="33"/>
      <c r="L26" s="10"/>
    </row>
    <row r="27" spans="1:13" ht="30" customHeight="1" x14ac:dyDescent="0.2">
      <c r="A27" s="3"/>
      <c r="B27" s="9"/>
      <c r="C27" s="21"/>
      <c r="D27" s="40"/>
      <c r="E27" s="40"/>
      <c r="F27" s="40"/>
      <c r="G27" s="41"/>
      <c r="H27" s="40"/>
      <c r="I27" s="24"/>
      <c r="J27" s="45"/>
      <c r="K27" s="33"/>
      <c r="L27" s="10"/>
      <c r="M27" s="3"/>
    </row>
    <row r="28" spans="1:13" s="3" customFormat="1" ht="30" customHeight="1" x14ac:dyDescent="0.2">
      <c r="B28" s="9"/>
      <c r="C28" s="46"/>
      <c r="D28" s="34"/>
      <c r="E28" s="34"/>
      <c r="F28" s="34"/>
      <c r="G28" s="44"/>
      <c r="H28" s="34"/>
      <c r="I28" s="24"/>
      <c r="J28" s="45"/>
      <c r="K28" s="33"/>
      <c r="L28" s="10"/>
    </row>
    <row r="29" spans="1:13" ht="30" customHeight="1" x14ac:dyDescent="0.2">
      <c r="A29" s="3"/>
      <c r="B29" s="9"/>
      <c r="C29" s="21"/>
      <c r="D29" s="40"/>
      <c r="E29" s="22"/>
      <c r="F29" s="40"/>
      <c r="G29" s="41"/>
      <c r="H29" s="40"/>
      <c r="I29" s="24"/>
      <c r="J29" s="25"/>
      <c r="K29" s="33"/>
      <c r="L29" s="10"/>
      <c r="M29" s="3"/>
    </row>
    <row r="30" spans="1:13" ht="30" customHeight="1" x14ac:dyDescent="0.2">
      <c r="A30" s="3"/>
      <c r="B30" s="9"/>
      <c r="C30" s="21"/>
      <c r="D30" s="40"/>
      <c r="E30" s="40"/>
      <c r="F30" s="40"/>
      <c r="G30" s="41"/>
      <c r="H30" s="47"/>
      <c r="I30" s="24"/>
      <c r="J30" s="25"/>
      <c r="K30" s="33"/>
      <c r="L30" s="10"/>
      <c r="M30" s="3"/>
    </row>
    <row r="31" spans="1:13" ht="30" customHeight="1" thickBot="1" x14ac:dyDescent="0.25">
      <c r="A31" s="3"/>
      <c r="B31" s="9"/>
      <c r="C31" s="48" t="s">
        <v>16</v>
      </c>
      <c r="D31" s="49"/>
      <c r="E31" s="49"/>
      <c r="F31" s="49"/>
      <c r="G31" s="50"/>
      <c r="H31" s="49"/>
      <c r="I31" s="24"/>
      <c r="J31" s="51"/>
      <c r="K31" s="52"/>
      <c r="L31" s="10"/>
      <c r="M31" s="3"/>
    </row>
    <row r="32" spans="1:13" ht="30" customHeight="1" thickBot="1" x14ac:dyDescent="0.25">
      <c r="A32" s="3"/>
      <c r="B32" s="9"/>
      <c r="C32" s="18"/>
      <c r="D32" s="19"/>
      <c r="E32" s="19"/>
      <c r="F32" s="19"/>
      <c r="G32" s="19"/>
      <c r="H32" s="19"/>
      <c r="I32" s="19"/>
      <c r="J32" s="19"/>
      <c r="K32" s="20"/>
      <c r="L32" s="10"/>
      <c r="M32" s="3"/>
    </row>
    <row r="33" spans="1:13" ht="30" customHeight="1" x14ac:dyDescent="0.2">
      <c r="A33" s="3"/>
      <c r="B33" s="9"/>
      <c r="C33" s="21"/>
      <c r="D33" s="40"/>
      <c r="E33" s="40"/>
      <c r="F33" s="40"/>
      <c r="G33" s="41"/>
      <c r="H33" s="40"/>
      <c r="I33" s="24"/>
      <c r="J33" s="25"/>
      <c r="K33" s="33"/>
      <c r="L33" s="10"/>
      <c r="M33" s="3"/>
    </row>
    <row r="34" spans="1:13" ht="30" customHeight="1" x14ac:dyDescent="0.2">
      <c r="A34" s="3"/>
      <c r="B34" s="9"/>
      <c r="C34" s="21"/>
      <c r="D34" s="40"/>
      <c r="E34" s="40"/>
      <c r="F34" s="40"/>
      <c r="G34" s="41"/>
      <c r="H34" s="40"/>
      <c r="I34" s="24"/>
      <c r="J34" s="25"/>
      <c r="K34" s="33"/>
      <c r="L34" s="10"/>
      <c r="M34" s="3"/>
    </row>
    <row r="35" spans="1:13" ht="30" customHeight="1" x14ac:dyDescent="0.2">
      <c r="A35" s="3"/>
      <c r="B35" s="9"/>
      <c r="C35" s="53"/>
      <c r="D35" s="40"/>
      <c r="E35" s="40"/>
      <c r="F35" s="40"/>
      <c r="G35" s="41"/>
      <c r="H35" s="40"/>
      <c r="I35" s="24"/>
      <c r="J35" s="25"/>
      <c r="K35" s="33"/>
      <c r="L35" s="10"/>
      <c r="M35" s="3"/>
    </row>
    <row r="36" spans="1:13" ht="30" customHeight="1" thickBot="1" x14ac:dyDescent="0.25">
      <c r="A36" s="3"/>
      <c r="B36" s="9"/>
      <c r="C36" s="27" t="s">
        <v>16</v>
      </c>
      <c r="D36" s="54"/>
      <c r="E36" s="54"/>
      <c r="F36" s="54"/>
      <c r="G36" s="55"/>
      <c r="H36" s="56"/>
      <c r="I36" s="24"/>
      <c r="J36" s="30"/>
      <c r="K36" s="31"/>
      <c r="L36" s="10"/>
      <c r="M36" s="3"/>
    </row>
    <row r="37" spans="1:13" ht="30" customHeight="1" thickBot="1" x14ac:dyDescent="0.25">
      <c r="A37" s="3"/>
      <c r="B37" s="9"/>
      <c r="C37" s="18"/>
      <c r="D37" s="19"/>
      <c r="E37" s="19"/>
      <c r="F37" s="19"/>
      <c r="G37" s="19"/>
      <c r="H37" s="19"/>
      <c r="I37" s="19"/>
      <c r="J37" s="19"/>
      <c r="K37" s="20"/>
      <c r="L37" s="10"/>
      <c r="M37" s="3"/>
    </row>
    <row r="38" spans="1:13" ht="30" customHeight="1" x14ac:dyDescent="0.2">
      <c r="A38" s="3"/>
      <c r="B38" s="9"/>
      <c r="C38" s="21"/>
      <c r="D38" s="40"/>
      <c r="E38" s="40"/>
      <c r="F38" s="40"/>
      <c r="G38" s="41"/>
      <c r="H38" s="40"/>
      <c r="I38" s="24"/>
      <c r="J38" s="25"/>
      <c r="K38" s="33"/>
      <c r="L38" s="10"/>
      <c r="M38" s="3"/>
    </row>
    <row r="39" spans="1:13" ht="30" customHeight="1" thickBot="1" x14ac:dyDescent="0.25">
      <c r="A39" s="3"/>
      <c r="B39" s="9"/>
      <c r="C39" s="27" t="s">
        <v>16</v>
      </c>
      <c r="D39" s="54"/>
      <c r="E39" s="54"/>
      <c r="F39" s="54"/>
      <c r="G39" s="57"/>
      <c r="H39" s="56"/>
      <c r="I39" s="24"/>
      <c r="J39" s="30"/>
      <c r="K39" s="31"/>
      <c r="L39" s="10"/>
      <c r="M39" s="3"/>
    </row>
    <row r="40" spans="1:13" s="62" customFormat="1" ht="30" customHeight="1" thickBot="1" x14ac:dyDescent="0.25">
      <c r="A40" s="58"/>
      <c r="B40" s="59"/>
      <c r="C40" s="157" t="s">
        <v>17</v>
      </c>
      <c r="D40" s="190"/>
      <c r="E40" s="190"/>
      <c r="F40" s="190"/>
      <c r="G40" s="190"/>
      <c r="H40" s="190"/>
      <c r="I40" s="190"/>
      <c r="J40" s="191"/>
      <c r="K40" s="60"/>
      <c r="L40" s="61"/>
      <c r="M40" s="58"/>
    </row>
    <row r="41" spans="1:13" s="62" customFormat="1" ht="15.75" thickBot="1" x14ac:dyDescent="0.25">
      <c r="A41" s="58"/>
      <c r="B41" s="59"/>
      <c r="C41" s="63"/>
      <c r="D41" s="63"/>
      <c r="E41" s="63"/>
      <c r="F41" s="63"/>
      <c r="G41" s="63"/>
      <c r="H41" s="63"/>
      <c r="I41" s="63"/>
      <c r="J41" s="63"/>
      <c r="K41" s="64"/>
      <c r="L41" s="61"/>
      <c r="M41" s="58"/>
    </row>
    <row r="42" spans="1:13" s="62" customFormat="1" ht="30" customHeight="1" x14ac:dyDescent="0.2">
      <c r="A42" s="58"/>
      <c r="B42" s="59"/>
      <c r="C42" s="65"/>
      <c r="D42" s="66"/>
      <c r="E42" s="65"/>
      <c r="F42" s="65"/>
      <c r="G42" s="146"/>
      <c r="H42" s="147"/>
      <c r="I42" s="147"/>
      <c r="J42" s="148"/>
      <c r="K42" s="67"/>
      <c r="L42" s="61"/>
      <c r="M42" s="58"/>
    </row>
    <row r="43" spans="1:13" s="62" customFormat="1" ht="30" customHeight="1" x14ac:dyDescent="0.2">
      <c r="A43" s="58"/>
      <c r="B43" s="59"/>
      <c r="C43" s="65"/>
      <c r="D43" s="66"/>
      <c r="E43" s="65"/>
      <c r="F43" s="65"/>
      <c r="G43" s="68"/>
      <c r="H43" s="69"/>
      <c r="I43" s="70"/>
      <c r="J43" s="71"/>
      <c r="K43" s="72"/>
      <c r="L43" s="61"/>
      <c r="M43" s="58"/>
    </row>
    <row r="44" spans="1:13" s="62" customFormat="1" ht="30" customHeight="1" x14ac:dyDescent="0.2">
      <c r="A44" s="58"/>
      <c r="B44" s="59"/>
      <c r="C44" s="65"/>
      <c r="D44" s="73"/>
      <c r="E44" s="73"/>
      <c r="F44" s="73"/>
      <c r="G44" s="68"/>
      <c r="H44" s="74"/>
      <c r="I44" s="75"/>
      <c r="J44" s="76"/>
      <c r="K44" s="72"/>
      <c r="L44" s="61"/>
      <c r="M44" s="58"/>
    </row>
    <row r="45" spans="1:13" s="62" customFormat="1" ht="30" customHeight="1" x14ac:dyDescent="0.2">
      <c r="A45" s="58"/>
      <c r="B45" s="59"/>
      <c r="C45" s="65"/>
      <c r="D45" s="73"/>
      <c r="E45" s="73"/>
      <c r="F45" s="73"/>
      <c r="G45" s="77" t="s">
        <v>18</v>
      </c>
      <c r="H45" s="74"/>
      <c r="I45" s="75"/>
      <c r="J45" s="76"/>
      <c r="K45" s="78"/>
      <c r="L45" s="61"/>
      <c r="M45" s="58"/>
    </row>
    <row r="46" spans="1:13" s="62" customFormat="1" ht="30" customHeight="1" x14ac:dyDescent="0.2">
      <c r="A46" s="58"/>
      <c r="B46" s="59"/>
      <c r="C46" s="65"/>
      <c r="D46" s="66"/>
      <c r="E46" s="65"/>
      <c r="F46" s="65"/>
      <c r="G46" s="79"/>
      <c r="H46" s="74"/>
      <c r="I46" s="75"/>
      <c r="J46" s="80"/>
      <c r="K46" s="72"/>
      <c r="L46" s="61"/>
      <c r="M46" s="58"/>
    </row>
    <row r="47" spans="1:13" s="62" customFormat="1" ht="30" customHeight="1" x14ac:dyDescent="0.2">
      <c r="A47" s="58"/>
      <c r="B47" s="59"/>
      <c r="C47" s="65"/>
      <c r="D47" s="66"/>
      <c r="E47" s="65"/>
      <c r="F47" s="65"/>
      <c r="G47" s="79"/>
      <c r="H47" s="74"/>
      <c r="I47" s="75"/>
      <c r="J47" s="80"/>
      <c r="K47" s="72"/>
      <c r="L47" s="61"/>
      <c r="M47" s="58"/>
    </row>
    <row r="48" spans="1:13" s="62" customFormat="1" ht="30" customHeight="1" thickBot="1" x14ac:dyDescent="0.25">
      <c r="A48" s="58"/>
      <c r="B48" s="59"/>
      <c r="C48" s="65"/>
      <c r="D48" s="66"/>
      <c r="E48" s="65"/>
      <c r="F48" s="65"/>
      <c r="G48" s="110"/>
      <c r="H48" s="74"/>
      <c r="I48" s="75"/>
      <c r="J48" s="80"/>
      <c r="K48" s="78"/>
      <c r="L48" s="61"/>
      <c r="M48" s="58"/>
    </row>
    <row r="49" spans="1:13" s="62" customFormat="1" ht="30" customHeight="1" thickBot="1" x14ac:dyDescent="0.25">
      <c r="A49" s="58"/>
      <c r="B49" s="59"/>
      <c r="C49" s="65"/>
      <c r="D49" s="66"/>
      <c r="E49" s="65"/>
      <c r="F49" s="65"/>
      <c r="G49" s="82" t="s">
        <v>19</v>
      </c>
      <c r="H49" s="83"/>
      <c r="I49" s="84"/>
      <c r="J49" s="85"/>
      <c r="K49" s="60"/>
      <c r="L49" s="61"/>
      <c r="M49" s="58"/>
    </row>
    <row r="50" spans="1:13" s="62" customFormat="1" ht="15.75" thickBot="1" x14ac:dyDescent="0.25">
      <c r="A50" s="58"/>
      <c r="B50" s="59"/>
      <c r="C50" s="65"/>
      <c r="D50" s="66"/>
      <c r="E50" s="66"/>
      <c r="F50" s="66"/>
      <c r="G50" s="65"/>
      <c r="H50" s="65"/>
      <c r="I50" s="86"/>
      <c r="J50" s="87"/>
      <c r="K50" s="88"/>
      <c r="L50" s="61"/>
      <c r="M50" s="58"/>
    </row>
    <row r="51" spans="1:13" s="62" customFormat="1" ht="15" x14ac:dyDescent="0.2">
      <c r="A51" s="58"/>
      <c r="B51" s="59"/>
      <c r="C51" s="89"/>
      <c r="D51" s="162"/>
      <c r="E51" s="162"/>
      <c r="F51" s="162"/>
      <c r="G51" s="162"/>
      <c r="H51" s="162"/>
      <c r="I51" s="162"/>
      <c r="J51" s="162"/>
      <c r="K51" s="163"/>
      <c r="L51" s="90"/>
      <c r="M51" s="58"/>
    </row>
    <row r="52" spans="1:13" s="62" customFormat="1" ht="46.5" customHeight="1" x14ac:dyDescent="0.2">
      <c r="A52" s="58"/>
      <c r="B52" s="59"/>
      <c r="C52" s="152" t="s">
        <v>35</v>
      </c>
      <c r="D52" s="153"/>
      <c r="E52" s="153"/>
      <c r="F52" s="153"/>
      <c r="G52" s="153"/>
      <c r="H52" s="161" t="s">
        <v>9</v>
      </c>
      <c r="I52" s="161"/>
      <c r="J52" s="161"/>
      <c r="K52" s="91" t="s">
        <v>21</v>
      </c>
      <c r="L52" s="92"/>
      <c r="M52" s="58"/>
    </row>
    <row r="53" spans="1:13" s="62" customFormat="1" ht="32.25" customHeight="1" x14ac:dyDescent="0.2">
      <c r="A53" s="58"/>
      <c r="B53" s="59"/>
      <c r="C53" s="152" t="s">
        <v>36</v>
      </c>
      <c r="D53" s="153"/>
      <c r="E53" s="153"/>
      <c r="F53" s="153"/>
      <c r="G53" s="153"/>
      <c r="H53" s="140" t="s">
        <v>23</v>
      </c>
      <c r="I53" s="140"/>
      <c r="J53" s="93" t="s">
        <v>24</v>
      </c>
      <c r="K53" s="94"/>
      <c r="L53" s="111"/>
      <c r="M53" s="58"/>
    </row>
    <row r="54" spans="1:13" s="62" customFormat="1" ht="30" customHeight="1" x14ac:dyDescent="0.2">
      <c r="A54" s="58"/>
      <c r="B54" s="59"/>
      <c r="C54" s="152" t="s">
        <v>25</v>
      </c>
      <c r="D54" s="153"/>
      <c r="E54" s="153"/>
      <c r="F54" s="153"/>
      <c r="G54" s="153"/>
      <c r="H54" s="178" t="s">
        <v>26</v>
      </c>
      <c r="I54" s="179"/>
      <c r="J54" s="93" t="s">
        <v>27</v>
      </c>
      <c r="K54" s="94"/>
      <c r="L54" s="92"/>
      <c r="M54" s="58"/>
    </row>
    <row r="55" spans="1:13" s="96" customFormat="1" ht="58.5" customHeight="1" x14ac:dyDescent="0.2">
      <c r="A55" s="58"/>
      <c r="B55" s="59"/>
      <c r="C55" s="95"/>
      <c r="D55" s="97"/>
      <c r="E55" s="97"/>
      <c r="F55" s="97"/>
      <c r="G55" s="98"/>
      <c r="H55" s="180" t="s">
        <v>28</v>
      </c>
      <c r="I55" s="140"/>
      <c r="J55" s="93" t="s">
        <v>29</v>
      </c>
      <c r="K55" s="94"/>
      <c r="L55" s="61"/>
      <c r="M55" s="58"/>
    </row>
    <row r="56" spans="1:13" ht="57.75" customHeight="1" x14ac:dyDescent="0.2">
      <c r="A56" s="3"/>
      <c r="B56" s="9"/>
      <c r="C56" s="99"/>
      <c r="D56" s="100"/>
      <c r="E56" s="100"/>
      <c r="F56" s="100"/>
      <c r="G56" s="101"/>
      <c r="H56" s="140" t="s">
        <v>30</v>
      </c>
      <c r="I56" s="140"/>
      <c r="J56" s="93" t="s">
        <v>31</v>
      </c>
      <c r="K56" s="94"/>
      <c r="L56" s="10"/>
      <c r="M56" s="3"/>
    </row>
    <row r="57" spans="1:13" ht="15.75" thickBot="1" x14ac:dyDescent="0.25">
      <c r="A57" s="3"/>
      <c r="B57" s="9"/>
      <c r="C57" s="99"/>
      <c r="D57" s="103"/>
      <c r="E57" s="103"/>
      <c r="F57" s="100"/>
      <c r="G57" s="104"/>
      <c r="H57" s="181"/>
      <c r="I57" s="181"/>
      <c r="J57" s="181"/>
      <c r="K57" s="182"/>
      <c r="L57" s="10"/>
      <c r="M57" s="3"/>
    </row>
    <row r="58" spans="1:13" ht="47.25" customHeight="1" x14ac:dyDescent="0.2">
      <c r="A58" s="3"/>
      <c r="B58" s="9"/>
      <c r="C58" s="112"/>
      <c r="D58" s="113"/>
      <c r="E58" s="113"/>
      <c r="F58" s="112"/>
      <c r="G58" s="113"/>
      <c r="H58" s="112"/>
      <c r="I58" s="112"/>
      <c r="J58" s="112"/>
      <c r="K58" s="112"/>
      <c r="L58" s="10"/>
      <c r="M58" s="3"/>
    </row>
    <row r="59" spans="1:13" ht="47.25" customHeight="1" x14ac:dyDescent="0.2">
      <c r="A59" s="3"/>
      <c r="B59" s="9"/>
      <c r="C59" s="113"/>
      <c r="D59" s="113"/>
      <c r="E59" s="113"/>
      <c r="F59" s="113"/>
      <c r="G59" s="114" t="s">
        <v>37</v>
      </c>
      <c r="H59" s="113"/>
      <c r="I59" s="113"/>
      <c r="J59" s="113"/>
      <c r="K59" s="113"/>
      <c r="L59" s="10"/>
      <c r="M59" s="3"/>
    </row>
    <row r="60" spans="1:13" ht="15.75" thickBot="1" x14ac:dyDescent="0.25">
      <c r="A60" s="3"/>
      <c r="B60" s="105"/>
      <c r="C60" s="106"/>
      <c r="D60" s="106"/>
      <c r="E60" s="107"/>
      <c r="F60" s="106"/>
      <c r="G60" s="108"/>
      <c r="H60" s="106"/>
      <c r="I60" s="106"/>
      <c r="J60" s="106"/>
      <c r="K60" s="106"/>
      <c r="L60" s="109"/>
      <c r="M60" s="3"/>
    </row>
    <row r="61" spans="1:13" ht="15.75" thickTop="1" x14ac:dyDescent="0.2">
      <c r="A61" s="3"/>
      <c r="B61" s="3"/>
      <c r="C61" s="3"/>
      <c r="D61" s="3"/>
      <c r="E61" s="4"/>
      <c r="F61" s="3"/>
      <c r="G61" s="3"/>
      <c r="H61" s="3"/>
      <c r="I61" s="3"/>
      <c r="J61" s="3"/>
      <c r="K61" s="3"/>
      <c r="L61" s="3"/>
      <c r="M61" s="3"/>
    </row>
    <row r="63" spans="1:13" x14ac:dyDescent="0.2">
      <c r="H63" s="115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Ana Milena Villada Palacio</cp:lastModifiedBy>
  <cp:revision/>
  <dcterms:created xsi:type="dcterms:W3CDTF">2006-06-27T16:47:25Z</dcterms:created>
  <dcterms:modified xsi:type="dcterms:W3CDTF">2026-09-15T17:36:44Z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