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defaultThemeVersion="124226"/>
  <mc:AlternateContent xmlns:mc="http://schemas.openxmlformats.org/markup-compatibility/2006">
    <mc:Choice Requires="x15">
      <x15ac:absPath xmlns:x15ac="http://schemas.microsoft.com/office/spreadsheetml/2010/11/ac" url="C:\MAGDAC\CENAC TOLEMAIDA\ESTRUCTURADOS\MINIMA\MC 112 EQUIPOS MEDICOS\"/>
    </mc:Choice>
  </mc:AlternateContent>
  <xr:revisionPtr revIDLastSave="0" documentId="13_ncr:1_{B903A625-3152-47A3-AB0C-51ECC04DF5C1}" xr6:coauthVersionLast="47" xr6:coauthVersionMax="47" xr10:uidLastSave="{00000000-0000-0000-0000-000000000000}"/>
  <bookViews>
    <workbookView xWindow="-120" yWindow="-120" windowWidth="29040" windowHeight="15720" tabRatio="936" xr2:uid="{00000000-000D-0000-FFFF-FFFF00000000}"/>
  </bookViews>
  <sheets>
    <sheet name="PROPUESTA ECONOMICA" sheetId="11" r:id="rId1"/>
  </sheets>
  <definedNames>
    <definedName name="_xlnm._FilterDatabase" localSheetId="0" hidden="1">'PROPUESTA ECONOMICA'!#REF!</definedName>
    <definedName name="_xlnm.Print_Area" localSheetId="0">'PROPUESTA ECONOMICA'!$A$4:$M$54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9" i="11" l="1"/>
  <c r="K29" i="11" s="1"/>
  <c r="L29" i="11" s="1"/>
  <c r="J28" i="11"/>
  <c r="K28" i="11" s="1"/>
  <c r="L28" i="11" s="1"/>
  <c r="J27" i="11"/>
  <c r="K27" i="11" s="1"/>
  <c r="L27" i="11" s="1"/>
  <c r="J26" i="11"/>
  <c r="K26" i="11" s="1"/>
  <c r="L26" i="11" s="1"/>
  <c r="J25" i="11"/>
  <c r="K25" i="11" s="1"/>
  <c r="L25" i="11" s="1"/>
  <c r="J24" i="11"/>
  <c r="K24" i="11" s="1"/>
  <c r="L24" i="11" s="1"/>
  <c r="J23" i="11"/>
  <c r="K23" i="11" s="1"/>
  <c r="L23" i="11" s="1"/>
  <c r="J22" i="11"/>
  <c r="K22" i="11" s="1"/>
  <c r="L22" i="11" s="1"/>
  <c r="J21" i="11"/>
  <c r="K21" i="11" s="1"/>
  <c r="L21" i="11" s="1"/>
  <c r="J20" i="11"/>
  <c r="K20" i="11" s="1"/>
  <c r="L20" i="11" s="1"/>
  <c r="J19" i="11"/>
  <c r="K19" i="11" s="1"/>
  <c r="L19" i="11" s="1"/>
  <c r="J18" i="11"/>
  <c r="K18" i="11" s="1"/>
  <c r="L18" i="11" s="1"/>
  <c r="J17" i="11"/>
  <c r="K17" i="11" s="1"/>
  <c r="L17" i="11" s="1"/>
  <c r="H29" i="11"/>
  <c r="H28" i="11"/>
  <c r="H27" i="11"/>
  <c r="H26" i="11"/>
  <c r="H25" i="11"/>
  <c r="H24" i="11"/>
  <c r="H23" i="11"/>
  <c r="H22" i="11"/>
  <c r="H21" i="11"/>
  <c r="H20" i="11"/>
  <c r="H19" i="11"/>
  <c r="H18" i="11"/>
  <c r="H17" i="11"/>
  <c r="H30" i="11" s="1"/>
  <c r="L30" i="11" l="1"/>
</calcChain>
</file>

<file path=xl/sharedStrings.xml><?xml version="1.0" encoding="utf-8"?>
<sst xmlns="http://schemas.openxmlformats.org/spreadsheetml/2006/main" count="53" uniqueCount="40">
  <si>
    <t>OFERTA ECONOMICA</t>
  </si>
  <si>
    <t>PRECIO DE REFERENCIA</t>
  </si>
  <si>
    <t>ITEM</t>
  </si>
  <si>
    <t xml:space="preserve">DESCRIPCIÓN DEL BIEN Y/O SERVICIO </t>
  </si>
  <si>
    <t>UNIDAD MEDIDA</t>
  </si>
  <si>
    <t>CANTIDAD MINIMA</t>
  </si>
  <si>
    <t>VALOR UNITARIO ANTES DE IVA</t>
  </si>
  <si>
    <t>VALOR IVA 
(SI APLICA)</t>
  </si>
  <si>
    <t>FIRMA REPRESENTANTE LEGAL</t>
  </si>
  <si>
    <t>PROPONENTE:</t>
  </si>
  <si>
    <t>NIT:</t>
  </si>
  <si>
    <t>REPRESENTANTE LEGAL:</t>
  </si>
  <si>
    <t>Nota 01: Los interesados en participar en el presente proceso deberán ofertar la totalidad de los ítems exigidos, cumpliendo el total de las especificaciones técnicas, sin sobrepasar el precio de referencia que incluye el IVA (cuando aplique) de cada uno de los ITEMS.  De no ser así se entendería que se encuentra incurso en causal de rechazo.</t>
  </si>
  <si>
    <t>Nota 3: La adjudicación se realiza por el total de los ITEMS y la verificación se realizará por ítem, en ningún caso el valor de la oferta podrá superar el valor de referencia por ítem.</t>
  </si>
  <si>
    <t>Nota 4: Sobrepasar el precio unitario de referencia IVA incluido según aplique por ítem; llevará al oferente a estar incurso en una causal de rechazo</t>
  </si>
  <si>
    <t>Nota 5: Los interesados en participar en el presente proceso deberán ofertar la totalidad de los ítems exigidos. Ningún precio podrá ser menor o igual a cero pesos ($0,00), vacío o en blanco</t>
  </si>
  <si>
    <t>VALOR UNITARIO TOTAL IVA INCLUIDO 
(SI APLICA)</t>
  </si>
  <si>
    <t>UNIDAD</t>
  </si>
  <si>
    <t>VALOR TOTAL</t>
  </si>
  <si>
    <t xml:space="preserve">VALOR TOTAL </t>
  </si>
  <si>
    <t>INDICAR LA TARIFA DE IVA APLICADA AL BIEN 
(0% - 5% - 19%)
(SI APLICA)</t>
  </si>
  <si>
    <t>FORMULARIO No. 14 PROPUESTA ECONÓMICA</t>
  </si>
  <si>
    <t xml:space="preserve">DELIGENCIAR LAS COLUMNAS CON COLOR </t>
  </si>
  <si>
    <t>Nota 02: Dentro del Formulario No. 14, los proponentes deberán discriminar para cada ítem el IVA, dando aplicabilidad a lo establecido en las normas tributarias vigentes (Estatuto Tributario), en caso de presentarse bienes y/o servicios exentos y/o excluidos de IVA, el oferente lo estipulará en el mismos Formato con la palabra “Exento” o “Excluido”, como aplique para cada caso.</t>
  </si>
  <si>
    <t>ADQUISISION UNIDAD MASAJEADORA REHABILITACION
(MASAJEADOR MUSCULAR TEJIDO PROFUNDO TERAPÉUTICA) SEGÚN ESPECIFICAIONES TECNICAS</t>
  </si>
  <si>
    <t>ADQUISICION TANQUES PAQUETES FRIOS SEGÚN ESPECIFICAIONES TECNICAS</t>
  </si>
  <si>
    <t>ADQUISICION TANQUES PAQUETES CALIENTES SEGÚN ESPECIFICAIONES TECNICAS</t>
  </si>
  <si>
    <t xml:space="preserve">ADQUISICION KIT TERAPIA VENTOSA
EQUIPO CON VACUNTERAPIA (VENTOSAS) SEGÚN ESPECIFICAIONES TECNICAS
 </t>
  </si>
  <si>
    <t>ADQUISICION INSTRUMENTO DE MEDICIÓN MUSCULAR
ADIPOMETRO MEDIDOR DE GRASA COPRPORAL SEGÚN ESPECIFICAIONES TECNICAS</t>
  </si>
  <si>
    <t>ADQUISICION TANQUES PARAFINA
SEGÚN ESPECIFICAIONES TECNICAS</t>
  </si>
  <si>
    <t>ADQUISICION MESA DIDACTICA TERAPEUTICO
MESA REHABILITACION DE MANO SEGÚN ESPECIFICAIONES TECNICAS</t>
  </si>
  <si>
    <t>ADQUISICION POLEAS REHABILITACION
RUEDA PARA MIEMBRO SUPERIOR SEGÚN ESPECIFICAIONES TECNICAS</t>
  </si>
  <si>
    <t>ADQUISICION ESCALADORES REHABILITACION
ESCALER ELECTRICA SEGÚN ESPECIFICAIONES TECNICAS</t>
  </si>
  <si>
    <t>ADQUISICION KIT ODONTOLOGIA PIEZA DE MANO
KIT DE PIEZAS DE ALTA Y BAJA VELOCIDAD PARA UNIDADES ODONTOLOGICAS: SEGÚN ESPECIFICAIONES TECNICAS</t>
  </si>
  <si>
    <t>ADQUISICION INSTRUMENTOS DENTALES
CAVITRON:   SEGÚN ESPECIFICAIONES TECNICAS</t>
  </si>
  <si>
    <t>ADQUISICION INSTRUMENTOS DENTALES
KIT DE INSTRUMENTAL BASICO PARA ODONTOLOGÍA 
 SEGÚN ESPECIFICAIONES TECNICAS</t>
  </si>
  <si>
    <r>
      <t>MONITOR DE SIGNOS VITALES</t>
    </r>
    <r>
      <rPr>
        <b/>
        <sz val="10"/>
        <color theme="1"/>
        <rFont val="Arial Narrow"/>
        <family val="2"/>
      </rPr>
      <t xml:space="preserve"> SEGÚN ESPECIFICAIONES TECNICAS</t>
    </r>
  </si>
  <si>
    <t>PROCESO DE CONTRATACIÓN POR LA MODALIDAD DE MÍNIMA CUANTÍA MC-112 -CENACTOLEMAIDA-2026 CUYO OBJETO ES “LA ADQUISICIÓN DE EQUIPOS BIOMEDICOS PARA EL DISPENSARIO MEDICO DE TOLEMAIDA-DMTOL UNIDAD CENTRALIZADA POR LA CENTRAL ADMINISTRATIVA Y CONTABLE REGIONAL TOLEMAIDA, PARA LA VIGENCIA 2026.</t>
  </si>
  <si>
    <t>Nota 6 Para los ITEMS  que en la columna E se encuentran con cantidad CERO (0) el proponente  debe de indicar  UNICAMAENTE  el precio unitario esto con el fin de que el comité evaluador al momento de adjudicar se pueda ajustar cantidades si hay lugar a ello de acuerdo al presupuesto asignado</t>
  </si>
  <si>
    <t>Nota 7 No MODIFICAR  el formulario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</si>
</sst>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2]\ * #,##0.00_ ;_ [$€-2]\ * \-#,##0.00_ ;_ [$€-2]\ * &quot;-&quot;??_ "/>
    <numFmt numFmtId="167" formatCode="_ &quot;$&quot;\ * #,##0.00_ ;_ &quot;$&quot;\ * \-#,##0.00_ ;_ &quot;$&quot;\ * &quot;-&quot;??_ ;_ @_ "/>
    <numFmt numFmtId="168" formatCode="_ * #,##0.00_ ;_ * \-#,##0.00_ ;_ * &quot;-&quot;??_ ;_ @_ "/>
    <numFmt numFmtId="169" formatCode="_-* #,##0_-;\-* #,##0_-;_-* &quot;-&quot;??_-;_-@_-"/>
  </numFmts>
  <fonts count="21"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color theme="1"/>
      <name val="Verdana"/>
      <family val="2"/>
    </font>
    <font>
      <sz val="10"/>
      <color theme="1"/>
      <name val="Verdana"/>
      <family val="2"/>
    </font>
    <font>
      <sz val="11"/>
      <color rgb="FF000000"/>
      <name val="Calibri"/>
      <family val="2"/>
    </font>
    <font>
      <b/>
      <sz val="11"/>
      <color theme="1"/>
      <name val="Arial Narrow"/>
      <family val="2"/>
    </font>
    <font>
      <sz val="11"/>
      <color theme="1"/>
      <name val="Arial Narrow"/>
      <family val="2"/>
    </font>
    <font>
      <b/>
      <sz val="12"/>
      <color theme="1"/>
      <name val="Arial Narrow"/>
      <family val="2"/>
    </font>
    <font>
      <b/>
      <sz val="14"/>
      <color theme="1"/>
      <name val="Arial Narrow"/>
      <family val="2"/>
    </font>
    <font>
      <sz val="12"/>
      <color theme="1"/>
      <name val="Arial Narrow"/>
      <family val="2"/>
    </font>
    <font>
      <sz val="14"/>
      <color theme="1"/>
      <name val="Arial Narrow"/>
      <family val="2"/>
    </font>
    <font>
      <b/>
      <sz val="12"/>
      <color rgb="FF000000"/>
      <name val="Arial Narrow"/>
      <family val="2"/>
    </font>
    <font>
      <sz val="12"/>
      <name val="Arial Narrow"/>
      <family val="2"/>
    </font>
    <font>
      <sz val="12"/>
      <color rgb="FF000000"/>
      <name val="Arial Narrow"/>
      <family val="2"/>
    </font>
    <font>
      <b/>
      <sz val="11"/>
      <color rgb="FFFF0000"/>
      <name val="Arial Narrow"/>
      <family val="2"/>
    </font>
    <font>
      <b/>
      <sz val="10"/>
      <color theme="1"/>
      <name val="Arial Narrow"/>
      <family val="2"/>
    </font>
    <font>
      <b/>
      <sz val="12"/>
      <color rgb="FFFF0000"/>
      <name val="Arial Narrow"/>
      <family val="2"/>
    </font>
    <font>
      <b/>
      <u/>
      <sz val="14"/>
      <color rgb="FFFF0000"/>
      <name val="Arial Narrow"/>
      <family val="2"/>
    </font>
    <font>
      <b/>
      <sz val="14"/>
      <color rgb="FFFF0000"/>
      <name val="Arial Narrow"/>
      <family val="2"/>
    </font>
  </fonts>
  <fills count="6">
    <fill>
      <patternFill patternType="none"/>
    </fill>
    <fill>
      <patternFill patternType="gray125"/>
    </fill>
    <fill>
      <patternFill patternType="solid">
        <fgColor rgb="FFEEDC82"/>
        <bgColor indexed="64"/>
      </patternFill>
    </fill>
    <fill>
      <patternFill patternType="solid">
        <fgColor rgb="FFDBE5F1"/>
        <bgColor indexed="64"/>
      </patternFill>
    </fill>
    <fill>
      <patternFill patternType="solid">
        <fgColor theme="5" tint="0.79998168889431442"/>
        <bgColor indexed="64"/>
      </patternFill>
    </fill>
    <fill>
      <patternFill patternType="solid">
        <fgColor theme="4" tint="0.79998168889431442"/>
        <bgColor indexed="64"/>
      </patternFill>
    </fill>
  </fills>
  <borders count="14">
    <border>
      <left/>
      <right/>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9">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168" fontId="2" fillId="0" borderId="0" applyFont="0" applyFill="0" applyBorder="0" applyAlignment="0" applyProtection="0"/>
    <xf numFmtId="0" fontId="2" fillId="0" borderId="0"/>
    <xf numFmtId="165" fontId="1" fillId="0" borderId="0" applyFont="0" applyFill="0" applyBorder="0" applyAlignment="0" applyProtection="0"/>
    <xf numFmtId="0" fontId="3" fillId="2" borderId="0" applyNumberFormat="0" applyFont="0" applyBorder="0" applyAlignment="0" applyProtection="0"/>
    <xf numFmtId="0" fontId="4" fillId="3" borderId="0" applyNumberFormat="0" applyBorder="0" applyProtection="0">
      <alignment horizontal="center" vertical="center"/>
    </xf>
    <xf numFmtId="49" fontId="5" fillId="0" borderId="0" applyFill="0" applyBorder="0" applyProtection="0">
      <alignment horizontal="left" vertical="center"/>
    </xf>
    <xf numFmtId="0" fontId="6" fillId="0" borderId="0"/>
    <xf numFmtId="9" fontId="1" fillId="0" borderId="0" applyFont="0" applyFill="0" applyBorder="0" applyAlignment="0" applyProtection="0"/>
  </cellStyleXfs>
  <cellXfs count="70">
    <xf numFmtId="0" fontId="0" fillId="0" borderId="0" xfId="0"/>
    <xf numFmtId="0" fontId="8" fillId="0" borderId="0" xfId="0" applyFont="1" applyProtection="1">
      <protection locked="0"/>
    </xf>
    <xf numFmtId="0" fontId="8" fillId="0" borderId="0" xfId="0" applyFont="1" applyAlignment="1" applyProtection="1">
      <alignment vertical="center"/>
      <protection locked="0"/>
    </xf>
    <xf numFmtId="9" fontId="8" fillId="0" borderId="0" xfId="18" applyFont="1" applyAlignment="1" applyProtection="1">
      <alignment horizontal="center" vertical="center" wrapText="1"/>
      <protection locked="0"/>
    </xf>
    <xf numFmtId="165" fontId="8" fillId="0" borderId="0" xfId="13" applyFont="1" applyAlignment="1" applyProtection="1">
      <alignment wrapText="1"/>
      <protection locked="0"/>
    </xf>
    <xf numFmtId="169" fontId="8" fillId="0" borderId="0" xfId="13" applyNumberFormat="1" applyFont="1" applyAlignment="1" applyProtection="1">
      <alignment vertical="center"/>
      <protection locked="0"/>
    </xf>
    <xf numFmtId="169" fontId="8" fillId="0" borderId="0" xfId="13" applyNumberFormat="1" applyFont="1" applyAlignment="1" applyProtection="1">
      <alignment wrapText="1"/>
      <protection locked="0"/>
    </xf>
    <xf numFmtId="0" fontId="11" fillId="0" borderId="0" xfId="0" applyFont="1" applyProtection="1">
      <protection locked="0"/>
    </xf>
    <xf numFmtId="0" fontId="12" fillId="0" borderId="0" xfId="0" applyFont="1" applyProtection="1">
      <protection locked="0"/>
    </xf>
    <xf numFmtId="9" fontId="8" fillId="0" borderId="0" xfId="18" applyFont="1" applyFill="1" applyBorder="1" applyAlignment="1" applyProtection="1">
      <alignment horizontal="center"/>
      <protection locked="0"/>
    </xf>
    <xf numFmtId="0" fontId="8" fillId="0" borderId="7" xfId="0" applyFont="1" applyBorder="1" applyProtection="1">
      <protection locked="0"/>
    </xf>
    <xf numFmtId="9" fontId="8" fillId="0" borderId="0" xfId="18" applyFont="1" applyBorder="1" applyAlignment="1" applyProtection="1">
      <alignment horizontal="center" vertical="center" wrapText="1"/>
      <protection locked="0"/>
    </xf>
    <xf numFmtId="165" fontId="8" fillId="0" borderId="0" xfId="13" applyFont="1" applyBorder="1" applyAlignment="1" applyProtection="1">
      <alignment wrapText="1"/>
      <protection locked="0"/>
    </xf>
    <xf numFmtId="169" fontId="8" fillId="0" borderId="0" xfId="13" applyNumberFormat="1" applyFont="1" applyBorder="1" applyAlignment="1" applyProtection="1">
      <alignment vertical="center"/>
      <protection locked="0"/>
    </xf>
    <xf numFmtId="169" fontId="8" fillId="0" borderId="8" xfId="13" applyNumberFormat="1" applyFont="1" applyBorder="1" applyAlignment="1" applyProtection="1">
      <alignment wrapText="1"/>
      <protection locked="0"/>
    </xf>
    <xf numFmtId="0" fontId="10" fillId="0" borderId="7" xfId="0" applyFont="1" applyBorder="1" applyAlignment="1" applyProtection="1">
      <alignment horizontal="center"/>
      <protection locked="0"/>
    </xf>
    <xf numFmtId="0" fontId="10" fillId="0" borderId="0" xfId="0" applyFont="1" applyAlignment="1" applyProtection="1">
      <alignment horizontal="center"/>
      <protection locked="0"/>
    </xf>
    <xf numFmtId="0" fontId="10" fillId="0" borderId="8" xfId="0" applyFont="1" applyBorder="1" applyAlignment="1" applyProtection="1">
      <alignment horizontal="center"/>
      <protection locked="0"/>
    </xf>
    <xf numFmtId="165" fontId="7" fillId="0" borderId="0" xfId="13" applyFont="1" applyBorder="1" applyAlignment="1" applyProtection="1">
      <alignment wrapText="1"/>
      <protection locked="0"/>
    </xf>
    <xf numFmtId="169" fontId="13" fillId="4" borderId="6" xfId="13" applyNumberFormat="1" applyFont="1" applyFill="1" applyBorder="1" applyAlignment="1" applyProtection="1">
      <alignment horizontal="center" vertical="center" wrapText="1"/>
      <protection locked="0"/>
    </xf>
    <xf numFmtId="165" fontId="7" fillId="4" borderId="5" xfId="13" applyFont="1" applyFill="1" applyBorder="1" applyAlignment="1" applyProtection="1">
      <alignment wrapText="1"/>
      <protection locked="0"/>
    </xf>
    <xf numFmtId="0" fontId="16" fillId="0" borderId="0" xfId="0" applyFont="1" applyAlignment="1" applyProtection="1">
      <alignment vertical="center"/>
      <protection locked="0"/>
    </xf>
    <xf numFmtId="0" fontId="9" fillId="0" borderId="7"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8" xfId="0" applyFont="1" applyBorder="1" applyAlignment="1" applyProtection="1">
      <alignment horizontal="left"/>
      <protection locked="0"/>
    </xf>
    <xf numFmtId="0" fontId="9" fillId="0" borderId="7"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0" fontId="8" fillId="0" borderId="7" xfId="0" applyFont="1" applyBorder="1" applyAlignment="1" applyProtection="1">
      <alignment horizontal="center"/>
      <protection locked="0"/>
    </xf>
    <xf numFmtId="0" fontId="8" fillId="0" borderId="0" xfId="0" applyFont="1" applyAlignment="1" applyProtection="1">
      <alignment horizontal="center"/>
      <protection locked="0"/>
    </xf>
    <xf numFmtId="0" fontId="8" fillId="0" borderId="8" xfId="0" applyFont="1" applyBorder="1" applyAlignment="1" applyProtection="1">
      <alignment horizontal="center"/>
      <protection locked="0"/>
    </xf>
    <xf numFmtId="165" fontId="13" fillId="5" borderId="6" xfId="13" applyFont="1" applyFill="1" applyBorder="1" applyAlignment="1" applyProtection="1">
      <alignment horizontal="center" vertical="center" wrapText="1"/>
      <protection locked="0"/>
    </xf>
    <xf numFmtId="9" fontId="13" fillId="4" borderId="6" xfId="18" applyFont="1" applyFill="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1" fontId="14" fillId="0" borderId="6" xfId="0" applyNumberFormat="1" applyFont="1" applyBorder="1" applyAlignment="1">
      <alignment horizontal="center" vertical="center" wrapText="1"/>
    </xf>
    <xf numFmtId="0" fontId="14" fillId="0" borderId="6" xfId="0" applyFont="1" applyBorder="1" applyAlignment="1">
      <alignment horizontal="center" vertical="center" wrapText="1"/>
    </xf>
    <xf numFmtId="9" fontId="15" fillId="4" borderId="6" xfId="18" applyFont="1" applyFill="1" applyBorder="1" applyAlignment="1" applyProtection="1">
      <alignment horizontal="center" vertical="center" wrapText="1"/>
      <protection locked="0"/>
    </xf>
    <xf numFmtId="0" fontId="9" fillId="0" borderId="6" xfId="0" applyFont="1" applyBorder="1" applyAlignment="1" applyProtection="1">
      <alignment horizontal="left" vertical="center" wrapText="1"/>
      <protection locked="0"/>
    </xf>
    <xf numFmtId="165" fontId="15" fillId="5" borderId="6" xfId="13" applyFont="1" applyFill="1" applyBorder="1" applyAlignment="1" applyProtection="1">
      <alignment horizontal="center" vertical="center" wrapText="1"/>
    </xf>
    <xf numFmtId="169" fontId="15" fillId="4" borderId="6" xfId="13" applyNumberFormat="1" applyFont="1" applyFill="1" applyBorder="1" applyAlignment="1" applyProtection="1">
      <alignment horizontal="center" vertical="center" wrapText="1"/>
      <protection locked="0"/>
    </xf>
    <xf numFmtId="169" fontId="13" fillId="0" borderId="6" xfId="13" applyNumberFormat="1" applyFont="1" applyFill="1" applyBorder="1" applyAlignment="1" applyProtection="1">
      <alignment horizontal="center" vertical="center" wrapText="1"/>
      <protection locked="0"/>
    </xf>
    <xf numFmtId="169" fontId="11" fillId="0" borderId="6" xfId="13" applyNumberFormat="1" applyFont="1" applyFill="1" applyBorder="1" applyAlignment="1" applyProtection="1">
      <alignment vertical="center"/>
      <protection locked="0"/>
    </xf>
    <xf numFmtId="169" fontId="15" fillId="0" borderId="6" xfId="13" applyNumberFormat="1" applyFont="1" applyFill="1" applyBorder="1" applyAlignment="1" applyProtection="1">
      <alignment horizontal="center" vertical="center" wrapText="1"/>
      <protection locked="0"/>
    </xf>
    <xf numFmtId="0" fontId="9" fillId="4" borderId="2" xfId="0" applyFont="1" applyFill="1" applyBorder="1" applyAlignment="1" applyProtection="1">
      <alignment horizontal="left"/>
      <protection locked="0"/>
    </xf>
    <xf numFmtId="0" fontId="9" fillId="4" borderId="3" xfId="0" applyFont="1" applyFill="1" applyBorder="1" applyAlignment="1" applyProtection="1">
      <alignment horizontal="left"/>
      <protection locked="0"/>
    </xf>
    <xf numFmtId="0" fontId="9" fillId="4" borderId="4" xfId="0" applyFont="1" applyFill="1" applyBorder="1" applyAlignment="1" applyProtection="1">
      <alignment horizontal="left"/>
      <protection locked="0"/>
    </xf>
    <xf numFmtId="0" fontId="9" fillId="5" borderId="6" xfId="0" applyFont="1" applyFill="1" applyBorder="1" applyAlignment="1" applyProtection="1">
      <alignment horizontal="center" vertical="center" wrapText="1"/>
      <protection locked="0"/>
    </xf>
    <xf numFmtId="169" fontId="13" fillId="4" borderId="6" xfId="13" applyNumberFormat="1" applyFont="1" applyFill="1" applyBorder="1" applyAlignment="1" applyProtection="1">
      <alignment horizontal="center" vertical="center" wrapText="1"/>
      <protection locked="0"/>
    </xf>
    <xf numFmtId="165" fontId="13" fillId="5" borderId="6" xfId="13" applyFont="1" applyFill="1" applyBorder="1" applyAlignment="1" applyProtection="1">
      <alignment horizontal="center" vertical="center" wrapText="1"/>
      <protection locked="0"/>
    </xf>
    <xf numFmtId="9" fontId="18" fillId="0" borderId="6" xfId="18" applyFont="1" applyFill="1" applyBorder="1" applyAlignment="1" applyProtection="1">
      <alignment horizontal="center" vertical="center" wrapText="1"/>
      <protection locked="0"/>
    </xf>
    <xf numFmtId="0" fontId="12" fillId="0" borderId="11" xfId="0" applyFont="1" applyBorder="1" applyAlignment="1" applyProtection="1">
      <alignment horizontal="justify" vertical="center" wrapText="1"/>
      <protection locked="0"/>
    </xf>
    <xf numFmtId="0" fontId="12" fillId="0" borderId="12" xfId="0" applyFont="1" applyBorder="1" applyAlignment="1" applyProtection="1">
      <alignment horizontal="justify" vertical="center" wrapText="1"/>
      <protection locked="0"/>
    </xf>
    <xf numFmtId="0" fontId="12" fillId="0" borderId="13" xfId="0" applyFont="1" applyBorder="1" applyAlignment="1" applyProtection="1">
      <alignment horizontal="justify" vertical="center" wrapText="1"/>
      <protection locked="0"/>
    </xf>
    <xf numFmtId="0" fontId="10" fillId="5" borderId="2"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9" fillId="5" borderId="2" xfId="0" applyFont="1" applyFill="1" applyBorder="1" applyAlignment="1" applyProtection="1">
      <alignment horizontal="center" vertical="center" wrapText="1"/>
      <protection locked="0"/>
    </xf>
    <xf numFmtId="0" fontId="9" fillId="5" borderId="3" xfId="0" applyFont="1" applyFill="1" applyBorder="1" applyAlignment="1" applyProtection="1">
      <alignment horizontal="center" vertical="center" wrapText="1"/>
      <protection locked="0"/>
    </xf>
    <xf numFmtId="0" fontId="9" fillId="5" borderId="4" xfId="0" applyFont="1" applyFill="1" applyBorder="1" applyAlignment="1" applyProtection="1">
      <alignment horizontal="center" vertical="center" wrapText="1"/>
      <protection locked="0"/>
    </xf>
    <xf numFmtId="0" fontId="11" fillId="0" borderId="0" xfId="0" applyFont="1" applyAlignment="1" applyProtection="1">
      <alignment horizontal="justify" vertical="center" wrapText="1"/>
      <protection locked="0"/>
    </xf>
    <xf numFmtId="0" fontId="12" fillId="0" borderId="9" xfId="0" applyFont="1" applyBorder="1" applyAlignment="1" applyProtection="1">
      <alignment horizontal="justify" vertical="center" wrapText="1"/>
      <protection locked="0"/>
    </xf>
    <xf numFmtId="0" fontId="12" fillId="0" borderId="1" xfId="0" applyFont="1" applyBorder="1" applyAlignment="1" applyProtection="1">
      <alignment horizontal="justify" vertical="center" wrapText="1"/>
      <protection locked="0"/>
    </xf>
    <xf numFmtId="0" fontId="12" fillId="0" borderId="10" xfId="0" applyFont="1" applyBorder="1" applyAlignment="1" applyProtection="1">
      <alignment horizontal="justify" vertical="center" wrapText="1"/>
      <protection locked="0"/>
    </xf>
    <xf numFmtId="0" fontId="10" fillId="4" borderId="2" xfId="0" applyFont="1" applyFill="1" applyBorder="1" applyAlignment="1" applyProtection="1">
      <alignment horizontal="center"/>
      <protection locked="0"/>
    </xf>
    <xf numFmtId="0" fontId="10" fillId="4" borderId="3" xfId="0" applyFont="1" applyFill="1" applyBorder="1" applyAlignment="1" applyProtection="1">
      <alignment horizontal="center"/>
      <protection locked="0"/>
    </xf>
    <xf numFmtId="0" fontId="10" fillId="4" borderId="4" xfId="0" applyFont="1" applyFill="1" applyBorder="1" applyAlignment="1" applyProtection="1">
      <alignment horizontal="center"/>
      <protection locked="0"/>
    </xf>
    <xf numFmtId="0" fontId="19" fillId="0" borderId="11" xfId="0" applyFont="1" applyBorder="1" applyAlignment="1" applyProtection="1">
      <alignment horizontal="justify" vertical="center" wrapText="1"/>
      <protection locked="0"/>
    </xf>
    <xf numFmtId="0" fontId="19" fillId="0" borderId="12" xfId="0" applyFont="1" applyBorder="1" applyAlignment="1" applyProtection="1">
      <alignment horizontal="justify" vertical="center" wrapText="1"/>
      <protection locked="0"/>
    </xf>
    <xf numFmtId="0" fontId="19" fillId="0" borderId="13" xfId="0" applyFont="1" applyBorder="1" applyAlignment="1" applyProtection="1">
      <alignment horizontal="justify" vertical="center" wrapText="1"/>
      <protection locked="0"/>
    </xf>
    <xf numFmtId="0" fontId="20" fillId="0" borderId="7" xfId="0" applyFont="1" applyBorder="1" applyProtection="1">
      <protection locked="0"/>
    </xf>
  </cellXfs>
  <cellStyles count="19">
    <cellStyle name="BodyStyle" xfId="16" xr:uid="{00000000-0005-0000-0000-000000000000}"/>
    <cellStyle name="Euro" xfId="4" xr:uid="{00000000-0005-0000-0000-000001000000}"/>
    <cellStyle name="HeaderStyle" xfId="15" xr:uid="{00000000-0005-0000-0000-000002000000}"/>
    <cellStyle name="IsSelectedStyle" xfId="14" xr:uid="{00000000-0005-0000-0000-000003000000}"/>
    <cellStyle name="Millares" xfId="13" builtinId="3"/>
    <cellStyle name="Millares 10" xfId="11" xr:uid="{00000000-0005-0000-0000-000005000000}"/>
    <cellStyle name="Millares 2" xfId="2" xr:uid="{00000000-0005-0000-0000-000006000000}"/>
    <cellStyle name="Millares 3" xfId="7" xr:uid="{00000000-0005-0000-0000-000007000000}"/>
    <cellStyle name="Moneda 2" xfId="5" xr:uid="{00000000-0005-0000-0000-000008000000}"/>
    <cellStyle name="Moneda 3" xfId="3" xr:uid="{00000000-0005-0000-0000-000009000000}"/>
    <cellStyle name="Moneda 4" xfId="10" xr:uid="{00000000-0005-0000-0000-00000A000000}"/>
    <cellStyle name="Normal" xfId="0" builtinId="0"/>
    <cellStyle name="Normal 10" xfId="12" xr:uid="{00000000-0005-0000-0000-00000C000000}"/>
    <cellStyle name="Normal 15" xfId="9" xr:uid="{00000000-0005-0000-0000-00000D000000}"/>
    <cellStyle name="Normal 2" xfId="6" xr:uid="{00000000-0005-0000-0000-00000E000000}"/>
    <cellStyle name="Normal 2 2" xfId="8" xr:uid="{00000000-0005-0000-0000-00000F000000}"/>
    <cellStyle name="Normal 2 3" xfId="17" xr:uid="{00000000-0005-0000-0000-000010000000}"/>
    <cellStyle name="Normal 3" xfId="1" xr:uid="{00000000-0005-0000-0000-000011000000}"/>
    <cellStyle name="Porcentaje" xfId="1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12</xdr:col>
      <xdr:colOff>0</xdr:colOff>
      <xdr:row>14</xdr:row>
      <xdr:rowOff>0</xdr:rowOff>
    </xdr:from>
    <xdr:ext cx="0" cy="790575"/>
    <xdr:pic>
      <xdr:nvPicPr>
        <xdr:cNvPr id="51" name="image2.jpg" descr="C:\Documents and Settings\calidadpubejc\Mis documentos\Mis imágenes\EJERCITO NUEVO ESCUDO.jpg">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1" cstate="print"/>
        <a:stretch>
          <a:fillRect/>
        </a:stretch>
      </xdr:blipFill>
      <xdr:spPr>
        <a:xfrm>
          <a:off x="828675" y="2714625"/>
          <a:ext cx="0" cy="790575"/>
        </a:xfrm>
        <a:prstGeom prst="rect">
          <a:avLst/>
        </a:prstGeom>
        <a:noFill/>
      </xdr:spPr>
    </xdr:pic>
    <xdr:clientData fLocksWithSheet="0"/>
  </xdr:oneCellAnchor>
  <xdr:twoCellAnchor>
    <xdr:from>
      <xdr:col>2</xdr:col>
      <xdr:colOff>2973916</xdr:colOff>
      <xdr:row>32</xdr:row>
      <xdr:rowOff>21167</xdr:rowOff>
    </xdr:from>
    <xdr:to>
      <xdr:col>2</xdr:col>
      <xdr:colOff>3888316</xdr:colOff>
      <xdr:row>33</xdr:row>
      <xdr:rowOff>0</xdr:rowOff>
    </xdr:to>
    <xdr:sp macro="" textlink="">
      <xdr:nvSpPr>
        <xdr:cNvPr id="4" name="Rectángulo 3">
          <a:extLst>
            <a:ext uri="{FF2B5EF4-FFF2-40B4-BE49-F238E27FC236}">
              <a16:creationId xmlns:a16="http://schemas.microsoft.com/office/drawing/2014/main" id="{3423ED09-ADB2-0144-03CD-50A9A08BCA74}"/>
            </a:ext>
          </a:extLst>
        </xdr:cNvPr>
        <xdr:cNvSpPr/>
      </xdr:nvSpPr>
      <xdr:spPr>
        <a:xfrm>
          <a:off x="3915833" y="12551834"/>
          <a:ext cx="914400" cy="222249"/>
        </a:xfrm>
        <a:prstGeom prst="rect">
          <a:avLst/>
        </a:prstGeom>
        <a:solidFill>
          <a:schemeClr val="accent2">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328083</xdr:colOff>
      <xdr:row>10</xdr:row>
      <xdr:rowOff>179916</xdr:rowOff>
    </xdr:from>
    <xdr:to>
      <xdr:col>5</xdr:col>
      <xdr:colOff>804334</xdr:colOff>
      <xdr:row>13</xdr:row>
      <xdr:rowOff>222249</xdr:rowOff>
    </xdr:to>
    <xdr:sp macro="" textlink="">
      <xdr:nvSpPr>
        <xdr:cNvPr id="3" name="Flecha: hacia abajo 2">
          <a:extLst>
            <a:ext uri="{FF2B5EF4-FFF2-40B4-BE49-F238E27FC236}">
              <a16:creationId xmlns:a16="http://schemas.microsoft.com/office/drawing/2014/main" id="{4B0FA562-F37B-725F-BD97-72FB4B2E7BDD}"/>
            </a:ext>
          </a:extLst>
        </xdr:cNvPr>
        <xdr:cNvSpPr/>
      </xdr:nvSpPr>
      <xdr:spPr>
        <a:xfrm>
          <a:off x="6752166" y="2868083"/>
          <a:ext cx="476251" cy="656166"/>
        </a:xfrm>
        <a:prstGeom prst="downArrow">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B4:L54"/>
  <sheetViews>
    <sheetView tabSelected="1" zoomScale="90" zoomScaleNormal="90" zoomScaleSheetLayoutView="100" workbookViewId="0">
      <selection activeCell="C33" sqref="C33"/>
    </sheetView>
  </sheetViews>
  <sheetFormatPr baseColWidth="10" defaultRowHeight="16.5" x14ac:dyDescent="0.3"/>
  <cols>
    <col min="1" max="1" width="6.85546875" style="1" customWidth="1"/>
    <col min="2" max="2" width="7.28515625" style="1" bestFit="1" customWidth="1"/>
    <col min="3" max="3" width="59.28515625" style="2" customWidth="1"/>
    <col min="4" max="4" width="10.85546875" style="1" bestFit="1" customWidth="1"/>
    <col min="5" max="5" width="12" style="1" customWidth="1"/>
    <col min="6" max="6" width="15.7109375" style="3" customWidth="1"/>
    <col min="7" max="8" width="18.85546875" style="4" customWidth="1"/>
    <col min="9" max="9" width="14.42578125" style="5" customWidth="1"/>
    <col min="10" max="10" width="14.7109375" style="5" bestFit="1" customWidth="1"/>
    <col min="11" max="11" width="14.7109375" style="5" customWidth="1"/>
    <col min="12" max="12" width="22.140625" style="6" customWidth="1"/>
    <col min="13" max="13" width="6.85546875" style="1" customWidth="1"/>
    <col min="14" max="16384" width="11.42578125" style="1"/>
  </cols>
  <sheetData>
    <row r="4" spans="2:12" ht="17.25" thickBot="1" x14ac:dyDescent="0.35"/>
    <row r="5" spans="2:12" ht="22.5" customHeight="1" thickBot="1" x14ac:dyDescent="0.35">
      <c r="B5" s="53" t="s">
        <v>21</v>
      </c>
      <c r="C5" s="54"/>
      <c r="D5" s="54"/>
      <c r="E5" s="54"/>
      <c r="F5" s="54"/>
      <c r="G5" s="54"/>
      <c r="H5" s="54"/>
      <c r="I5" s="54"/>
      <c r="J5" s="54"/>
      <c r="K5" s="54"/>
      <c r="L5" s="55"/>
    </row>
    <row r="6" spans="2:12" ht="50.25" customHeight="1" thickBot="1" x14ac:dyDescent="0.35">
      <c r="B6" s="56" t="s">
        <v>37</v>
      </c>
      <c r="C6" s="57"/>
      <c r="D6" s="57"/>
      <c r="E6" s="57"/>
      <c r="F6" s="57"/>
      <c r="G6" s="57"/>
      <c r="H6" s="57"/>
      <c r="I6" s="57"/>
      <c r="J6" s="57"/>
      <c r="K6" s="57"/>
      <c r="L6" s="58"/>
    </row>
    <row r="7" spans="2:12" ht="18.75" customHeight="1" x14ac:dyDescent="0.3">
      <c r="B7" s="25"/>
      <c r="C7" s="26"/>
      <c r="D7" s="26"/>
      <c r="E7" s="26"/>
      <c r="F7" s="26"/>
      <c r="G7" s="26"/>
      <c r="H7" s="26"/>
      <c r="I7" s="26"/>
      <c r="J7" s="26"/>
      <c r="K7" s="26"/>
      <c r="L7" s="27"/>
    </row>
    <row r="8" spans="2:12" ht="18.75" customHeight="1" thickBot="1" x14ac:dyDescent="0.35">
      <c r="B8" s="28"/>
      <c r="C8" s="29"/>
      <c r="D8" s="29"/>
      <c r="E8" s="29"/>
      <c r="F8" s="9"/>
      <c r="G8" s="29"/>
      <c r="H8" s="29"/>
      <c r="I8" s="29"/>
      <c r="J8" s="29"/>
      <c r="K8" s="29"/>
      <c r="L8" s="30"/>
    </row>
    <row r="9" spans="2:12" s="7" customFormat="1" thickBot="1" x14ac:dyDescent="0.3">
      <c r="B9" s="43" t="s">
        <v>9</v>
      </c>
      <c r="C9" s="44"/>
      <c r="D9" s="44"/>
      <c r="E9" s="44"/>
      <c r="F9" s="44"/>
      <c r="G9" s="44"/>
      <c r="H9" s="44"/>
      <c r="I9" s="44"/>
      <c r="J9" s="44"/>
      <c r="K9" s="44"/>
      <c r="L9" s="45"/>
    </row>
    <row r="10" spans="2:12" s="7" customFormat="1" thickBot="1" x14ac:dyDescent="0.3">
      <c r="B10" s="43" t="s">
        <v>10</v>
      </c>
      <c r="C10" s="44"/>
      <c r="D10" s="44"/>
      <c r="E10" s="44"/>
      <c r="F10" s="44"/>
      <c r="G10" s="44"/>
      <c r="H10" s="44"/>
      <c r="I10" s="44"/>
      <c r="J10" s="44"/>
      <c r="K10" s="44"/>
      <c r="L10" s="45"/>
    </row>
    <row r="11" spans="2:12" s="7" customFormat="1" thickBot="1" x14ac:dyDescent="0.3">
      <c r="B11" s="43" t="s">
        <v>11</v>
      </c>
      <c r="C11" s="44"/>
      <c r="D11" s="44"/>
      <c r="E11" s="44"/>
      <c r="F11" s="44"/>
      <c r="G11" s="44"/>
      <c r="H11" s="44"/>
      <c r="I11" s="44"/>
      <c r="J11" s="44"/>
      <c r="K11" s="44"/>
      <c r="L11" s="45"/>
    </row>
    <row r="12" spans="2:12" s="7" customFormat="1" ht="15.75" x14ac:dyDescent="0.25">
      <c r="B12" s="22"/>
      <c r="C12" s="23"/>
      <c r="D12" s="23"/>
      <c r="E12" s="23"/>
      <c r="F12" s="23"/>
      <c r="G12" s="23"/>
      <c r="H12" s="23"/>
      <c r="I12" s="23"/>
      <c r="J12" s="23"/>
      <c r="K12" s="23"/>
      <c r="L12" s="24"/>
    </row>
    <row r="13" spans="2:12" s="7" customFormat="1" ht="15.75" x14ac:dyDescent="0.25">
      <c r="B13" s="22"/>
      <c r="C13" s="23"/>
      <c r="D13" s="23"/>
      <c r="E13" s="23"/>
      <c r="F13" s="23"/>
      <c r="G13" s="23"/>
      <c r="H13" s="23"/>
      <c r="I13" s="23"/>
      <c r="J13" s="23"/>
      <c r="K13" s="23"/>
      <c r="L13" s="24"/>
    </row>
    <row r="14" spans="2:12" ht="17.25" thickBot="1" x14ac:dyDescent="0.35">
      <c r="B14" s="10"/>
      <c r="F14" s="11"/>
      <c r="G14" s="12"/>
      <c r="H14" s="12"/>
      <c r="I14" s="13"/>
      <c r="J14" s="13"/>
      <c r="K14" s="13"/>
      <c r="L14" s="14"/>
    </row>
    <row r="15" spans="2:12" ht="33" customHeight="1" thickBot="1" x14ac:dyDescent="0.35">
      <c r="B15" s="46" t="s">
        <v>2</v>
      </c>
      <c r="C15" s="46" t="s">
        <v>3</v>
      </c>
      <c r="D15" s="46" t="s">
        <v>4</v>
      </c>
      <c r="E15" s="46" t="s">
        <v>5</v>
      </c>
      <c r="F15" s="49" t="s">
        <v>20</v>
      </c>
      <c r="G15" s="48" t="s">
        <v>1</v>
      </c>
      <c r="H15" s="48"/>
      <c r="I15" s="47" t="s">
        <v>0</v>
      </c>
      <c r="J15" s="47"/>
      <c r="K15" s="47"/>
      <c r="L15" s="47"/>
    </row>
    <row r="16" spans="2:12" ht="79.5" thickBot="1" x14ac:dyDescent="0.35">
      <c r="B16" s="46"/>
      <c r="C16" s="46"/>
      <c r="D16" s="46"/>
      <c r="E16" s="46"/>
      <c r="F16" s="49"/>
      <c r="G16" s="31" t="s">
        <v>16</v>
      </c>
      <c r="H16" s="31" t="s">
        <v>18</v>
      </c>
      <c r="I16" s="19" t="s">
        <v>6</v>
      </c>
      <c r="J16" s="40" t="s">
        <v>7</v>
      </c>
      <c r="K16" s="40" t="s">
        <v>16</v>
      </c>
      <c r="L16" s="40" t="s">
        <v>19</v>
      </c>
    </row>
    <row r="17" spans="2:12" ht="48" thickBot="1" x14ac:dyDescent="0.35">
      <c r="B17" s="33">
        <v>1</v>
      </c>
      <c r="C17" s="37" t="s">
        <v>24</v>
      </c>
      <c r="D17" s="34" t="s">
        <v>17</v>
      </c>
      <c r="E17" s="33">
        <v>0</v>
      </c>
      <c r="F17" s="32"/>
      <c r="G17" s="31">
        <v>792619</v>
      </c>
      <c r="H17" s="31">
        <f>+G17*E17</f>
        <v>0</v>
      </c>
      <c r="I17" s="19"/>
      <c r="J17" s="40">
        <f>ROUND((I17*F17),0)</f>
        <v>0</v>
      </c>
      <c r="K17" s="40">
        <f>ROUND((I17+J17),0)</f>
        <v>0</v>
      </c>
      <c r="L17" s="40">
        <f>ROUND((K17*E17),0)</f>
        <v>0</v>
      </c>
    </row>
    <row r="18" spans="2:12" ht="63.75" thickBot="1" x14ac:dyDescent="0.35">
      <c r="B18" s="33">
        <v>2</v>
      </c>
      <c r="C18" s="37" t="s">
        <v>27</v>
      </c>
      <c r="D18" s="34" t="s">
        <v>17</v>
      </c>
      <c r="E18" s="33">
        <v>0</v>
      </c>
      <c r="F18" s="32"/>
      <c r="G18" s="31">
        <v>34129200</v>
      </c>
      <c r="H18" s="31">
        <f t="shared" ref="H18:H29" si="0">+G18*E18</f>
        <v>0</v>
      </c>
      <c r="I18" s="19"/>
      <c r="J18" s="40">
        <f t="shared" ref="J18:J29" si="1">ROUND((I18*F18),0)</f>
        <v>0</v>
      </c>
      <c r="K18" s="40">
        <f t="shared" ref="K18:K29" si="2">ROUND((I18+J18),0)</f>
        <v>0</v>
      </c>
      <c r="L18" s="40">
        <f t="shared" ref="L18:L29" si="3">ROUND((K18*E18),0)</f>
        <v>0</v>
      </c>
    </row>
    <row r="19" spans="2:12" ht="32.25" thickBot="1" x14ac:dyDescent="0.35">
      <c r="B19" s="33">
        <v>3</v>
      </c>
      <c r="C19" s="37" t="s">
        <v>25</v>
      </c>
      <c r="D19" s="34" t="s">
        <v>17</v>
      </c>
      <c r="E19" s="33">
        <v>1</v>
      </c>
      <c r="F19" s="32"/>
      <c r="G19" s="31">
        <v>21673435</v>
      </c>
      <c r="H19" s="31">
        <f t="shared" si="0"/>
        <v>21673435</v>
      </c>
      <c r="I19" s="19"/>
      <c r="J19" s="40">
        <f t="shared" si="1"/>
        <v>0</v>
      </c>
      <c r="K19" s="40">
        <f t="shared" si="2"/>
        <v>0</v>
      </c>
      <c r="L19" s="40">
        <f t="shared" si="3"/>
        <v>0</v>
      </c>
    </row>
    <row r="20" spans="2:12" ht="32.25" thickBot="1" x14ac:dyDescent="0.35">
      <c r="B20" s="33">
        <v>4</v>
      </c>
      <c r="C20" s="37" t="s">
        <v>26</v>
      </c>
      <c r="D20" s="34" t="s">
        <v>17</v>
      </c>
      <c r="E20" s="33">
        <v>1</v>
      </c>
      <c r="F20" s="32"/>
      <c r="G20" s="31">
        <v>22640836</v>
      </c>
      <c r="H20" s="31">
        <f t="shared" si="0"/>
        <v>22640836</v>
      </c>
      <c r="I20" s="19"/>
      <c r="J20" s="40">
        <f t="shared" si="1"/>
        <v>0</v>
      </c>
      <c r="K20" s="40">
        <f t="shared" si="2"/>
        <v>0</v>
      </c>
      <c r="L20" s="40">
        <f t="shared" si="3"/>
        <v>0</v>
      </c>
    </row>
    <row r="21" spans="2:12" ht="48" thickBot="1" x14ac:dyDescent="0.35">
      <c r="B21" s="33">
        <v>5</v>
      </c>
      <c r="C21" s="37" t="s">
        <v>28</v>
      </c>
      <c r="D21" s="34" t="s">
        <v>17</v>
      </c>
      <c r="E21" s="33">
        <v>4</v>
      </c>
      <c r="F21" s="32"/>
      <c r="G21" s="31">
        <v>576722</v>
      </c>
      <c r="H21" s="31">
        <f t="shared" si="0"/>
        <v>2306888</v>
      </c>
      <c r="I21" s="19"/>
      <c r="J21" s="40">
        <f t="shared" si="1"/>
        <v>0</v>
      </c>
      <c r="K21" s="40">
        <f t="shared" si="2"/>
        <v>0</v>
      </c>
      <c r="L21" s="40">
        <f t="shared" si="3"/>
        <v>0</v>
      </c>
    </row>
    <row r="22" spans="2:12" ht="32.25" thickBot="1" x14ac:dyDescent="0.35">
      <c r="B22" s="33">
        <v>6</v>
      </c>
      <c r="C22" s="37" t="s">
        <v>29</v>
      </c>
      <c r="D22" s="34" t="s">
        <v>17</v>
      </c>
      <c r="E22" s="33">
        <v>0</v>
      </c>
      <c r="F22" s="32"/>
      <c r="G22" s="31">
        <v>2261000</v>
      </c>
      <c r="H22" s="31">
        <f t="shared" si="0"/>
        <v>0</v>
      </c>
      <c r="I22" s="19"/>
      <c r="J22" s="40">
        <f t="shared" si="1"/>
        <v>0</v>
      </c>
      <c r="K22" s="40">
        <f t="shared" si="2"/>
        <v>0</v>
      </c>
      <c r="L22" s="40">
        <f t="shared" si="3"/>
        <v>0</v>
      </c>
    </row>
    <row r="23" spans="2:12" ht="48" thickBot="1" x14ac:dyDescent="0.35">
      <c r="B23" s="33">
        <v>7</v>
      </c>
      <c r="C23" s="37" t="s">
        <v>30</v>
      </c>
      <c r="D23" s="34" t="s">
        <v>17</v>
      </c>
      <c r="E23" s="33">
        <v>0</v>
      </c>
      <c r="F23" s="32"/>
      <c r="G23" s="31">
        <v>5583750</v>
      </c>
      <c r="H23" s="31">
        <f t="shared" si="0"/>
        <v>0</v>
      </c>
      <c r="I23" s="19"/>
      <c r="J23" s="40">
        <f t="shared" si="1"/>
        <v>0</v>
      </c>
      <c r="K23" s="40">
        <f t="shared" si="2"/>
        <v>0</v>
      </c>
      <c r="L23" s="40">
        <f t="shared" si="3"/>
        <v>0</v>
      </c>
    </row>
    <row r="24" spans="2:12" ht="48" thickBot="1" x14ac:dyDescent="0.35">
      <c r="B24" s="33">
        <v>8</v>
      </c>
      <c r="C24" s="37" t="s">
        <v>31</v>
      </c>
      <c r="D24" s="34" t="s">
        <v>17</v>
      </c>
      <c r="E24" s="33">
        <v>0</v>
      </c>
      <c r="F24" s="32"/>
      <c r="G24" s="31">
        <v>1332800</v>
      </c>
      <c r="H24" s="31">
        <f t="shared" si="0"/>
        <v>0</v>
      </c>
      <c r="I24" s="19"/>
      <c r="J24" s="40">
        <f t="shared" si="1"/>
        <v>0</v>
      </c>
      <c r="K24" s="40">
        <f t="shared" si="2"/>
        <v>0</v>
      </c>
      <c r="L24" s="40">
        <f t="shared" si="3"/>
        <v>0</v>
      </c>
    </row>
    <row r="25" spans="2:12" ht="32.25" thickBot="1" x14ac:dyDescent="0.35">
      <c r="B25" s="33">
        <v>9</v>
      </c>
      <c r="C25" s="37" t="s">
        <v>32</v>
      </c>
      <c r="D25" s="34" t="s">
        <v>17</v>
      </c>
      <c r="E25" s="33">
        <v>0</v>
      </c>
      <c r="F25" s="32"/>
      <c r="G25" s="31">
        <v>22015000</v>
      </c>
      <c r="H25" s="31">
        <f t="shared" si="0"/>
        <v>0</v>
      </c>
      <c r="I25" s="19"/>
      <c r="J25" s="40">
        <f t="shared" si="1"/>
        <v>0</v>
      </c>
      <c r="K25" s="40">
        <f t="shared" si="2"/>
        <v>0</v>
      </c>
      <c r="L25" s="40">
        <f t="shared" si="3"/>
        <v>0</v>
      </c>
    </row>
    <row r="26" spans="2:12" ht="48" thickBot="1" x14ac:dyDescent="0.35">
      <c r="B26" s="33">
        <v>10</v>
      </c>
      <c r="C26" s="37" t="s">
        <v>33</v>
      </c>
      <c r="D26" s="34" t="s">
        <v>17</v>
      </c>
      <c r="E26" s="33">
        <v>0</v>
      </c>
      <c r="F26" s="32"/>
      <c r="G26" s="31">
        <v>3000000</v>
      </c>
      <c r="H26" s="31">
        <f t="shared" si="0"/>
        <v>0</v>
      </c>
      <c r="I26" s="19"/>
      <c r="J26" s="40">
        <f t="shared" si="1"/>
        <v>0</v>
      </c>
      <c r="K26" s="40">
        <f t="shared" si="2"/>
        <v>0</v>
      </c>
      <c r="L26" s="40">
        <f t="shared" si="3"/>
        <v>0</v>
      </c>
    </row>
    <row r="27" spans="2:12" ht="32.25" thickBot="1" x14ac:dyDescent="0.35">
      <c r="B27" s="33">
        <v>11</v>
      </c>
      <c r="C27" s="37" t="s">
        <v>34</v>
      </c>
      <c r="D27" s="34" t="s">
        <v>17</v>
      </c>
      <c r="E27" s="33">
        <v>0</v>
      </c>
      <c r="F27" s="32"/>
      <c r="G27" s="31">
        <v>6000000</v>
      </c>
      <c r="H27" s="31">
        <f t="shared" si="0"/>
        <v>0</v>
      </c>
      <c r="I27" s="19"/>
      <c r="J27" s="40">
        <f t="shared" si="1"/>
        <v>0</v>
      </c>
      <c r="K27" s="40">
        <f t="shared" si="2"/>
        <v>0</v>
      </c>
      <c r="L27" s="40">
        <f t="shared" si="3"/>
        <v>0</v>
      </c>
    </row>
    <row r="28" spans="2:12" ht="48" thickBot="1" x14ac:dyDescent="0.35">
      <c r="B28" s="33">
        <v>12</v>
      </c>
      <c r="C28" s="37" t="s">
        <v>35</v>
      </c>
      <c r="D28" s="34" t="s">
        <v>17</v>
      </c>
      <c r="E28" s="33">
        <v>18</v>
      </c>
      <c r="F28" s="32"/>
      <c r="G28" s="31">
        <v>137313</v>
      </c>
      <c r="H28" s="31">
        <f t="shared" si="0"/>
        <v>2471634</v>
      </c>
      <c r="I28" s="19"/>
      <c r="J28" s="40">
        <f t="shared" si="1"/>
        <v>0</v>
      </c>
      <c r="K28" s="40">
        <f t="shared" si="2"/>
        <v>0</v>
      </c>
      <c r="L28" s="40">
        <f t="shared" si="3"/>
        <v>0</v>
      </c>
    </row>
    <row r="29" spans="2:12" ht="29.25" thickBot="1" x14ac:dyDescent="0.35">
      <c r="B29" s="33">
        <v>13</v>
      </c>
      <c r="C29" s="37" t="s">
        <v>36</v>
      </c>
      <c r="D29" s="34" t="s">
        <v>17</v>
      </c>
      <c r="E29" s="35">
        <v>0</v>
      </c>
      <c r="F29" s="36"/>
      <c r="G29" s="31">
        <v>6426000</v>
      </c>
      <c r="H29" s="38">
        <f t="shared" si="0"/>
        <v>0</v>
      </c>
      <c r="I29" s="39"/>
      <c r="J29" s="41">
        <f t="shared" si="1"/>
        <v>0</v>
      </c>
      <c r="K29" s="41">
        <f t="shared" si="2"/>
        <v>0</v>
      </c>
      <c r="L29" s="42">
        <f t="shared" si="3"/>
        <v>0</v>
      </c>
    </row>
    <row r="30" spans="2:12" ht="17.25" thickBot="1" x14ac:dyDescent="0.35">
      <c r="B30" s="10"/>
      <c r="F30" s="11"/>
      <c r="G30" s="12"/>
      <c r="H30" s="18">
        <f>SUM(H17:H29)</f>
        <v>49092793</v>
      </c>
      <c r="I30" s="12"/>
      <c r="J30" s="12"/>
      <c r="K30" s="12"/>
      <c r="L30" s="20">
        <f>SUM(L17:L29)</f>
        <v>0</v>
      </c>
    </row>
    <row r="31" spans="2:12" x14ac:dyDescent="0.3">
      <c r="B31" s="10"/>
      <c r="F31" s="11"/>
      <c r="G31" s="12"/>
      <c r="H31" s="12"/>
      <c r="I31" s="13"/>
      <c r="J31" s="13"/>
      <c r="K31" s="13"/>
      <c r="L31" s="14"/>
    </row>
    <row r="32" spans="2:12" x14ac:dyDescent="0.3">
      <c r="B32" s="10"/>
      <c r="F32" s="11"/>
      <c r="G32" s="12"/>
      <c r="H32" s="12"/>
      <c r="I32" s="13"/>
      <c r="J32" s="13"/>
      <c r="K32" s="13"/>
      <c r="L32" s="14"/>
    </row>
    <row r="33" spans="2:12" ht="18.75" x14ac:dyDescent="0.3">
      <c r="B33" s="69" t="s">
        <v>22</v>
      </c>
      <c r="C33" s="21"/>
      <c r="F33" s="11"/>
      <c r="G33" s="12"/>
      <c r="H33" s="12"/>
      <c r="I33" s="13"/>
      <c r="J33" s="13"/>
      <c r="K33" s="13"/>
      <c r="L33" s="14"/>
    </row>
    <row r="34" spans="2:12" x14ac:dyDescent="0.3">
      <c r="B34" s="10"/>
      <c r="F34" s="11"/>
      <c r="G34" s="12"/>
      <c r="H34" s="12"/>
      <c r="I34" s="13"/>
      <c r="J34" s="13"/>
      <c r="K34" s="13"/>
      <c r="L34" s="14"/>
    </row>
    <row r="35" spans="2:12" x14ac:dyDescent="0.3">
      <c r="B35" s="10"/>
      <c r="F35" s="11"/>
      <c r="G35" s="12"/>
      <c r="H35" s="12"/>
      <c r="I35" s="13"/>
      <c r="J35" s="13"/>
      <c r="K35" s="13"/>
      <c r="L35" s="14"/>
    </row>
    <row r="36" spans="2:12" x14ac:dyDescent="0.3">
      <c r="B36" s="10"/>
      <c r="F36" s="11"/>
      <c r="G36" s="12"/>
      <c r="H36" s="12"/>
      <c r="I36" s="13"/>
      <c r="J36" s="13"/>
      <c r="K36" s="13"/>
      <c r="L36" s="14"/>
    </row>
    <row r="37" spans="2:12" x14ac:dyDescent="0.3">
      <c r="B37" s="10"/>
      <c r="F37" s="11"/>
      <c r="G37" s="12"/>
      <c r="H37" s="12"/>
      <c r="I37" s="13"/>
      <c r="J37" s="13"/>
      <c r="K37" s="13"/>
      <c r="L37" s="14"/>
    </row>
    <row r="38" spans="2:12" ht="17.25" thickBot="1" x14ac:dyDescent="0.35">
      <c r="B38" s="10"/>
      <c r="F38" s="11"/>
      <c r="G38" s="12"/>
      <c r="H38" s="12"/>
      <c r="I38" s="13"/>
      <c r="J38" s="13"/>
      <c r="K38" s="13"/>
      <c r="L38" s="14"/>
    </row>
    <row r="39" spans="2:12" ht="19.5" thickBot="1" x14ac:dyDescent="0.35">
      <c r="B39" s="63" t="s">
        <v>8</v>
      </c>
      <c r="C39" s="64"/>
      <c r="D39" s="64"/>
      <c r="E39" s="64"/>
      <c r="F39" s="64"/>
      <c r="G39" s="64"/>
      <c r="H39" s="64"/>
      <c r="I39" s="64"/>
      <c r="J39" s="64"/>
      <c r="K39" s="64"/>
      <c r="L39" s="65"/>
    </row>
    <row r="40" spans="2:12" ht="18.75" x14ac:dyDescent="0.3">
      <c r="B40" s="15"/>
      <c r="C40" s="16"/>
      <c r="D40" s="16"/>
      <c r="E40" s="16"/>
      <c r="F40" s="16"/>
      <c r="G40" s="16"/>
      <c r="H40" s="16"/>
      <c r="I40" s="16"/>
      <c r="J40" s="16"/>
      <c r="K40" s="16"/>
      <c r="L40" s="17"/>
    </row>
    <row r="41" spans="2:12" x14ac:dyDescent="0.3">
      <c r="B41" s="10"/>
      <c r="F41" s="11"/>
      <c r="G41" s="12"/>
      <c r="H41" s="12"/>
      <c r="I41" s="13"/>
      <c r="J41" s="13"/>
      <c r="K41" s="13"/>
      <c r="L41" s="14"/>
    </row>
    <row r="42" spans="2:12" s="8" customFormat="1" ht="60.75" customHeight="1" x14ac:dyDescent="0.25">
      <c r="B42" s="60" t="s">
        <v>12</v>
      </c>
      <c r="C42" s="61"/>
      <c r="D42" s="61"/>
      <c r="E42" s="61"/>
      <c r="F42" s="61"/>
      <c r="G42" s="61"/>
      <c r="H42" s="61"/>
      <c r="I42" s="61"/>
      <c r="J42" s="61"/>
      <c r="K42" s="61"/>
      <c r="L42" s="62"/>
    </row>
    <row r="43" spans="2:12" s="8" customFormat="1" ht="60.75" customHeight="1" x14ac:dyDescent="0.25">
      <c r="B43" s="60" t="s">
        <v>23</v>
      </c>
      <c r="C43" s="61"/>
      <c r="D43" s="61"/>
      <c r="E43" s="61"/>
      <c r="F43" s="61"/>
      <c r="G43" s="61"/>
      <c r="H43" s="61"/>
      <c r="I43" s="61"/>
      <c r="J43" s="61"/>
      <c r="K43" s="61"/>
      <c r="L43" s="62"/>
    </row>
    <row r="44" spans="2:12" s="8" customFormat="1" ht="41.25" customHeight="1" x14ac:dyDescent="0.25">
      <c r="B44" s="60" t="s">
        <v>13</v>
      </c>
      <c r="C44" s="61"/>
      <c r="D44" s="61"/>
      <c r="E44" s="61"/>
      <c r="F44" s="61"/>
      <c r="G44" s="61"/>
      <c r="H44" s="61"/>
      <c r="I44" s="61"/>
      <c r="J44" s="61"/>
      <c r="K44" s="61"/>
      <c r="L44" s="62"/>
    </row>
    <row r="45" spans="2:12" s="8" customFormat="1" ht="41.25" customHeight="1" x14ac:dyDescent="0.25">
      <c r="B45" s="60" t="s">
        <v>14</v>
      </c>
      <c r="C45" s="61"/>
      <c r="D45" s="61"/>
      <c r="E45" s="61"/>
      <c r="F45" s="61"/>
      <c r="G45" s="61"/>
      <c r="H45" s="61"/>
      <c r="I45" s="61"/>
      <c r="J45" s="61"/>
      <c r="K45" s="61"/>
      <c r="L45" s="62"/>
    </row>
    <row r="46" spans="2:12" s="8" customFormat="1" ht="41.25" customHeight="1" thickBot="1" x14ac:dyDescent="0.3">
      <c r="B46" s="50" t="s">
        <v>15</v>
      </c>
      <c r="C46" s="51"/>
      <c r="D46" s="51"/>
      <c r="E46" s="51"/>
      <c r="F46" s="51"/>
      <c r="G46" s="51"/>
      <c r="H46" s="51"/>
      <c r="I46" s="51"/>
      <c r="J46" s="51"/>
      <c r="K46" s="51"/>
      <c r="L46" s="52"/>
    </row>
    <row r="47" spans="2:12" s="8" customFormat="1" ht="41.25" customHeight="1" thickBot="1" x14ac:dyDescent="0.3">
      <c r="B47" s="66" t="s">
        <v>38</v>
      </c>
      <c r="C47" s="67"/>
      <c r="D47" s="67"/>
      <c r="E47" s="67"/>
      <c r="F47" s="67"/>
      <c r="G47" s="67"/>
      <c r="H47" s="67"/>
      <c r="I47" s="67"/>
      <c r="J47" s="67"/>
      <c r="K47" s="67"/>
      <c r="L47" s="68"/>
    </row>
    <row r="48" spans="2:12" s="8" customFormat="1" ht="44.25" customHeight="1" thickBot="1" x14ac:dyDescent="0.3">
      <c r="B48" s="66" t="s">
        <v>39</v>
      </c>
      <c r="C48" s="67"/>
      <c r="D48" s="67"/>
      <c r="E48" s="67"/>
      <c r="F48" s="67"/>
      <c r="G48" s="67"/>
      <c r="H48" s="67"/>
      <c r="I48" s="67"/>
      <c r="J48" s="67"/>
      <c r="K48" s="67"/>
      <c r="L48" s="68"/>
    </row>
    <row r="49" spans="2:12" x14ac:dyDescent="0.3">
      <c r="B49" s="59"/>
      <c r="C49" s="59"/>
      <c r="D49" s="59"/>
      <c r="E49" s="59"/>
      <c r="F49" s="59"/>
      <c r="G49" s="59"/>
      <c r="H49" s="59"/>
      <c r="I49" s="59"/>
      <c r="J49" s="59"/>
      <c r="K49" s="59"/>
      <c r="L49" s="59"/>
    </row>
    <row r="50" spans="2:12" x14ac:dyDescent="0.3">
      <c r="B50" s="59"/>
      <c r="C50" s="59"/>
      <c r="D50" s="59"/>
      <c r="E50" s="59"/>
      <c r="F50" s="59"/>
      <c r="G50" s="59"/>
      <c r="H50" s="59"/>
      <c r="I50" s="59"/>
      <c r="J50" s="59"/>
      <c r="K50" s="59"/>
      <c r="L50" s="59"/>
    </row>
    <row r="51" spans="2:12" x14ac:dyDescent="0.3">
      <c r="B51" s="59"/>
      <c r="C51" s="59"/>
      <c r="D51" s="59"/>
      <c r="E51" s="59"/>
      <c r="F51" s="59"/>
      <c r="G51" s="59"/>
      <c r="H51" s="59"/>
      <c r="I51" s="59"/>
      <c r="J51" s="59"/>
      <c r="K51" s="59"/>
      <c r="L51" s="59"/>
    </row>
    <row r="52" spans="2:12" x14ac:dyDescent="0.3">
      <c r="B52" s="59"/>
      <c r="C52" s="59"/>
      <c r="D52" s="59"/>
      <c r="E52" s="59"/>
      <c r="F52" s="59"/>
      <c r="G52" s="59"/>
      <c r="H52" s="59"/>
      <c r="I52" s="59"/>
      <c r="J52" s="59"/>
      <c r="K52" s="59"/>
      <c r="L52" s="59"/>
    </row>
    <row r="53" spans="2:12" x14ac:dyDescent="0.3">
      <c r="B53" s="59"/>
      <c r="C53" s="59"/>
      <c r="D53" s="59"/>
      <c r="E53" s="59"/>
      <c r="F53" s="59"/>
      <c r="G53" s="59"/>
      <c r="H53" s="59"/>
      <c r="I53" s="59"/>
      <c r="J53" s="59"/>
      <c r="K53" s="59"/>
      <c r="L53" s="59"/>
    </row>
    <row r="54" spans="2:12" x14ac:dyDescent="0.3">
      <c r="B54" s="59"/>
      <c r="C54" s="59"/>
      <c r="D54" s="59"/>
      <c r="E54" s="59"/>
      <c r="F54" s="59"/>
      <c r="G54" s="59"/>
      <c r="H54" s="59"/>
      <c r="I54" s="59"/>
      <c r="J54" s="59"/>
      <c r="K54" s="59"/>
      <c r="L54" s="59"/>
    </row>
  </sheetData>
  <sheetProtection formatCells="0" formatColumns="0" formatRows="0"/>
  <mergeCells count="26">
    <mergeCell ref="B47:L47"/>
    <mergeCell ref="B46:L46"/>
    <mergeCell ref="B5:L5"/>
    <mergeCell ref="B6:L6"/>
    <mergeCell ref="B54:L54"/>
    <mergeCell ref="B49:L49"/>
    <mergeCell ref="B50:L50"/>
    <mergeCell ref="B51:L51"/>
    <mergeCell ref="B52:L52"/>
    <mergeCell ref="B53:L53"/>
    <mergeCell ref="B42:L42"/>
    <mergeCell ref="B43:L43"/>
    <mergeCell ref="B44:L44"/>
    <mergeCell ref="B45:L45"/>
    <mergeCell ref="B48:L48"/>
    <mergeCell ref="B39:L39"/>
    <mergeCell ref="B9:L9"/>
    <mergeCell ref="B10:L10"/>
    <mergeCell ref="B11:L11"/>
    <mergeCell ref="B15:B16"/>
    <mergeCell ref="C15:C16"/>
    <mergeCell ref="D15:D16"/>
    <mergeCell ref="I15:L15"/>
    <mergeCell ref="G15:H15"/>
    <mergeCell ref="E15:E16"/>
    <mergeCell ref="F15:F16"/>
  </mergeCells>
  <printOptions horizontalCentered="1"/>
  <pageMargins left="0.31" right="0.49083333333333334" top="0.41979166666666667" bottom="0.42625000000000002" header="0.31496062992125984" footer="0.31496062992125984"/>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GP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 Luis Andres Corredor Rodriguez</dc:creator>
  <cp:lastModifiedBy>magda correa</cp:lastModifiedBy>
  <cp:lastPrinted>2020-04-22T16:22:13Z</cp:lastPrinted>
  <dcterms:created xsi:type="dcterms:W3CDTF">2016-01-23T22:41:48Z</dcterms:created>
  <dcterms:modified xsi:type="dcterms:W3CDTF">2026-09-25T16:49:23Z</dcterms:modified>
</cp:coreProperties>
</file>