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C:\Users\karen\OneDrive\Documents\2026\PAVIMENTACION TERCERA FASE REGALIAS\Revision pavimentacion calle 9. Contratacion\fwdpavimentacionregaliasiiicalle9ycalle4\"/>
    </mc:Choice>
  </mc:AlternateContent>
  <xr:revisionPtr revIDLastSave="0" documentId="13_ncr:1_{3E1F2498-D208-4D87-BC60-BC6B88C9EBE1}" xr6:coauthVersionLast="47" xr6:coauthVersionMax="47" xr10:uidLastSave="{00000000-0000-0000-0000-000000000000}"/>
  <bookViews>
    <workbookView xWindow="-135" yWindow="0" windowWidth="14835" windowHeight="15090" tabRatio="906" xr2:uid="{00000000-000D-0000-FFFF-FFFF00000000}"/>
  </bookViews>
  <sheets>
    <sheet name="PRESUPUESTO OFICIAL (Entidad)" sheetId="265" r:id="rId1"/>
    <sheet name="PROPUESTA ECONOMICA (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(Entidad)'!$K$67</definedName>
    <definedName name="solver_cvg" localSheetId="2" hidden="1">0.0001</definedName>
    <definedName name="solver_cvg" localSheetId="0" hidden="1">0.0001</definedName>
    <definedName name="solver_drv" localSheetId="2" hidden="1">1</definedName>
    <definedName name="solver_drv" localSheetId="0" hidden="1">1</definedName>
    <definedName name="solver_est" localSheetId="2" hidden="1">1</definedName>
    <definedName name="solver_est" localSheetId="0" hidden="1">1</definedName>
    <definedName name="solver_itr" localSheetId="2" hidden="1">100</definedName>
    <definedName name="solver_itr" localSheetId="0" hidden="1">100</definedName>
    <definedName name="solver_lhs1" localSheetId="2" hidden="1">'INDICAR CÓDIGO DEL ITEM DE PAGO'!#REF!</definedName>
    <definedName name="solver_lhs1" localSheetId="0" hidden="1">'PRESUPUESTO OFICIAL (Entidad)'!$K$77</definedName>
    <definedName name="solver_lin" localSheetId="2" hidden="1">2</definedName>
    <definedName name="solver_lin" localSheetId="0" hidden="1">2</definedName>
    <definedName name="solver_neg" localSheetId="2" hidden="1">2</definedName>
    <definedName name="solver_neg" localSheetId="0" hidden="1">2</definedName>
    <definedName name="solver_num" localSheetId="2" hidden="1">1</definedName>
    <definedName name="solver_num" localSheetId="0" hidden="1">1</definedName>
    <definedName name="solver_nwt" localSheetId="2" hidden="1">1</definedName>
    <definedName name="solver_nwt" localSheetId="0" hidden="1">1</definedName>
    <definedName name="solver_opt" localSheetId="2" hidden="1">'INDICAR CÓDIGO DEL ITEM DE PAGO'!#REF!</definedName>
    <definedName name="solver_opt" localSheetId="0" hidden="1">'PRESUPUESTO OFICIAL (Entidad)'!$K$77</definedName>
    <definedName name="solver_pre" localSheetId="2" hidden="1">0.000001</definedName>
    <definedName name="solver_pre" localSheetId="0" hidden="1">0.000001</definedName>
    <definedName name="solver_rel1" localSheetId="2" hidden="1">2</definedName>
    <definedName name="solver_rel1" localSheetId="0" hidden="1">2</definedName>
    <definedName name="solver_rhs1" localSheetId="2" hidden="1">'INDICAR CÓDIGO DEL ITEM DE PAGO'!#REF!</definedName>
    <definedName name="solver_rhs1" localSheetId="0" hidden="1">'PRESUPUESTO OFICIAL (Entidad)'!$K$78</definedName>
    <definedName name="solver_scl" localSheetId="2" hidden="1">2</definedName>
    <definedName name="solver_scl" localSheetId="0" hidden="1">2</definedName>
    <definedName name="solver_sho" localSheetId="2" hidden="1">2</definedName>
    <definedName name="solver_sho" localSheetId="0" hidden="1">2</definedName>
    <definedName name="solver_tim" localSheetId="2" hidden="1">100</definedName>
    <definedName name="solver_tim" localSheetId="0" hidden="1">100</definedName>
    <definedName name="solver_tol" localSheetId="2" hidden="1">0.05</definedName>
    <definedName name="solver_tol" localSheetId="0" hidden="1">0.05</definedName>
    <definedName name="solver_typ" localSheetId="2" hidden="1">3</definedName>
    <definedName name="solver_typ" localSheetId="0" hidden="1">3</definedName>
    <definedName name="solver_val" localSheetId="2" hidden="1">490454</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0" i="265" l="1"/>
  <c r="K44" i="265"/>
  <c r="K41" i="265"/>
  <c r="K37" i="265"/>
  <c r="K30" i="265"/>
  <c r="K27" i="265"/>
  <c r="K48" i="265" s="1"/>
  <c r="K66" i="265" s="1"/>
  <c r="K72" i="265" s="1"/>
  <c r="K19" i="265"/>
  <c r="K63" i="265" l="1"/>
  <c r="K54" i="265" l="1"/>
  <c r="K64" i="265" s="1"/>
  <c r="K47" i="265"/>
  <c r="K79" i="265" l="1"/>
</calcChain>
</file>

<file path=xl/sharedStrings.xml><?xml version="1.0" encoding="utf-8"?>
<sst xmlns="http://schemas.openxmlformats.org/spreadsheetml/2006/main" count="281" uniqueCount="179">
  <si>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</si>
  <si>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</si>
  <si>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</si>
  <si>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</si>
  <si>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</si>
  <si>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</si>
  <si>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</si>
  <si>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</si>
  <si>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</si>
  <si>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</si>
  <si>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</si>
  <si>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</si>
  <si>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</si>
  <si>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</si>
  <si>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</si>
  <si>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</si>
  <si>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</si>
  <si>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</si>
  <si>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</si>
  <si>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</si>
  <si>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</si>
  <si>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</si>
  <si>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</si>
  <si>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</si>
  <si>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</si>
  <si>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</si>
  <si>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</si>
  <si>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</si>
  <si>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</si>
  <si>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</si>
  <si>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</si>
  <si>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</si>
  <si>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</si>
  <si>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</si>
  <si>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</si>
  <si>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</si>
  <si>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</si>
  <si>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</si>
  <si>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</si>
  <si>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</si>
  <si>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</si>
  <si>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</si>
  <si>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</si>
  <si>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</si>
  <si>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</si>
  <si>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</si>
  <si>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</si>
  <si>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</si>
  <si>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</si>
  <si>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</si>
  <si>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</si>
  <si>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</si>
  <si>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</si>
  <si>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</si>
  <si>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</si>
  <si>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</si>
  <si>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</si>
  <si>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</si>
  <si>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</si>
  <si>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</si>
  <si>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</si>
  <si>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</si>
  <si>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</si>
  <si>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</si>
  <si>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</si>
  <si>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</si>
  <si>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</si>
  <si>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</si>
  <si>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</si>
  <si>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</si>
  <si>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</si>
  <si>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</si>
  <si>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</si>
  <si>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</si>
  <si>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</si>
  <si>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</si>
  <si>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</si>
  <si>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</si>
  <si>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</si>
  <si>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</si>
  <si>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</si>
  <si>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</si>
  <si>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</si>
  <si>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</si>
  <si>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</si>
  <si>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</si>
  <si>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</si>
  <si>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</si>
  <si>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</si>
  <si>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</si>
  <si>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</si>
  <si>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</si>
  <si>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</si>
  <si>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</si>
  <si>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</si>
  <si>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</si>
  <si>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1.1</t>
  </si>
  <si>
    <t>1P</t>
  </si>
  <si>
    <t>1.2</t>
  </si>
  <si>
    <t>201.3</t>
  </si>
  <si>
    <t>1.3</t>
  </si>
  <si>
    <t>201.9</t>
  </si>
  <si>
    <t>1.4</t>
  </si>
  <si>
    <t>210.2.1P</t>
  </si>
  <si>
    <t>1.5</t>
  </si>
  <si>
    <t>600.2.3P</t>
  </si>
  <si>
    <t xml:space="preserve">LOCALIZACIÓN Y REPLANTEO </t>
  </si>
  <si>
    <t>DEMOLICION DE PISOS, ANDENES Y BORDILLOS DE CONCRETO</t>
  </si>
  <si>
    <t xml:space="preserve">EXCAVACIONES EN MATERIAL COMUN Y CONGLOMERADO EN SECO A MAQUINA </t>
  </si>
  <si>
    <t xml:space="preserve">EXCAVACIONES VARIAS EN MATERIAL COMUN EN SECO A MANO  </t>
  </si>
  <si>
    <t>M2</t>
  </si>
  <si>
    <t>M3</t>
  </si>
  <si>
    <t>2.1</t>
  </si>
  <si>
    <t>2.2</t>
  </si>
  <si>
    <t>330.1</t>
  </si>
  <si>
    <t>2.3</t>
  </si>
  <si>
    <t>12P</t>
  </si>
  <si>
    <t>2.4</t>
  </si>
  <si>
    <t>9P</t>
  </si>
  <si>
    <t>2.5</t>
  </si>
  <si>
    <t>500.1.1P</t>
  </si>
  <si>
    <t>2.6</t>
  </si>
  <si>
    <t>673.1</t>
  </si>
  <si>
    <t>OBRAS DE PAVIMENTACIÓN</t>
  </si>
  <si>
    <t>SUMINISTRO, EXTENDIDA Y COMPACTACIÓN DE MATERIAL TIPO AFIRMADO  (NO INCLUYE TRANSPORTE)</t>
  </si>
  <si>
    <t>Sub-base granular clase B</t>
  </si>
  <si>
    <t xml:space="preserve">Sardinel prefabricado (0,4*0,2*0,8) 3000 psi incluye excavacion y mortero de nivelacion </t>
  </si>
  <si>
    <t xml:space="preserve">Canastilla para barra pasa junta </t>
  </si>
  <si>
    <t xml:space="preserve">construccion placa de concreto MR-45 mezclado en sitio, incluye alistado juntas y sellantes </t>
  </si>
  <si>
    <t>Geotextil  tipo Nt 2500 o similar no tejido</t>
  </si>
  <si>
    <t>M3/COMP</t>
  </si>
  <si>
    <t>ML</t>
  </si>
  <si>
    <t>m2</t>
  </si>
  <si>
    <t>ACERO</t>
  </si>
  <si>
    <t>3.1</t>
  </si>
  <si>
    <t>640.1</t>
  </si>
  <si>
    <t xml:space="preserve">Acero de refuerzo Fy 4200 Mpa Suministrado, Figurado e instalado </t>
  </si>
  <si>
    <t>KG</t>
  </si>
  <si>
    <t xml:space="preserve">ALCANTARILLADO </t>
  </si>
  <si>
    <t>4.1</t>
  </si>
  <si>
    <t>41P</t>
  </si>
  <si>
    <t>4.2</t>
  </si>
  <si>
    <t>15P</t>
  </si>
  <si>
    <t>4.3</t>
  </si>
  <si>
    <t>26P</t>
  </si>
  <si>
    <t>4.4</t>
  </si>
  <si>
    <t>27P</t>
  </si>
  <si>
    <t xml:space="preserve">Suministro e instalacion de lecho de grava para tuberia alcantarillado </t>
  </si>
  <si>
    <t>Suministro e instalacion de tuberia NTC 3722-3 y NTC 4764 de diametro 6"</t>
  </si>
  <si>
    <t>UND</t>
  </si>
  <si>
    <t>Manejo de aguas con cortacorriente en saco arena</t>
  </si>
  <si>
    <t>subtotal</t>
  </si>
  <si>
    <t xml:space="preserve">MARCAS VIALES </t>
  </si>
  <si>
    <t>5.1</t>
  </si>
  <si>
    <t>700.2</t>
  </si>
  <si>
    <t>5.2</t>
  </si>
  <si>
    <t>700.4</t>
  </si>
  <si>
    <t xml:space="preserve">Cebras de demarcacion con pintura en frio </t>
  </si>
  <si>
    <t xml:space="preserve">Suministro e instalacion señal vertical </t>
  </si>
  <si>
    <t xml:space="preserve">TRANSPORTE </t>
  </si>
  <si>
    <t>6.1</t>
  </si>
  <si>
    <t>900.2P</t>
  </si>
  <si>
    <t>TRANSPORTE DE MATERIALES PROVENIENTES DE LA EXCAVACIONES, SUBBASES Y BASES, MATERIALES GRANULARES,  MEZCLAS ASFALTICAS PARA DISTANCIAS MAYORES DE MIL METROS (1.000 M).</t>
  </si>
  <si>
    <t>M3/KM</t>
  </si>
  <si>
    <t>P.M.A</t>
  </si>
  <si>
    <t>P.M.T</t>
  </si>
  <si>
    <t>[Ofrecimiento del Proponente]</t>
  </si>
  <si>
    <t xml:space="preserve">Caja de inspeccion 60x60x100 cm en ladrillo y tapa reforzada en concreto de 3000 psi </t>
  </si>
  <si>
    <t xml:space="preserve">DEMOLICION DE PAVIMENTO FLEXIBLE </t>
  </si>
  <si>
    <t xml:space="preserve">Suministro e instalacion dekit sillayee 10x6" PVC incluye agarraderas caucho y adherencia </t>
  </si>
  <si>
    <t>ACOMETIDAS ACUEDUCTO</t>
  </si>
  <si>
    <t>SUMINISTRO E INSTALACION MANGUERA PRESION 1/2"</t>
  </si>
  <si>
    <t>ANDENES CALLE 4 ENTRE CR 2 - 3</t>
  </si>
  <si>
    <t>SUBTOTAL OBRAS PAVIMENTO</t>
  </si>
  <si>
    <t xml:space="preserve">CONSTRUCCION RAMPAS Y ANDENES </t>
  </si>
  <si>
    <t>Loseta prefabricado para anden de 40cm x 40cm (incluye mortero de nivelacion)</t>
  </si>
  <si>
    <t>CONCRETO 3000 PSI</t>
  </si>
  <si>
    <t xml:space="preserve">SUBTOTAL ANDENES </t>
  </si>
  <si>
    <t>SST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</si>
</sst>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0"/>
      <color theme="1"/>
      <name val="Tahoma"/>
      <family val="2"/>
    </font>
    <font>
      <b/>
      <sz val="10"/>
      <color theme="1"/>
      <name val="Tahoma"/>
      <family val="2"/>
    </font>
    <font>
      <b/>
      <sz val="11"/>
      <name val="Arial Narrow"/>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theme="0" tint="-0.14999847407452621"/>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3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44" fontId="58" fillId="0" borderId="0" applyFont="0" applyFill="0" applyBorder="0" applyAlignment="0" applyProtection="0"/>
    <xf numFmtId="18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43" fontId="9"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70"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1" fillId="0" borderId="0"/>
  </cellStyleXfs>
  <cellXfs count="580">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176" fontId="51" fillId="0" borderId="40" xfId="39" applyNumberFormat="1" applyFont="1" applyBorder="1" applyAlignment="1">
      <alignment horizontal="righ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167" fontId="49" fillId="0" borderId="18" xfId="62" quotePrefix="1" applyNumberFormat="1" applyFont="1" applyBorder="1" applyAlignment="1">
      <alignment horizontal="right"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3" fillId="25" borderId="88" xfId="89" applyFont="1" applyFill="1" applyBorder="1"/>
    <xf numFmtId="0" fontId="33" fillId="0" borderId="88" xfId="89" applyFont="1" applyBorder="1"/>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51" fillId="24" borderId="43" xfId="73" applyFont="1" applyFill="1" applyBorder="1" applyAlignment="1">
      <alignment horizontal="center" vertical="center"/>
    </xf>
    <xf numFmtId="0" fontId="59" fillId="0" borderId="32" xfId="0" applyFont="1" applyBorder="1" applyAlignment="1">
      <alignment horizontal="center" vertical="center" wrapText="1"/>
    </xf>
    <xf numFmtId="0" fontId="60" fillId="0" borderId="29" xfId="0" applyFont="1" applyBorder="1" applyAlignment="1">
      <alignment horizontal="center" vertical="center" wrapText="1"/>
    </xf>
    <xf numFmtId="0" fontId="59" fillId="0" borderId="33" xfId="0" applyFont="1" applyBorder="1" applyAlignment="1">
      <alignment horizontal="center" vertical="center" wrapText="1"/>
    </xf>
    <xf numFmtId="0" fontId="60" fillId="0" borderId="18" xfId="0" applyFont="1" applyBorder="1" applyAlignment="1">
      <alignment horizontal="center" vertical="center" wrapText="1"/>
    </xf>
    <xf numFmtId="0" fontId="59" fillId="0" borderId="52" xfId="0" applyFont="1" applyBorder="1" applyAlignment="1">
      <alignment horizontal="center" vertical="center" wrapText="1"/>
    </xf>
    <xf numFmtId="0" fontId="59" fillId="0" borderId="29" xfId="0" applyFont="1" applyBorder="1" applyAlignment="1">
      <alignment horizontal="justify" vertical="center" wrapText="1"/>
    </xf>
    <xf numFmtId="0" fontId="59" fillId="0" borderId="18" xfId="0" applyFont="1" applyBorder="1" applyAlignment="1">
      <alignment horizontal="justify" vertical="center"/>
    </xf>
    <xf numFmtId="0" fontId="59" fillId="0" borderId="29" xfId="0" applyFont="1" applyBorder="1" applyAlignment="1">
      <alignment horizontal="center" vertical="center" wrapText="1"/>
    </xf>
    <xf numFmtId="0" fontId="59" fillId="0" borderId="18" xfId="0" applyFont="1" applyBorder="1" applyAlignment="1">
      <alignment horizontal="center" vertical="center" wrapText="1"/>
    </xf>
    <xf numFmtId="173" fontId="59" fillId="0" borderId="29" xfId="41" applyFont="1" applyBorder="1" applyAlignment="1">
      <alignment vertical="center" wrapText="1"/>
    </xf>
    <xf numFmtId="173" fontId="59" fillId="0" borderId="18" xfId="41" applyFont="1" applyBorder="1" applyAlignment="1">
      <alignment vertical="center" wrapText="1"/>
    </xf>
    <xf numFmtId="0" fontId="59" fillId="0" borderId="18" xfId="0" applyFont="1" applyBorder="1" applyAlignment="1">
      <alignment horizontal="left" vertical="center" wrapText="1"/>
    </xf>
    <xf numFmtId="0" fontId="49" fillId="0" borderId="25" xfId="73" applyFont="1" applyBorder="1" applyAlignment="1">
      <alignment horizontal="center" vertical="center"/>
    </xf>
    <xf numFmtId="4" fontId="49" fillId="0" borderId="25" xfId="39" applyNumberFormat="1" applyFont="1" applyBorder="1" applyAlignment="1">
      <alignment vertical="center" wrapText="1"/>
    </xf>
    <xf numFmtId="167" fontId="49" fillId="0" borderId="25" xfId="62" applyNumberFormat="1" applyFont="1" applyBorder="1" applyAlignment="1">
      <alignment horizontal="right" vertical="center" wrapText="1"/>
    </xf>
    <xf numFmtId="0" fontId="51" fillId="0" borderId="25" xfId="73" applyFont="1" applyBorder="1" applyAlignment="1">
      <alignment vertical="center"/>
    </xf>
    <xf numFmtId="0" fontId="51" fillId="0" borderId="68" xfId="73" applyFont="1" applyBorder="1" applyAlignment="1">
      <alignment vertical="center"/>
    </xf>
    <xf numFmtId="44" fontId="59" fillId="0" borderId="18" xfId="257" applyFont="1" applyBorder="1" applyAlignment="1">
      <alignment vertical="center" wrapText="1"/>
    </xf>
    <xf numFmtId="44" fontId="49" fillId="0" borderId="18" xfId="257" applyFont="1" applyFill="1" applyBorder="1" applyAlignment="1">
      <alignment vertical="center"/>
    </xf>
    <xf numFmtId="0" fontId="49" fillId="0" borderId="18" xfId="73" applyFont="1" applyBorder="1" applyAlignment="1">
      <alignment horizontal="left" vertical="center"/>
    </xf>
    <xf numFmtId="0" fontId="60" fillId="0" borderId="23" xfId="0" applyFont="1" applyBorder="1" applyAlignment="1">
      <alignment horizontal="center" vertical="center" wrapText="1"/>
    </xf>
    <xf numFmtId="0" fontId="59" fillId="0" borderId="18" xfId="0" applyFont="1" applyBorder="1" applyAlignment="1">
      <alignment horizontal="justify" vertical="center" wrapText="1"/>
    </xf>
    <xf numFmtId="44" fontId="49" fillId="0" borderId="25" xfId="257" applyFont="1" applyFill="1" applyBorder="1" applyAlignment="1">
      <alignment vertical="center"/>
    </xf>
    <xf numFmtId="44" fontId="49" fillId="0" borderId="68" xfId="257" applyFont="1" applyFill="1" applyBorder="1" applyAlignment="1">
      <alignment vertical="center"/>
    </xf>
    <xf numFmtId="0" fontId="60" fillId="0" borderId="25" xfId="0" applyFont="1" applyBorder="1" applyAlignment="1">
      <alignment horizontal="center" vertical="center" wrapText="1"/>
    </xf>
    <xf numFmtId="0" fontId="59" fillId="0" borderId="25" xfId="0" applyFont="1" applyBorder="1" applyAlignment="1">
      <alignment horizontal="left" vertical="center" wrapText="1"/>
    </xf>
    <xf numFmtId="0" fontId="59" fillId="0" borderId="25" xfId="0" applyFont="1" applyBorder="1" applyAlignment="1">
      <alignment horizontal="center" vertical="center" wrapText="1"/>
    </xf>
    <xf numFmtId="0" fontId="60" fillId="28" borderId="89" xfId="0" applyFont="1" applyFill="1" applyBorder="1" applyAlignment="1">
      <alignment horizontal="center" vertical="center" wrapText="1"/>
    </xf>
    <xf numFmtId="0" fontId="60" fillId="28" borderId="53" xfId="0" applyFont="1" applyFill="1" applyBorder="1" applyAlignment="1">
      <alignment horizontal="center" vertical="center" wrapText="1"/>
    </xf>
    <xf numFmtId="173" fontId="59" fillId="0" borderId="25" xfId="41" applyFont="1" applyBorder="1" applyAlignment="1">
      <alignment vertical="center" wrapText="1"/>
    </xf>
    <xf numFmtId="44" fontId="59" fillId="0" borderId="25" xfId="257" applyFont="1" applyBorder="1" applyAlignment="1">
      <alignment vertical="center" wrapText="1"/>
    </xf>
    <xf numFmtId="0" fontId="51" fillId="28" borderId="43" xfId="73" applyFont="1" applyFill="1" applyBorder="1" applyAlignment="1">
      <alignment vertical="center"/>
    </xf>
    <xf numFmtId="0" fontId="51" fillId="28" borderId="43" xfId="73" applyFont="1" applyFill="1" applyBorder="1" applyAlignment="1">
      <alignment horizontal="center" vertical="center"/>
    </xf>
    <xf numFmtId="0" fontId="51" fillId="28" borderId="44" xfId="73" applyFont="1" applyFill="1" applyBorder="1" applyAlignment="1">
      <alignment vertical="center"/>
    </xf>
    <xf numFmtId="0" fontId="60" fillId="0" borderId="67" xfId="0" applyFont="1" applyBorder="1" applyAlignment="1">
      <alignment horizontal="center" vertical="center" wrapText="1"/>
    </xf>
    <xf numFmtId="0" fontId="49" fillId="0" borderId="25" xfId="73" applyFont="1" applyBorder="1" applyAlignment="1">
      <alignment horizontal="left" vertical="center"/>
    </xf>
    <xf numFmtId="0" fontId="59" fillId="0" borderId="25" xfId="0" applyFont="1" applyBorder="1" applyAlignment="1">
      <alignment horizontal="justify" vertical="center" wrapText="1"/>
    </xf>
    <xf numFmtId="0" fontId="49" fillId="28" borderId="90" xfId="73" applyFont="1" applyFill="1" applyBorder="1" applyAlignment="1">
      <alignment horizontal="left" vertical="center"/>
    </xf>
    <xf numFmtId="0" fontId="51" fillId="28" borderId="91" xfId="73" applyFont="1" applyFill="1" applyBorder="1" applyAlignment="1">
      <alignment horizontal="center" vertical="center"/>
    </xf>
    <xf numFmtId="0" fontId="51" fillId="28" borderId="53" xfId="73" applyFont="1" applyFill="1" applyBorder="1" applyAlignment="1">
      <alignment horizontal="center" vertical="center"/>
    </xf>
    <xf numFmtId="0" fontId="51" fillId="28" borderId="90" xfId="73" applyFont="1" applyFill="1" applyBorder="1" applyAlignment="1">
      <alignment vertical="center"/>
    </xf>
    <xf numFmtId="44" fontId="51" fillId="28" borderId="92" xfId="257" applyFont="1" applyFill="1" applyBorder="1" applyAlignment="1">
      <alignment vertical="center"/>
    </xf>
    <xf numFmtId="0" fontId="51" fillId="0" borderId="75" xfId="73" applyFont="1" applyBorder="1" applyAlignment="1">
      <alignment vertical="center"/>
    </xf>
    <xf numFmtId="44" fontId="49" fillId="0" borderId="77" xfId="257" applyFont="1" applyFill="1" applyBorder="1" applyAlignment="1">
      <alignment vertical="center"/>
    </xf>
    <xf numFmtId="44" fontId="51" fillId="0" borderId="61" xfId="257" applyFont="1" applyFill="1" applyBorder="1" applyAlignment="1">
      <alignment vertical="center"/>
    </xf>
    <xf numFmtId="44" fontId="49" fillId="0" borderId="75" xfId="257" applyFont="1" applyFill="1" applyBorder="1" applyAlignment="1">
      <alignment vertical="center"/>
    </xf>
    <xf numFmtId="44" fontId="51" fillId="0" borderId="61" xfId="73" applyNumberFormat="1" applyFont="1" applyBorder="1" applyAlignment="1">
      <alignment vertical="center"/>
    </xf>
    <xf numFmtId="167" fontId="49" fillId="0" borderId="14" xfId="62" applyNumberFormat="1" applyFont="1" applyBorder="1" applyAlignment="1">
      <alignment horizontal="right" vertical="center" wrapText="1"/>
    </xf>
    <xf numFmtId="167" fontId="49" fillId="0" borderId="76" xfId="62" applyNumberFormat="1" applyFont="1" applyBorder="1" applyAlignment="1">
      <alignment horizontal="right" vertical="center" wrapText="1"/>
    </xf>
    <xf numFmtId="176" fontId="51" fillId="0" borderId="61" xfId="39" applyNumberFormat="1" applyFont="1" applyBorder="1" applyAlignment="1">
      <alignment horizontal="right" vertical="center"/>
    </xf>
    <xf numFmtId="167" fontId="49" fillId="0" borderId="0" xfId="62" applyNumberFormat="1" applyFont="1" applyBorder="1" applyAlignment="1">
      <alignment horizontal="right" vertical="center" wrapText="1"/>
    </xf>
    <xf numFmtId="0" fontId="33" fillId="0" borderId="0" xfId="302" applyFont="1"/>
    <xf numFmtId="0" fontId="33" fillId="0" borderId="0" xfId="302" applyFont="1" applyAlignment="1">
      <alignment horizontal="center"/>
    </xf>
    <xf numFmtId="0" fontId="33" fillId="0" borderId="38" xfId="302" applyFont="1" applyBorder="1"/>
    <xf numFmtId="0" fontId="33" fillId="0" borderId="39" xfId="302" applyFont="1" applyBorder="1"/>
    <xf numFmtId="0" fontId="33" fillId="0" borderId="36" xfId="302" applyFont="1" applyBorder="1"/>
    <xf numFmtId="0" fontId="33" fillId="0" borderId="37" xfId="302" applyFont="1" applyBorder="1"/>
    <xf numFmtId="0" fontId="33" fillId="0" borderId="0" xfId="128" applyFont="1"/>
    <xf numFmtId="0" fontId="33" fillId="0" borderId="36" xfId="128" applyFont="1" applyBorder="1"/>
    <xf numFmtId="0" fontId="33" fillId="0" borderId="37" xfId="128" applyFont="1" applyBorder="1"/>
    <xf numFmtId="182" fontId="33" fillId="0" borderId="37" xfId="128" applyNumberFormat="1" applyFont="1" applyBorder="1"/>
    <xf numFmtId="184" fontId="33" fillId="0" borderId="37" xfId="128" applyNumberFormat="1" applyFont="1" applyBorder="1"/>
    <xf numFmtId="0" fontId="30" fillId="0" borderId="36" xfId="302" applyFont="1" applyBorder="1"/>
    <xf numFmtId="0" fontId="30" fillId="0" borderId="37" xfId="302" applyFont="1" applyBorder="1"/>
    <xf numFmtId="0" fontId="33" fillId="25" borderId="0" xfId="302" applyFont="1" applyFill="1"/>
    <xf numFmtId="0" fontId="33" fillId="25" borderId="37" xfId="302" applyFont="1" applyFill="1" applyBorder="1"/>
    <xf numFmtId="0" fontId="51" fillId="24" borderId="41" xfId="135" applyFont="1" applyFill="1" applyBorder="1" applyAlignment="1">
      <alignment vertical="center"/>
    </xf>
    <xf numFmtId="0" fontId="51" fillId="24" borderId="43" xfId="135" applyFont="1" applyFill="1" applyBorder="1" applyAlignment="1">
      <alignment vertical="center"/>
    </xf>
    <xf numFmtId="0" fontId="51" fillId="24" borderId="44" xfId="135" applyFont="1" applyFill="1" applyBorder="1" applyAlignment="1">
      <alignment vertical="center"/>
    </xf>
    <xf numFmtId="0" fontId="49" fillId="0" borderId="52" xfId="135" applyFont="1" applyBorder="1" applyAlignment="1">
      <alignment horizontal="center" vertical="center"/>
    </xf>
    <xf numFmtId="0" fontId="49" fillId="0" borderId="18" xfId="135" applyFont="1" applyBorder="1" applyAlignment="1">
      <alignment horizontal="left" vertical="center" wrapText="1"/>
    </xf>
    <xf numFmtId="4" fontId="49" fillId="0" borderId="18" xfId="262" applyNumberFormat="1" applyFont="1" applyBorder="1" applyAlignment="1">
      <alignment vertical="center" wrapText="1"/>
    </xf>
    <xf numFmtId="167" fontId="49" fillId="0" borderId="18" xfId="284" applyNumberFormat="1" applyFont="1" applyBorder="1" applyAlignment="1">
      <alignment horizontal="right" vertical="center" wrapText="1"/>
    </xf>
    <xf numFmtId="167" fontId="49" fillId="0" borderId="47" xfId="284" applyNumberFormat="1" applyFont="1" applyBorder="1" applyAlignment="1">
      <alignment horizontal="right" vertical="center" wrapText="1"/>
    </xf>
    <xf numFmtId="0" fontId="49" fillId="0" borderId="13" xfId="135" applyFont="1" applyBorder="1" applyAlignment="1">
      <alignment horizontal="left" vertical="center"/>
    </xf>
    <xf numFmtId="0" fontId="49" fillId="0" borderId="14" xfId="135" applyFont="1" applyBorder="1" applyAlignment="1">
      <alignment horizontal="center" vertical="center"/>
    </xf>
    <xf numFmtId="0" fontId="49" fillId="0" borderId="14" xfId="135" applyFont="1" applyBorder="1" applyAlignment="1">
      <alignment horizontal="left" vertical="center" wrapText="1"/>
    </xf>
    <xf numFmtId="167" fontId="49" fillId="0" borderId="24" xfId="284" applyNumberFormat="1" applyFont="1" applyBorder="1" applyAlignment="1">
      <alignment horizontal="right" vertical="center" wrapText="1"/>
    </xf>
    <xf numFmtId="176" fontId="51" fillId="0" borderId="40" xfId="262" applyNumberFormat="1" applyFont="1" applyBorder="1" applyAlignment="1">
      <alignment horizontal="right" vertical="center"/>
    </xf>
    <xf numFmtId="0" fontId="49" fillId="0" borderId="18" xfId="135" applyFont="1" applyBorder="1" applyAlignment="1">
      <alignment horizontal="left" vertical="center"/>
    </xf>
    <xf numFmtId="167" fontId="49" fillId="0" borderId="30" xfId="284" applyNumberFormat="1" applyFont="1" applyBorder="1" applyAlignment="1">
      <alignment horizontal="right" vertical="center" wrapText="1"/>
    </xf>
    <xf numFmtId="0" fontId="49" fillId="0" borderId="14" xfId="302" applyFont="1" applyBorder="1"/>
    <xf numFmtId="0" fontId="49" fillId="0" borderId="14" xfId="302" applyFont="1" applyBorder="1" applyAlignment="1">
      <alignment horizontal="center"/>
    </xf>
    <xf numFmtId="167" fontId="49" fillId="0" borderId="18" xfId="284" quotePrefix="1" applyNumberFormat="1" applyFont="1" applyBorder="1" applyAlignment="1">
      <alignment horizontal="right" vertical="center" wrapText="1"/>
    </xf>
    <xf numFmtId="0" fontId="49" fillId="0" borderId="18" xfId="135" applyFont="1" applyBorder="1" applyAlignment="1">
      <alignment horizontal="center" vertical="center" wrapText="1"/>
    </xf>
    <xf numFmtId="0" fontId="49" fillId="0" borderId="51" xfId="135" applyFont="1" applyBorder="1" applyAlignment="1">
      <alignment horizontal="left" vertical="center"/>
    </xf>
    <xf numFmtId="0" fontId="49" fillId="0" borderId="0" xfId="135" applyFont="1" applyAlignment="1">
      <alignment horizontal="center" vertical="center"/>
    </xf>
    <xf numFmtId="0" fontId="49" fillId="0" borderId="0" xfId="135" applyFont="1" applyAlignment="1">
      <alignment horizontal="left" vertical="center" wrapText="1"/>
    </xf>
    <xf numFmtId="167" fontId="49" fillId="0" borderId="45" xfId="284" applyNumberFormat="1" applyFont="1" applyBorder="1" applyAlignment="1">
      <alignment horizontal="right" vertical="center" wrapText="1"/>
    </xf>
    <xf numFmtId="176" fontId="51" fillId="0" borderId="50" xfId="262" applyNumberFormat="1" applyFont="1" applyBorder="1" applyAlignment="1">
      <alignment horizontal="right" vertical="center"/>
    </xf>
    <xf numFmtId="0" fontId="49" fillId="0" borderId="33" xfId="135" applyFont="1" applyBorder="1" applyAlignment="1">
      <alignment horizontal="center" vertical="center"/>
    </xf>
    <xf numFmtId="2" fontId="49" fillId="0" borderId="14" xfId="135" applyNumberFormat="1" applyFont="1" applyBorder="1" applyAlignment="1">
      <alignment horizontal="center" vertical="center"/>
    </xf>
    <xf numFmtId="0" fontId="49" fillId="0" borderId="14" xfId="135" applyFont="1" applyBorder="1" applyAlignment="1">
      <alignment horizontal="left" vertical="center"/>
    </xf>
    <xf numFmtId="187" fontId="51" fillId="24" borderId="44" xfId="135" applyNumberFormat="1" applyFont="1" applyFill="1" applyBorder="1" applyAlignment="1">
      <alignment vertic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wrapText="1"/>
    </xf>
    <xf numFmtId="0" fontId="49" fillId="0" borderId="28" xfId="128" applyFont="1" applyBorder="1" applyAlignment="1">
      <alignment vertical="center"/>
    </xf>
    <xf numFmtId="0" fontId="51" fillId="0" borderId="34" xfId="228" applyFont="1" applyBorder="1" applyAlignment="1">
      <alignment vertical="center"/>
    </xf>
    <xf numFmtId="186" fontId="51" fillId="26" borderId="47" xfId="283" applyNumberFormat="1" applyFont="1" applyFill="1" applyBorder="1" applyAlignment="1">
      <alignment horizontal="center" vertical="center"/>
    </xf>
    <xf numFmtId="186" fontId="51" fillId="26" borderId="18" xfId="283" applyNumberFormat="1" applyFont="1" applyFill="1" applyBorder="1" applyAlignment="1">
      <alignment horizontal="center" vertical="center"/>
    </xf>
    <xf numFmtId="0" fontId="49" fillId="25" borderId="0" xfId="326" applyFont="1" applyFill="1" applyAlignment="1">
      <alignment horizontal="center" vertical="center" wrapText="1"/>
    </xf>
    <xf numFmtId="0" fontId="51" fillId="25" borderId="55" xfId="326"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184" fontId="33" fillId="0" borderId="87" xfId="128" applyNumberFormat="1" applyFont="1" applyBorder="1"/>
    <xf numFmtId="0" fontId="49" fillId="25" borderId="59" xfId="326" applyFont="1" applyFill="1" applyBorder="1" applyAlignment="1">
      <alignment horizontal="center" vertical="center" wrapText="1"/>
    </xf>
    <xf numFmtId="0" fontId="33" fillId="25" borderId="88" xfId="302" applyFont="1" applyFill="1" applyBorder="1"/>
    <xf numFmtId="0" fontId="33" fillId="0" borderId="88" xfId="302" applyFont="1" applyBorder="1"/>
    <xf numFmtId="0" fontId="33" fillId="0" borderId="81" xfId="302" applyFont="1" applyBorder="1"/>
    <xf numFmtId="0" fontId="33" fillId="0" borderId="81" xfId="302" applyFont="1" applyBorder="1" applyAlignment="1">
      <alignment horizontal="center"/>
    </xf>
    <xf numFmtId="0" fontId="33" fillId="0" borderId="82" xfId="128" applyFont="1" applyBorder="1"/>
    <xf numFmtId="0" fontId="33" fillId="0" borderId="83" xfId="302" applyFont="1" applyBorder="1"/>
    <xf numFmtId="0" fontId="33" fillId="0" borderId="83" xfId="302" applyFont="1" applyBorder="1" applyAlignment="1">
      <alignment horizontal="center"/>
    </xf>
    <xf numFmtId="0" fontId="33" fillId="0" borderId="84" xfId="302" applyFont="1" applyBorder="1"/>
    <xf numFmtId="0" fontId="60" fillId="28" borderId="80" xfId="0" applyFont="1" applyFill="1" applyBorder="1" applyAlignment="1">
      <alignment horizontal="center" vertical="center" wrapText="1"/>
    </xf>
    <xf numFmtId="0" fontId="60" fillId="28" borderId="79" xfId="0" applyFont="1" applyFill="1" applyBorder="1" applyAlignment="1">
      <alignment horizontal="center" vertical="center" wrapText="1"/>
    </xf>
    <xf numFmtId="0" fontId="49" fillId="28" borderId="59" xfId="73" applyFont="1" applyFill="1" applyBorder="1" applyAlignment="1">
      <alignment horizontal="left" vertical="center"/>
    </xf>
    <xf numFmtId="0" fontId="49" fillId="28" borderId="79" xfId="73" applyFont="1" applyFill="1" applyBorder="1" applyAlignment="1">
      <alignment horizontal="left" vertical="center"/>
    </xf>
    <xf numFmtId="0" fontId="51" fillId="28" borderId="93" xfId="73" applyFont="1" applyFill="1" applyBorder="1" applyAlignment="1">
      <alignment horizontal="center" vertical="center"/>
    </xf>
    <xf numFmtId="0" fontId="51" fillId="28" borderId="93" xfId="73" applyFont="1" applyFill="1" applyBorder="1" applyAlignment="1">
      <alignment vertical="center"/>
    </xf>
    <xf numFmtId="44" fontId="51" fillId="28" borderId="94" xfId="73" applyNumberFormat="1" applyFont="1" applyFill="1" applyBorder="1" applyAlignment="1">
      <alignment vertical="center"/>
    </xf>
    <xf numFmtId="0" fontId="51" fillId="0" borderId="18" xfId="73" applyFont="1" applyBorder="1" applyAlignment="1">
      <alignment vertical="center"/>
    </xf>
    <xf numFmtId="2" fontId="49" fillId="0" borderId="18" xfId="73" applyNumberFormat="1" applyFont="1" applyBorder="1" applyAlignment="1">
      <alignment vertical="center"/>
    </xf>
    <xf numFmtId="44" fontId="49" fillId="0" borderId="18" xfId="73" applyNumberFormat="1" applyFont="1" applyBorder="1" applyAlignment="1">
      <alignment vertical="center"/>
    </xf>
    <xf numFmtId="0" fontId="30" fillId="0" borderId="18" xfId="89" applyFont="1" applyBorder="1"/>
    <xf numFmtId="0" fontId="30" fillId="29" borderId="18" xfId="89" applyFont="1" applyFill="1" applyBorder="1"/>
    <xf numFmtId="0" fontId="30" fillId="29" borderId="18" xfId="89" applyFont="1" applyFill="1" applyBorder="1" applyAlignment="1">
      <alignment horizontal="center"/>
    </xf>
    <xf numFmtId="0" fontId="61" fillId="29" borderId="18" xfId="89" applyFont="1" applyFill="1" applyBorder="1" applyAlignment="1">
      <alignment horizontal="center"/>
    </xf>
    <xf numFmtId="0" fontId="60" fillId="0" borderId="18" xfId="0" applyFont="1" applyBorder="1" applyAlignment="1">
      <alignment horizontal="left" vertical="center" wrapText="1"/>
    </xf>
    <xf numFmtId="2" fontId="51" fillId="0" borderId="18" xfId="73" applyNumberFormat="1" applyFont="1" applyBorder="1" applyAlignment="1">
      <alignment vertical="center"/>
    </xf>
    <xf numFmtId="44" fontId="51" fillId="0" borderId="18" xfId="257" applyFont="1" applyFill="1" applyBorder="1" applyAlignment="1">
      <alignment vertical="center"/>
    </xf>
    <xf numFmtId="44" fontId="51" fillId="0" borderId="18" xfId="73" applyNumberFormat="1" applyFont="1" applyBorder="1" applyAlignment="1">
      <alignment vertical="center"/>
    </xf>
    <xf numFmtId="173" fontId="51" fillId="0" borderId="49" xfId="73" applyNumberFormat="1" applyFont="1" applyBorder="1" applyAlignment="1">
      <alignment vertical="center"/>
    </xf>
    <xf numFmtId="44" fontId="59" fillId="0" borderId="18" xfId="257" applyFont="1" applyFill="1" applyBorder="1" applyAlignment="1">
      <alignment vertical="center" wrapText="1"/>
    </xf>
    <xf numFmtId="0" fontId="51" fillId="24" borderId="60" xfId="73" applyFont="1" applyFill="1" applyBorder="1" applyAlignment="1">
      <alignment horizontal="center" vertical="center"/>
    </xf>
    <xf numFmtId="0" fontId="51" fillId="24" borderId="59" xfId="73" applyFont="1" applyFill="1" applyBorder="1" applyAlignment="1">
      <alignment vertical="center"/>
    </xf>
    <xf numFmtId="0" fontId="51" fillId="24" borderId="59" xfId="73" applyFont="1" applyFill="1" applyBorder="1" applyAlignment="1">
      <alignment horizontal="center" vertical="center"/>
    </xf>
    <xf numFmtId="0" fontId="51" fillId="24" borderId="58" xfId="73" applyFont="1" applyFill="1" applyBorder="1" applyAlignment="1">
      <alignment vertical="center"/>
    </xf>
    <xf numFmtId="0" fontId="49" fillId="0" borderId="29" xfId="74" applyFont="1" applyBorder="1" applyAlignment="1">
      <alignment horizontal="center" vertical="center"/>
    </xf>
    <xf numFmtId="167" fontId="49" fillId="0" borderId="29" xfId="62" applyNumberFormat="1" applyFont="1" applyBorder="1" applyAlignment="1">
      <alignment horizontal="right" vertical="center" wrapText="1"/>
    </xf>
    <xf numFmtId="167" fontId="49" fillId="0" borderId="35" xfId="62" applyNumberFormat="1" applyFont="1" applyBorder="1" applyAlignment="1">
      <alignment horizontal="right" vertical="center" wrapText="1"/>
    </xf>
    <xf numFmtId="0" fontId="59" fillId="0" borderId="48" xfId="0" applyFont="1" applyBorder="1" applyAlignment="1">
      <alignment horizontal="center" vertical="center" wrapText="1"/>
    </xf>
    <xf numFmtId="0" fontId="60" fillId="0" borderId="20" xfId="0" applyFont="1" applyBorder="1" applyAlignment="1">
      <alignment horizontal="center" vertical="center" wrapText="1"/>
    </xf>
    <xf numFmtId="0" fontId="49" fillId="0" borderId="20" xfId="74" applyFont="1" applyBorder="1" applyAlignment="1">
      <alignment horizontal="center" vertical="center"/>
    </xf>
    <xf numFmtId="0" fontId="59" fillId="0" borderId="20" xfId="0" applyFont="1" applyBorder="1" applyAlignment="1">
      <alignment horizontal="justify" vertical="center"/>
    </xf>
    <xf numFmtId="0" fontId="59" fillId="0" borderId="20" xfId="0" applyFont="1" applyBorder="1" applyAlignment="1">
      <alignment horizontal="center" vertical="center" wrapText="1"/>
    </xf>
    <xf numFmtId="173" fontId="59" fillId="0" borderId="20" xfId="41" applyFont="1" applyBorder="1" applyAlignment="1">
      <alignment vertical="center" wrapText="1"/>
    </xf>
    <xf numFmtId="167" fontId="49" fillId="0" borderId="20" xfId="62" applyNumberFormat="1" applyFont="1" applyBorder="1" applyAlignment="1">
      <alignment horizontal="right" vertical="center" wrapText="1"/>
    </xf>
    <xf numFmtId="167" fontId="49" fillId="0" borderId="42" xfId="62" applyNumberFormat="1" applyFont="1" applyBorder="1" applyAlignment="1">
      <alignment horizontal="right" vertical="center" wrapText="1"/>
    </xf>
    <xf numFmtId="44" fontId="49" fillId="0" borderId="30" xfId="73" applyNumberFormat="1" applyFont="1" applyBorder="1" applyAlignment="1">
      <alignment vertical="center"/>
    </xf>
    <xf numFmtId="0" fontId="51" fillId="0" borderId="20" xfId="73" applyFont="1" applyBorder="1" applyAlignment="1">
      <alignment vertical="center"/>
    </xf>
    <xf numFmtId="0" fontId="59" fillId="0" borderId="20" xfId="0" applyFont="1" applyBorder="1" applyAlignment="1">
      <alignment horizontal="left" vertical="center" wrapText="1"/>
    </xf>
    <xf numFmtId="2" fontId="49" fillId="0" borderId="20" xfId="73" applyNumberFormat="1" applyFont="1" applyBorder="1" applyAlignment="1">
      <alignment vertical="center"/>
    </xf>
    <xf numFmtId="44" fontId="49" fillId="0" borderId="20" xfId="257" applyFont="1" applyFill="1" applyBorder="1" applyAlignment="1">
      <alignment vertical="center"/>
    </xf>
    <xf numFmtId="44" fontId="51" fillId="0" borderId="42" xfId="73" applyNumberFormat="1" applyFont="1" applyBorder="1" applyAlignment="1">
      <alignment vertical="center"/>
    </xf>
    <xf numFmtId="0" fontId="51" fillId="30" borderId="41" xfId="73" applyFont="1" applyFill="1" applyBorder="1" applyAlignment="1">
      <alignment horizontal="center" vertical="center"/>
    </xf>
    <xf numFmtId="0" fontId="51" fillId="30" borderId="43" xfId="73" applyFont="1" applyFill="1" applyBorder="1" applyAlignment="1">
      <alignment horizontal="center" vertical="center"/>
    </xf>
    <xf numFmtId="0" fontId="51" fillId="30" borderId="44" xfId="73" applyFont="1" applyFill="1" applyBorder="1" applyAlignment="1">
      <alignment horizontal="center"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51" fillId="0" borderId="66" xfId="73" applyFont="1" applyBorder="1" applyAlignment="1">
      <alignment horizontal="center" vertical="center"/>
    </xf>
    <xf numFmtId="0" fontId="51" fillId="0" borderId="65" xfId="73" applyFont="1" applyBorder="1" applyAlignment="1">
      <alignment horizontal="center" vertical="center"/>
    </xf>
    <xf numFmtId="0" fontId="49" fillId="0" borderId="19" xfId="73" applyFont="1" applyBorder="1" applyAlignment="1">
      <alignment horizontal="left" vertical="center"/>
    </xf>
    <xf numFmtId="0" fontId="49" fillId="0" borderId="22" xfId="73" applyFont="1" applyBorder="1" applyAlignment="1">
      <alignment horizontal="left" vertical="center"/>
    </xf>
    <xf numFmtId="0" fontId="49" fillId="0" borderId="23" xfId="73" applyFont="1" applyBorder="1" applyAlignment="1">
      <alignment horizontal="left" vertical="center"/>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44" fillId="0" borderId="85" xfId="89" applyFont="1" applyBorder="1" applyAlignment="1">
      <alignment horizontal="center" wrapText="1"/>
    </xf>
    <xf numFmtId="0" fontId="49" fillId="26" borderId="21" xfId="130" applyFont="1" applyFill="1" applyBorder="1" applyAlignment="1">
      <alignment vertical="center" wrapText="1"/>
    </xf>
    <xf numFmtId="0" fontId="49" fillId="26" borderId="22" xfId="130" applyFont="1" applyFill="1" applyBorder="1" applyAlignment="1">
      <alignment vertical="center" wrapText="1"/>
    </xf>
    <xf numFmtId="0" fontId="49" fillId="26" borderId="23"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19" xfId="130" applyNumberFormat="1" applyFont="1" applyFill="1" applyBorder="1" applyAlignment="1">
      <alignment horizontal="center" vertical="center" wrapText="1"/>
    </xf>
    <xf numFmtId="3" fontId="51" fillId="26" borderId="22" xfId="130" applyNumberFormat="1" applyFont="1" applyFill="1" applyBorder="1" applyAlignment="1">
      <alignment horizontal="center" vertical="center" wrapText="1"/>
    </xf>
    <xf numFmtId="3" fontId="51" fillId="26" borderId="23" xfId="130" applyNumberFormat="1" applyFont="1" applyFill="1" applyBorder="1" applyAlignment="1">
      <alignment horizontal="center" vertical="center" wrapText="1"/>
    </xf>
    <xf numFmtId="3" fontId="51" fillId="26" borderId="19" xfId="130" applyNumberFormat="1" applyFont="1" applyFill="1" applyBorder="1" applyAlignment="1">
      <alignment horizontal="center" vertical="center"/>
    </xf>
    <xf numFmtId="3" fontId="51" fillId="26" borderId="23" xfId="130" applyNumberFormat="1" applyFont="1" applyFill="1" applyBorder="1" applyAlignment="1">
      <alignment horizontal="center"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66" xfId="73" applyFont="1" applyBorder="1" applyAlignment="1">
      <alignment horizontal="left" vertical="center"/>
    </xf>
    <xf numFmtId="0" fontId="49" fillId="0" borderId="55" xfId="73" applyFont="1" applyBorder="1" applyAlignment="1">
      <alignment horizontal="left" vertical="center"/>
    </xf>
    <xf numFmtId="0" fontId="49" fillId="0" borderId="65" xfId="73" applyFont="1" applyBorder="1" applyAlignment="1">
      <alignment horizontal="left" vertical="center"/>
    </xf>
    <xf numFmtId="0" fontId="54" fillId="0" borderId="85" xfId="302" applyFont="1" applyBorder="1" applyAlignment="1">
      <alignment horizontal="center" wrapText="1"/>
    </xf>
    <xf numFmtId="0" fontId="49" fillId="0" borderId="16" xfId="228" applyFont="1" applyBorder="1" applyAlignment="1">
      <alignment horizontal="center" vertical="center"/>
    </xf>
    <xf numFmtId="0" fontId="49" fillId="0" borderId="26" xfId="228" applyFont="1" applyBorder="1" applyAlignment="1">
      <alignment horizontal="center" vertical="center"/>
    </xf>
    <xf numFmtId="0" fontId="51" fillId="0" borderId="0" xfId="326" applyFont="1" applyAlignment="1">
      <alignment horizontal="center" vertical="center"/>
    </xf>
    <xf numFmtId="0" fontId="51" fillId="0" borderId="14" xfId="326" applyFont="1" applyBorder="1" applyAlignment="1">
      <alignment horizontal="center"/>
    </xf>
    <xf numFmtId="0" fontId="49" fillId="27" borderId="32" xfId="302" applyFont="1" applyFill="1" applyBorder="1" applyAlignment="1">
      <alignment horizontal="left" wrapText="1"/>
    </xf>
    <xf numFmtId="0" fontId="49" fillId="27" borderId="29" xfId="302" applyFont="1" applyFill="1" applyBorder="1" applyAlignment="1">
      <alignment horizontal="left" wrapText="1"/>
    </xf>
    <xf numFmtId="0" fontId="49" fillId="27" borderId="35" xfId="302" applyFont="1" applyFill="1" applyBorder="1" applyAlignment="1">
      <alignment horizontal="left" wrapText="1"/>
    </xf>
    <xf numFmtId="0" fontId="49" fillId="27" borderId="48" xfId="302" applyFont="1" applyFill="1" applyBorder="1" applyAlignment="1">
      <alignment horizontal="left" wrapText="1"/>
    </xf>
    <xf numFmtId="0" fontId="49" fillId="27" borderId="20" xfId="302" applyFont="1" applyFill="1" applyBorder="1" applyAlignment="1">
      <alignment horizontal="left" wrapText="1"/>
    </xf>
    <xf numFmtId="0" fontId="49" fillId="27" borderId="42" xfId="302" applyFont="1" applyFill="1" applyBorder="1" applyAlignment="1">
      <alignment horizontal="left" wrapText="1"/>
    </xf>
    <xf numFmtId="0" fontId="49" fillId="26" borderId="73" xfId="302" applyFont="1" applyFill="1" applyBorder="1" applyAlignment="1">
      <alignment horizontal="center" wrapText="1"/>
    </xf>
    <xf numFmtId="0" fontId="49" fillId="26" borderId="56" xfId="302" applyFont="1" applyFill="1" applyBorder="1" applyAlignment="1">
      <alignment horizontal="center" wrapText="1"/>
    </xf>
    <xf numFmtId="0" fontId="49" fillId="26" borderId="72" xfId="302" applyFont="1" applyFill="1" applyBorder="1" applyAlignment="1">
      <alignment horizontal="center" wrapText="1"/>
    </xf>
    <xf numFmtId="0" fontId="51" fillId="24" borderId="14" xfId="135" applyFont="1" applyFill="1" applyBorder="1" applyAlignment="1">
      <alignment horizontal="left" vertical="center"/>
    </xf>
    <xf numFmtId="0" fontId="51" fillId="24" borderId="15" xfId="135" applyFont="1" applyFill="1" applyBorder="1" applyAlignment="1">
      <alignment horizontal="left" vertical="center"/>
    </xf>
    <xf numFmtId="0" fontId="51" fillId="25" borderId="32" xfId="135" applyFont="1" applyFill="1" applyBorder="1" applyAlignment="1">
      <alignment horizontal="center" vertical="center" wrapText="1"/>
    </xf>
    <xf numFmtId="0" fontId="51" fillId="25" borderId="48" xfId="135" applyFont="1" applyFill="1" applyBorder="1" applyAlignment="1">
      <alignment horizontal="center" vertical="center" wrapText="1"/>
    </xf>
    <xf numFmtId="0" fontId="51" fillId="25" borderId="29" xfId="135" applyFont="1" applyFill="1" applyBorder="1" applyAlignment="1">
      <alignment horizontal="center" vertical="center" wrapText="1"/>
    </xf>
    <xf numFmtId="0" fontId="51" fillId="25" borderId="20" xfId="135" applyFont="1" applyFill="1" applyBorder="1" applyAlignment="1">
      <alignment horizontal="center" vertical="center" wrapText="1"/>
    </xf>
    <xf numFmtId="4" fontId="51" fillId="25" borderId="29" xfId="135" applyNumberFormat="1" applyFont="1" applyFill="1" applyBorder="1" applyAlignment="1">
      <alignment horizontal="center" vertical="center" wrapText="1"/>
    </xf>
    <xf numFmtId="4" fontId="51" fillId="25" borderId="20" xfId="135" applyNumberFormat="1" applyFont="1" applyFill="1" applyBorder="1" applyAlignment="1">
      <alignment horizontal="center" vertical="center" wrapText="1"/>
    </xf>
    <xf numFmtId="4" fontId="51" fillId="25" borderId="35" xfId="135" applyNumberFormat="1" applyFont="1" applyFill="1" applyBorder="1" applyAlignment="1">
      <alignment horizontal="center" vertical="center" wrapText="1"/>
    </xf>
    <xf numFmtId="4" fontId="51" fillId="25" borderId="42" xfId="135" applyNumberFormat="1" applyFont="1" applyFill="1" applyBorder="1" applyAlignment="1">
      <alignment horizontal="center" vertical="center" wrapText="1"/>
    </xf>
    <xf numFmtId="0" fontId="51" fillId="24" borderId="41" xfId="135" applyFont="1" applyFill="1" applyBorder="1" applyAlignment="1">
      <alignment horizontal="right" vertical="center"/>
    </xf>
    <xf numFmtId="0" fontId="51" fillId="24" borderId="43" xfId="135" applyFont="1" applyFill="1" applyBorder="1" applyAlignment="1">
      <alignment horizontal="right" vertical="center"/>
    </xf>
    <xf numFmtId="0" fontId="51" fillId="24" borderId="53" xfId="135"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326" applyFont="1" applyFill="1" applyBorder="1" applyAlignment="1">
      <alignment vertical="center" wrapText="1"/>
    </xf>
    <xf numFmtId="0" fontId="49" fillId="26" borderId="18" xfId="326" applyFont="1" applyFill="1" applyBorder="1" applyAlignment="1">
      <alignment vertical="center" wrapText="1"/>
    </xf>
    <xf numFmtId="3" fontId="51" fillId="26" borderId="25" xfId="326" applyNumberFormat="1" applyFont="1" applyFill="1" applyBorder="1" applyAlignment="1">
      <alignment horizontal="center" vertical="center" wrapText="1"/>
    </xf>
    <xf numFmtId="3" fontId="51" fillId="26" borderId="18" xfId="326" applyNumberFormat="1" applyFont="1" applyFill="1" applyBorder="1" applyAlignment="1">
      <alignment horizontal="center" vertical="center"/>
    </xf>
    <xf numFmtId="0" fontId="49" fillId="25" borderId="77" xfId="326" applyFont="1" applyFill="1" applyBorder="1" applyAlignment="1">
      <alignment horizontal="center" vertical="center" wrapText="1"/>
    </xf>
    <xf numFmtId="0" fontId="49" fillId="25" borderId="76" xfId="326" applyFont="1" applyFill="1" applyBorder="1" applyAlignment="1">
      <alignment horizontal="center" vertical="center" wrapText="1"/>
    </xf>
    <xf numFmtId="0" fontId="51" fillId="26" borderId="18" xfId="326" applyFont="1" applyFill="1" applyBorder="1" applyAlignment="1">
      <alignment horizontal="center" vertical="center" wrapText="1"/>
    </xf>
    <xf numFmtId="0" fontId="51" fillId="26" borderId="18" xfId="326" applyFont="1" applyFill="1" applyBorder="1" applyAlignment="1">
      <alignment horizontal="center" vertical="center"/>
    </xf>
    <xf numFmtId="3" fontId="51" fillId="26" borderId="18" xfId="326" applyNumberFormat="1" applyFont="1" applyFill="1" applyBorder="1" applyAlignment="1">
      <alignment horizontal="center" vertic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4"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49" fontId="51" fillId="0" borderId="18" xfId="131" applyNumberFormat="1" applyFont="1" applyBorder="1" applyAlignment="1">
      <alignment horizontal="right" vertical="center"/>
    </xf>
    <xf numFmtId="186" fontId="51" fillId="0" borderId="18" xfId="131" applyNumberFormat="1" applyFont="1" applyBorder="1" applyAlignment="1">
      <alignment vertical="center"/>
    </xf>
    <xf numFmtId="0" fontId="49" fillId="0" borderId="18" xfId="128" applyFont="1" applyBorder="1" applyAlignment="1">
      <alignment horizontal="left" vertical="center"/>
    </xf>
    <xf numFmtId="180" fontId="49" fillId="0" borderId="18" xfId="129" applyNumberFormat="1" applyFont="1" applyBorder="1" applyAlignment="1">
      <alignment horizontal="center" vertical="center"/>
    </xf>
    <xf numFmtId="0" fontId="51" fillId="0" borderId="18" xfId="128" applyFont="1" applyBorder="1" applyAlignment="1">
      <alignment vertical="center"/>
    </xf>
    <xf numFmtId="0" fontId="51" fillId="0" borderId="18" xfId="128" applyFont="1" applyBorder="1" applyAlignment="1">
      <alignment horizontal="right" vertical="center"/>
    </xf>
    <xf numFmtId="181" fontId="49" fillId="0" borderId="18" xfId="129" applyNumberFormat="1" applyFont="1" applyBorder="1" applyAlignment="1">
      <alignment vertical="center"/>
    </xf>
    <xf numFmtId="9" fontId="49" fillId="0" borderId="18" xfId="129" applyNumberFormat="1" applyFont="1" applyBorder="1" applyAlignment="1">
      <alignment horizontal="center" vertical="center"/>
    </xf>
    <xf numFmtId="0" fontId="49" fillId="0" borderId="18" xfId="128" applyFont="1" applyBorder="1" applyAlignment="1">
      <alignment vertical="center"/>
    </xf>
    <xf numFmtId="0" fontId="51" fillId="0" borderId="18" xfId="128" applyFont="1" applyBorder="1" applyAlignment="1">
      <alignment horizontal="left" vertical="center"/>
    </xf>
    <xf numFmtId="181" fontId="51" fillId="0" borderId="18" xfId="129" applyNumberFormat="1" applyFont="1" applyBorder="1" applyAlignment="1">
      <alignment vertical="center"/>
    </xf>
    <xf numFmtId="0" fontId="51" fillId="0" borderId="18" xfId="128" applyFont="1" applyBorder="1" applyAlignment="1">
      <alignment horizontal="left" vertical="center" wrapText="1"/>
    </xf>
    <xf numFmtId="0" fontId="49" fillId="0" borderId="18" xfId="128" applyFont="1" applyBorder="1" applyAlignment="1">
      <alignment horizontal="right" vertical="center"/>
    </xf>
    <xf numFmtId="187" fontId="51" fillId="24" borderId="18" xfId="73" applyNumberFormat="1" applyFont="1" applyFill="1" applyBorder="1" applyAlignment="1">
      <alignment vertical="center"/>
    </xf>
  </cellXfs>
  <cellStyles count="33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Euro 2" xfId="258" xr:uid="{DD9D400E-DAFC-4F11-9BBD-F64E34B973FD}"/>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2 2" xfId="260" xr:uid="{941698E3-D716-40F6-A98B-5F0D915FDB3E}"/>
    <cellStyle name="Millares 10 3" xfId="259" xr:uid="{E94E738C-308E-4FB9-81FC-9662A9E82BAD}"/>
    <cellStyle name="Millares 11" xfId="38" xr:uid="{00000000-0005-0000-0000-000069000000}"/>
    <cellStyle name="Millares 11 2" xfId="203" xr:uid="{00000000-0005-0000-0000-00006A000000}"/>
    <cellStyle name="Millares 11 2 2" xfId="329" xr:uid="{3320DEB8-D86A-4EEE-B9B3-C54BF10FF38C}"/>
    <cellStyle name="Millares 11 3" xfId="261" xr:uid="{2F5526E5-5C54-4BBB-8F2B-81B168A3DD57}"/>
    <cellStyle name="Millares 12" xfId="125" xr:uid="{00000000-0005-0000-0000-00006B000000}"/>
    <cellStyle name="Millares 12 2" xfId="324" xr:uid="{BD13831A-8224-4E9B-8F99-3509359C4B79}"/>
    <cellStyle name="Millares 13" xfId="134" xr:uid="{00000000-0005-0000-0000-00006C000000}"/>
    <cellStyle name="Millares 13 2" xfId="328" xr:uid="{93E4244D-A535-4AD6-B4F6-4E5B7308036A}"/>
    <cellStyle name="Millares 2" xfId="39" xr:uid="{00000000-0005-0000-0000-00006D000000}"/>
    <cellStyle name="Millares 2 2" xfId="40" xr:uid="{00000000-0005-0000-0000-00006E000000}"/>
    <cellStyle name="Millares 2 2 2" xfId="263" xr:uid="{E2FC94EE-7DC1-4345-A870-C7B6C138385B}"/>
    <cellStyle name="Millares 2 3" xfId="41" xr:uid="{00000000-0005-0000-0000-00006F000000}"/>
    <cellStyle name="Millares 2 3 2" xfId="264" xr:uid="{E83ED667-C178-4309-8B23-350A92E110D4}"/>
    <cellStyle name="Millares 2 4" xfId="204" xr:uid="{00000000-0005-0000-0000-000070000000}"/>
    <cellStyle name="Millares 2 5" xfId="42" xr:uid="{00000000-0005-0000-0000-000071000000}"/>
    <cellStyle name="Millares 2 5 2" xfId="265" xr:uid="{07B5CBFD-6EB1-4EF1-A69A-6130E58CD5D9}"/>
    <cellStyle name="Millares 2 6" xfId="262" xr:uid="{58F58581-3591-41C1-BE04-A491DF80EF48}"/>
    <cellStyle name="Millares 2_APU´S_NO_PREVISTOS (1)" xfId="205" xr:uid="{00000000-0005-0000-0000-000072000000}"/>
    <cellStyle name="Millares 3" xfId="43" xr:uid="{00000000-0005-0000-0000-000073000000}"/>
    <cellStyle name="Millares 3 2" xfId="44" xr:uid="{00000000-0005-0000-0000-000074000000}"/>
    <cellStyle name="Millares 3 2 2" xfId="267" xr:uid="{112C121E-4B17-45A8-B35E-8EF5AD86AA78}"/>
    <cellStyle name="Millares 3 3" xfId="45" xr:uid="{00000000-0005-0000-0000-000075000000}"/>
    <cellStyle name="Millares 3 3 2" xfId="268" xr:uid="{CC0564C5-081F-4D13-A71E-45712D65329E}"/>
    <cellStyle name="Millares 3 4" xfId="46" xr:uid="{00000000-0005-0000-0000-000076000000}"/>
    <cellStyle name="Millares 3 4 2" xfId="269" xr:uid="{F40D5304-9396-4E59-8ADA-7A7B4B99514D}"/>
    <cellStyle name="Millares 3 5" xfId="47" xr:uid="{00000000-0005-0000-0000-000077000000}"/>
    <cellStyle name="Millares 3 5 2" xfId="270" xr:uid="{E9A4B10E-CA3A-495F-8085-31D623BF64CC}"/>
    <cellStyle name="Millares 3 6" xfId="266" xr:uid="{2A9267AC-E0D8-4A0A-AA7D-8EC048EA5327}"/>
    <cellStyle name="Millares 4" xfId="48" xr:uid="{00000000-0005-0000-0000-000078000000}"/>
    <cellStyle name="Millares 4 2" xfId="49" xr:uid="{00000000-0005-0000-0000-000079000000}"/>
    <cellStyle name="Millares 4 2 2" xfId="272" xr:uid="{DCD57A9A-34CD-446C-A4BF-5752C5802D9C}"/>
    <cellStyle name="Millares 4 3" xfId="206" xr:uid="{00000000-0005-0000-0000-00007A000000}"/>
    <cellStyle name="Millares 4 3 2" xfId="330" xr:uid="{D5E1C574-BB07-4727-9984-D645DEA9F221}"/>
    <cellStyle name="Millares 4 4" xfId="271" xr:uid="{0A80B151-E7FE-4C50-B992-D0D2969242ED}"/>
    <cellStyle name="Millares 4_APU´S_NO_PREVISTOS (1)" xfId="207" xr:uid="{00000000-0005-0000-0000-00007B000000}"/>
    <cellStyle name="Millares 5" xfId="50" xr:uid="{00000000-0005-0000-0000-00007C000000}"/>
    <cellStyle name="Millares 5 2" xfId="208" xr:uid="{00000000-0005-0000-0000-00007D000000}"/>
    <cellStyle name="Millares 5 2 2" xfId="331" xr:uid="{1EE62A52-8902-4188-A389-585142BC7C13}"/>
    <cellStyle name="Millares 5 3" xfId="273" xr:uid="{EE3DB4FF-94F6-4A5B-854E-45F25536D07E}"/>
    <cellStyle name="Millares 6" xfId="51" xr:uid="{00000000-0005-0000-0000-00007E000000}"/>
    <cellStyle name="Millares 6 2" xfId="52" xr:uid="{00000000-0005-0000-0000-00007F000000}"/>
    <cellStyle name="Millares 6 2 2" xfId="275" xr:uid="{F0B9B129-2C84-4B42-A036-5E4EDE6014E1}"/>
    <cellStyle name="Millares 6 3" xfId="274" xr:uid="{FF32B2B9-6441-469B-9CD2-7DF3AD95D918}"/>
    <cellStyle name="Millares 7" xfId="53" xr:uid="{00000000-0005-0000-0000-000080000000}"/>
    <cellStyle name="Millares 7 2" xfId="54" xr:uid="{00000000-0005-0000-0000-000081000000}"/>
    <cellStyle name="Millares 7 2 2" xfId="55" xr:uid="{00000000-0005-0000-0000-000082000000}"/>
    <cellStyle name="Millares 7 2 2 2" xfId="278" xr:uid="{55C8605C-100E-4691-8037-DB2CE3E4C929}"/>
    <cellStyle name="Millares 7 2 3" xfId="277" xr:uid="{208EC51B-D772-451F-949D-F2E6BADEE5F5}"/>
    <cellStyle name="Millares 7 3" xfId="276" xr:uid="{450F81DB-8399-4D86-81BD-42A6F9486DFF}"/>
    <cellStyle name="Millares 8" xfId="56" xr:uid="{00000000-0005-0000-0000-000083000000}"/>
    <cellStyle name="Millares 8 2" xfId="57" xr:uid="{00000000-0005-0000-0000-000084000000}"/>
    <cellStyle name="Millares 8 2 2" xfId="280" xr:uid="{570FCB81-FD7D-451C-B9B9-CA11BD14F05F}"/>
    <cellStyle name="Millares 8 3" xfId="279" xr:uid="{7CD8CACD-32C2-4D8A-B26D-C17FC359C273}"/>
    <cellStyle name="Millares 9" xfId="58" xr:uid="{00000000-0005-0000-0000-000085000000}"/>
    <cellStyle name="Millares 9 2" xfId="59" xr:uid="{00000000-0005-0000-0000-000086000000}"/>
    <cellStyle name="Millares 9 2 2" xfId="282" xr:uid="{F368B982-059B-4E98-8BE4-CFC355AA752B}"/>
    <cellStyle name="Millares 9 3" xfId="281" xr:uid="{EA936974-2690-44C2-B559-6EB81700165E}"/>
    <cellStyle name="Millares_FORMULARIO 4 - M-OFERENTE PPTA ECONOMICA" xfId="60" xr:uid="{00000000-0005-0000-0000-000087000000}"/>
    <cellStyle name="Millares_FORMULARIO 4 - M-OFERENTE PPTA ECONOMICA 2" xfId="283" xr:uid="{FFDF1F4A-7108-4C4B-9F27-EC96CA99D80C}"/>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84" xr:uid="{D498B9EF-258C-4B26-A18A-C228D56EE50D}"/>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285" xr:uid="{1D5D8D52-EF79-42F3-A72D-B7A01BB85C24}"/>
    <cellStyle name="Moneda 2 2 3" xfId="66" xr:uid="{00000000-0005-0000-0000-000094000000}"/>
    <cellStyle name="Moneda 2 2 3 2" xfId="286" xr:uid="{6165075B-E6A2-4C9D-9791-FFAEECAA8517}"/>
    <cellStyle name="Moneda 2 2 4" xfId="67" xr:uid="{00000000-0005-0000-0000-000095000000}"/>
    <cellStyle name="Moneda 2 2 4 2" xfId="287" xr:uid="{9FC9F744-91F5-4FE9-8CC5-19CA30453C45}"/>
    <cellStyle name="Moneda 2 2 5" xfId="68" xr:uid="{00000000-0005-0000-0000-000096000000}"/>
    <cellStyle name="Moneda 2 2 5 2" xfId="288" xr:uid="{EC2D6D70-A359-4175-B87C-3542D777FF77}"/>
    <cellStyle name="Moneda 2 2_APU´S_NO_PREVISTOS (1)" xfId="215" xr:uid="{00000000-0005-0000-0000-000097000000}"/>
    <cellStyle name="Moneda 2 3" xfId="69" xr:uid="{00000000-0005-0000-0000-000098000000}"/>
    <cellStyle name="Moneda 2 3 2" xfId="289" xr:uid="{D1504F87-F7CA-4C6E-A30F-D45416F3014F}"/>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90" xr:uid="{1172E07C-FAD6-4AC6-BEDE-92FBBFF68B8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1 2" xfId="291" xr:uid="{5DDA0224-C9B8-49E4-8A4A-11A1F4D7E76A}"/>
    <cellStyle name="Normal 2 12" xfId="77" xr:uid="{00000000-0005-0000-0000-0000AF000000}"/>
    <cellStyle name="Normal 2 12 2" xfId="292" xr:uid="{3E265E86-06AC-4404-B454-8D5EB1B8115A}"/>
    <cellStyle name="Normal 2 13" xfId="78" xr:uid="{00000000-0005-0000-0000-0000B0000000}"/>
    <cellStyle name="Normal 2 13 2" xfId="293" xr:uid="{25863E73-E21A-49A6-855A-1EE9B60F88DD}"/>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294" xr:uid="{A804A9EE-B520-4AD8-9695-A4FFB192B990}"/>
    <cellStyle name="Normal 2 4" xfId="81" xr:uid="{00000000-0005-0000-0000-0000B6000000}"/>
    <cellStyle name="Normal 2 4 2" xfId="295" xr:uid="{92D5B630-24FE-46A5-84E1-A4439E969B40}"/>
    <cellStyle name="Normal 2 5" xfId="82" xr:uid="{00000000-0005-0000-0000-0000B7000000}"/>
    <cellStyle name="Normal 2 5 2" xfId="296" xr:uid="{3FABC68C-85DF-4E7F-AF82-DAB4ACC4B712}"/>
    <cellStyle name="Normal 2 6" xfId="83" xr:uid="{00000000-0005-0000-0000-0000B8000000}"/>
    <cellStyle name="Normal 2 6 2" xfId="297" xr:uid="{7B725B3D-3F04-4F75-8CE4-131D9BA52AEC}"/>
    <cellStyle name="Normal 2 7" xfId="84" xr:uid="{00000000-0005-0000-0000-0000B9000000}"/>
    <cellStyle name="Normal 2 7 2" xfId="298" xr:uid="{E6C2A17D-6A81-420C-93B9-4FD9858295D0}"/>
    <cellStyle name="Normal 2 8" xfId="85" xr:uid="{00000000-0005-0000-0000-0000BA000000}"/>
    <cellStyle name="Normal 2 8 2" xfId="299" xr:uid="{1F3E5222-9695-4EE5-881A-D247BBCE47F5}"/>
    <cellStyle name="Normal 2 9" xfId="86" xr:uid="{00000000-0005-0000-0000-0000BB000000}"/>
    <cellStyle name="Normal 2 9 2" xfId="300" xr:uid="{82467981-22C1-4DB5-B2F8-C8332C0FF60F}"/>
    <cellStyle name="Normal 2_APU NO PREVISTOS MTTO" xfId="87" xr:uid="{00000000-0005-0000-0000-0000BC000000}"/>
    <cellStyle name="Normal 29" xfId="88" xr:uid="{00000000-0005-0000-0000-0000BD000000}"/>
    <cellStyle name="Normal 29 2" xfId="301" xr:uid="{C9DC3379-7742-441E-8878-9F644BB6E38C}"/>
    <cellStyle name="Normal 3" xfId="89" xr:uid="{00000000-0005-0000-0000-0000BE000000}"/>
    <cellStyle name="Normal 3 11" xfId="130" xr:uid="{00000000-0005-0000-0000-0000BF000000}"/>
    <cellStyle name="Normal 3 11 2" xfId="326" xr:uid="{4D5BF3A7-DD9A-426B-82C3-C36551EAC7D8}"/>
    <cellStyle name="Normal 3 2" xfId="90" xr:uid="{00000000-0005-0000-0000-0000C0000000}"/>
    <cellStyle name="Normal 3 2 2" xfId="128" xr:uid="{00000000-0005-0000-0000-0000C1000000}"/>
    <cellStyle name="Normal 3 3" xfId="231" xr:uid="{00000000-0005-0000-0000-0000C2000000}"/>
    <cellStyle name="Normal 3 3 2" xfId="332" xr:uid="{74E4C1E9-2F5B-40D1-8296-2BD8E0C9EFF1}"/>
    <cellStyle name="Normal 3 4" xfId="302" xr:uid="{005D0FD9-9D05-4647-B183-7FF4993FB2E3}"/>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xfId="327" xr:uid="{601EE805-009C-4DC8-BDF8-AFE9A0FBF6E9}"/>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2 2" xfId="303" xr:uid="{1B7C3D17-CD75-43F7-BB56-D4A01ECFFF02}"/>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0 2 2" xfId="306" xr:uid="{13BA2EE7-FCE0-4082-B010-BC3A82102503}"/>
    <cellStyle name="Porcentual 2 10 3" xfId="305" xr:uid="{ED30D5A1-2195-4FA0-B837-F099F55F70B5}"/>
    <cellStyle name="Porcentual 2 11" xfId="99" xr:uid="{00000000-0005-0000-0000-0000DC000000}"/>
    <cellStyle name="Porcentual 2 11 2" xfId="307" xr:uid="{B87B49C6-AD22-4AC0-B9BD-30CC425D899B}"/>
    <cellStyle name="Porcentual 2 12" xfId="100" xr:uid="{00000000-0005-0000-0000-0000DD000000}"/>
    <cellStyle name="Porcentual 2 12 2" xfId="308" xr:uid="{0632C44E-8425-450A-8338-AA671AC7C4C4}"/>
    <cellStyle name="Porcentual 2 13" xfId="304" xr:uid="{5478A0D8-8808-4B2C-869B-6C6976B5BEF8}"/>
    <cellStyle name="Porcentual 2 2" xfId="101" xr:uid="{00000000-0005-0000-0000-0000DE000000}"/>
    <cellStyle name="Porcentual 2 2 2" xfId="309" xr:uid="{5FCFF875-F0DC-4C06-A120-97F903BDB4DD}"/>
    <cellStyle name="Porcentual 2 3" xfId="102" xr:uid="{00000000-0005-0000-0000-0000DF000000}"/>
    <cellStyle name="Porcentual 2 3 2" xfId="310" xr:uid="{ECAA4553-07CC-45A5-93C8-B090D57AB023}"/>
    <cellStyle name="Porcentual 2 4" xfId="103" xr:uid="{00000000-0005-0000-0000-0000E0000000}"/>
    <cellStyle name="Porcentual 2 4 2" xfId="311" xr:uid="{5ADA85DE-AD25-4DD3-9712-DA0C2ECB5D40}"/>
    <cellStyle name="Porcentual 2 5" xfId="104" xr:uid="{00000000-0005-0000-0000-0000E1000000}"/>
    <cellStyle name="Porcentual 2 5 2" xfId="312" xr:uid="{2F172F0A-3177-489F-94C9-3E38E45841F1}"/>
    <cellStyle name="Porcentual 2 6" xfId="105" xr:uid="{00000000-0005-0000-0000-0000E2000000}"/>
    <cellStyle name="Porcentual 2 6 2" xfId="313" xr:uid="{8F38EF10-C66D-48FC-A567-25963E017564}"/>
    <cellStyle name="Porcentual 2 7" xfId="106" xr:uid="{00000000-0005-0000-0000-0000E3000000}"/>
    <cellStyle name="Porcentual 2 7 2" xfId="314" xr:uid="{79A35BAA-36D0-464B-BB5F-15CA1CC34840}"/>
    <cellStyle name="Porcentual 2 8" xfId="107" xr:uid="{00000000-0005-0000-0000-0000E4000000}"/>
    <cellStyle name="Porcentual 2 8 2" xfId="315" xr:uid="{E129B19D-5C78-4471-A1C5-1E5067DFBA11}"/>
    <cellStyle name="Porcentual 2 9" xfId="108" xr:uid="{00000000-0005-0000-0000-0000E5000000}"/>
    <cellStyle name="Porcentual 2 9 2" xfId="316" xr:uid="{63A893DB-E439-4F75-A8F8-0DBB7F919AF1}"/>
    <cellStyle name="Porcentual 3" xfId="109" xr:uid="{00000000-0005-0000-0000-0000E6000000}"/>
    <cellStyle name="Porcentual 3 2" xfId="317" xr:uid="{97DF6FC7-F818-4E0B-B192-F1BE6D006180}"/>
    <cellStyle name="Porcentual 4" xfId="110" xr:uid="{00000000-0005-0000-0000-0000E7000000}"/>
    <cellStyle name="Porcentual 4 2" xfId="111" xr:uid="{00000000-0005-0000-0000-0000E8000000}"/>
    <cellStyle name="Porcentual 4 2 2" xfId="319" xr:uid="{5234DE63-CA3B-4512-8BC3-C4F1D4C51B3E}"/>
    <cellStyle name="Porcentual 4 3" xfId="318" xr:uid="{F421A2E9-18EB-4A96-A8E9-83BDD7CE9F5D}"/>
    <cellStyle name="Porcentual 5" xfId="112" xr:uid="{00000000-0005-0000-0000-0000E9000000}"/>
    <cellStyle name="Porcentual 5 2" xfId="245" xr:uid="{00000000-0005-0000-0000-0000EA000000}"/>
    <cellStyle name="Porcentual 5 3" xfId="320" xr:uid="{B29B5CE9-607A-47C8-B9A7-F02FDFFB6BC7}"/>
    <cellStyle name="Porcentual 6" xfId="113" xr:uid="{00000000-0005-0000-0000-0000EB000000}"/>
    <cellStyle name="Porcentual 6 2" xfId="114" xr:uid="{00000000-0005-0000-0000-0000EC000000}"/>
    <cellStyle name="Porcentual 6 2 2" xfId="322" xr:uid="{BB155CDD-41B4-4494-8208-593382632DCC}"/>
    <cellStyle name="Porcentual 6 3" xfId="321" xr:uid="{F2550D24-4F44-4B40-9C0D-DAC81861E264}"/>
    <cellStyle name="Porcentual 7" xfId="115" xr:uid="{00000000-0005-0000-0000-0000ED000000}"/>
    <cellStyle name="Porcentual 7 2" xfId="323" xr:uid="{4B821432-C5FE-4145-8C4B-D43D0F33F56A}"/>
    <cellStyle name="Porcentual 8" xfId="127" xr:uid="{00000000-0005-0000-0000-0000EE000000}"/>
    <cellStyle name="Porcentual 8 2" xfId="325" xr:uid="{F7AB8E1F-87BC-494E-95A9-05920FCFD828}"/>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DOCUMENT%20AND%20SETTING\USER\Documents\ALEJO\CONTRATO%20PROSPERIDAD%20SOCIAL\REVISIONES\REVISI&#211;N%20PRESUPUESTAL\JUNIO\1441.%20E-253167%20PALOCABILDO%20-%20PPSV\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APU 17"/>
      <sheetName val="APU 18"/>
      <sheetName val="APU 19"/>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TARIFAS MATERIALES"/>
      <sheetName val="TARIFAS EQUIPOS "/>
      <sheetName val="TARIFA SALARIOS"/>
      <sheetName val="ó&gt;_x005f_x0000__x005f_x0001__x005f_x0000__x005f_x0000__"/>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MDC-1 COLOCACION "/>
      <sheetName val="D-20 COLOCACION "/>
      <sheetName val="TRANSPORTE MEZCLA ASFALTICA"/>
      <sheetName val="Fresado"/>
      <sheetName val="EXT microagomerado"/>
      <sheetName val="Hoja5"/>
      <sheetName val="Tramo 2"/>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Lista ICCU"/>
      <sheetName val="EMPRESAS"/>
      <sheetName val="Hoja3"/>
      <sheetName val="Elementos Involucrados"/>
      <sheetName val="Base de Datos"/>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Hoja2"/>
      <sheetName val="Transportes"/>
      <sheetName val="Indicadores Y Listas"/>
      <sheetName val="Grafico Avance"/>
      <sheetName val="ó&gt;?_x0001_???j0$?#???j.$?#???L_x0012_Óu????"/>
      <sheetName val="Patrimonio neto personal"/>
      <sheetName val="Cálculos"/>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4"/>
      <sheetName val="PU_(2)13"/>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COSTOS_UNITARIOS8"/>
      <sheetName val="TRAYECTO_1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Tramo_2"/>
      <sheetName val="Causa_Posible"/>
      <sheetName val="Base_de_Datos"/>
      <sheetName val="Elementos_Involucrados"/>
      <sheetName val="TARIFAS_MATERIALES"/>
      <sheetName val="TARIFAS_EQUIPOS_"/>
      <sheetName val="TARIFA_SALARIOS"/>
      <sheetName val="CRA_MODI"/>
      <sheetName val="MYE_OBRA"/>
      <sheetName val="SNP7_Anclajes_pasivos6j"/>
      <sheetName val="MDC-1_COLOCACION_"/>
      <sheetName val="D-20_COLOCACION_"/>
      <sheetName val="TRANSPORTE_MEZCLA_ASFALTICA"/>
      <sheetName val="EXT_microagomerado"/>
      <sheetName val="Indicadores_Y_Listas"/>
      <sheetName val="Grafico_Avance"/>
      <sheetName val="BASE_DE_DATOS_DE_PRECIOS"/>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Equipo_Menor"/>
      <sheetName val="ALQUILADO_F-7857-308_"/>
      <sheetName val="Real_Para_tarifas"/>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 val="MATERIALES Y RECURSOS"/>
      <sheetName val="CORTE DE OBRA N° 1"/>
      <sheetName val="memoria"/>
      <sheetName val="memoria 1"/>
      <sheetName val="PRESUPUESTOS-REV1.xls"/>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CABLE CONTROL"/>
      <sheetName val="Skid Lifting Lug"/>
      <sheetName val="Datos_CO"/>
      <sheetName val="CCONC"/>
      <sheetName val="ACTA PROVEEDORES"/>
      <sheetName val="ACTA INICIO"/>
      <sheetName val="ACTA PARCIAL"/>
      <sheetName val="ACTA TERMINACION"/>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quot;PAGA&quot;"/>
      <sheetName val="DUB-823"/>
      <sheetName val="GPI 526"/>
      <sheetName val="SKJ452"/>
      <sheetName val="ITA878"/>
      <sheetName val="AEA-944"/>
      <sheetName val="XXJ617"/>
      <sheetName val="SNG_855"/>
      <sheetName val="VEA 374"/>
      <sheetName val="HFB024"/>
      <sheetName val="PAJ825"/>
      <sheetName val="Item"/>
      <sheetName val="RELACION DE PRECIOS"/>
      <sheetName val="ACTA 5"/>
      <sheetName val="MODIF. 2"/>
      <sheetName val="MODIF. 3"/>
      <sheetName val="cant"/>
      <sheetName val="par mar19"/>
      <sheetName val="par"/>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AIU"/>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Constantes Generales"/>
      <sheetName val="Prestaciones Sociales"/>
      <sheetName val="Programacion"/>
      <sheetName val="ZF"/>
      <sheetName val="HE-BA"/>
      <sheetName val="for2-consor"/>
      <sheetName val="MC SF GAVIONES"/>
      <sheetName val="Dominios"/>
      <sheetName val="M.OBRA"/>
      <sheetName val="resum96"/>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API93"/>
      <sheetName val="INSUMOS"/>
      <sheetName val="EQUIPOS"/>
      <sheetName val="CUADRI"/>
      <sheetName val="EQUI"/>
      <sheetName val="CANT OBRA"/>
      <sheetName val="Listas de apoyo Social"/>
      <sheetName val="Listas de apoyo"/>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PREACTA 28"/>
      <sheetName val="RESUMEN S.T.I.M.S.T "/>
      <sheetName val="[PRESUPUESTOS-R_x0000_耽1._x0000__x0000_㙊辎簎䣼ꦱ_xdb30_疏揤S"/>
      <sheetName val="[PRESUPUESTOS-R"/>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C"/>
      <sheetName val="REVISIONES"/>
      <sheetName val="59y22%"/>
      <sheetName val="Opex Case. Kitar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ow r="2">
          <cell r="A2">
            <v>0</v>
          </cell>
        </row>
      </sheetData>
      <sheetData sheetId="483" refreshError="1"/>
      <sheetData sheetId="484" refreshError="1"/>
      <sheetData sheetId="485" refreshError="1"/>
      <sheetData sheetId="486">
        <row r="2">
          <cell r="A2">
            <v>0</v>
          </cell>
        </row>
      </sheetData>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ow r="2">
          <cell r="A2">
            <v>0</v>
          </cell>
        </row>
      </sheetData>
      <sheetData sheetId="516" refreshError="1"/>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efreshError="1"/>
      <sheetData sheetId="598" refreshError="1"/>
      <sheetData sheetId="599" refreshError="1"/>
      <sheetData sheetId="600" refreshError="1"/>
      <sheetData sheetId="601" refreshError="1"/>
      <sheetData sheetId="602" refreshError="1"/>
      <sheetData sheetId="603" refreshError="1"/>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ow r="2">
          <cell r="A2">
            <v>0</v>
          </cell>
        </row>
      </sheetData>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ow r="2">
          <cell r="A2">
            <v>0</v>
          </cell>
        </row>
      </sheetData>
      <sheetData sheetId="763" refreshError="1"/>
      <sheetData sheetId="764" refreshError="1"/>
      <sheetData sheetId="765" refreshError="1"/>
      <sheetData sheetId="766" refreshError="1"/>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efreshError="1"/>
      <sheetData sheetId="883" refreshError="1"/>
      <sheetData sheetId="884" refreshError="1"/>
      <sheetData sheetId="885" refreshError="1"/>
      <sheetData sheetId="886" refreshError="1"/>
      <sheetData sheetId="887" refreshError="1"/>
      <sheetData sheetId="888" refreshError="1"/>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ow r="2">
          <cell r="A2">
            <v>0</v>
          </cell>
        </row>
      </sheetData>
      <sheetData sheetId="1045">
        <row r="2">
          <cell r="A2">
            <v>0</v>
          </cell>
        </row>
      </sheetData>
      <sheetData sheetId="1046">
        <row r="2">
          <cell r="A2">
            <v>0</v>
          </cell>
        </row>
      </sheetData>
      <sheetData sheetId="1047">
        <row r="2">
          <cell r="A2">
            <v>0</v>
          </cell>
        </row>
      </sheetData>
      <sheetData sheetId="1048" refreshError="1"/>
      <sheetData sheetId="1049">
        <row r="2">
          <cell r="A2">
            <v>0</v>
          </cell>
        </row>
      </sheetData>
      <sheetData sheetId="1050">
        <row r="2">
          <cell r="A2">
            <v>0</v>
          </cell>
        </row>
      </sheetData>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efreshError="1"/>
      <sheetData sheetId="1696" refreshError="1"/>
      <sheetData sheetId="1697" refreshError="1"/>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efreshError="1"/>
      <sheetData sheetId="1710" refreshError="1"/>
      <sheetData sheetId="1711">
        <row r="2">
          <cell r="A2">
            <v>0</v>
          </cell>
        </row>
      </sheetData>
      <sheetData sheetId="1712" refreshError="1"/>
      <sheetData sheetId="1713">
        <row r="2">
          <cell r="A2">
            <v>0</v>
          </cell>
        </row>
      </sheetData>
      <sheetData sheetId="1714">
        <row r="2">
          <cell r="A2">
            <v>0</v>
          </cell>
        </row>
      </sheetData>
      <sheetData sheetId="1715">
        <row r="2">
          <cell r="A2">
            <v>0</v>
          </cell>
        </row>
      </sheetData>
      <sheetData sheetId="1716" refreshError="1"/>
      <sheetData sheetId="1717" refreshError="1"/>
      <sheetData sheetId="1718">
        <row r="2">
          <cell r="A2">
            <v>0</v>
          </cell>
        </row>
      </sheetData>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efreshError="1"/>
      <sheetData sheetId="1740" refreshError="1"/>
      <sheetData sheetId="1741">
        <row r="2">
          <cell r="A2">
            <v>0</v>
          </cell>
        </row>
      </sheetData>
      <sheetData sheetId="1742">
        <row r="2">
          <cell r="A2">
            <v>0</v>
          </cell>
        </row>
      </sheetData>
      <sheetData sheetId="1743" refreshError="1"/>
      <sheetData sheetId="1744" refreshError="1"/>
      <sheetData sheetId="1745">
        <row r="2">
          <cell r="A2">
            <v>0</v>
          </cell>
        </row>
      </sheetData>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efreshError="1"/>
      <sheetData sheetId="1764" refreshError="1"/>
      <sheetData sheetId="1765" refreshError="1"/>
      <sheetData sheetId="1766" refreshError="1"/>
      <sheetData sheetId="1767" refreshError="1"/>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efreshError="1"/>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efreshError="1"/>
      <sheetData sheetId="1985">
        <row r="2">
          <cell r="B2">
            <v>0</v>
          </cell>
        </row>
      </sheetData>
      <sheetData sheetId="1986"/>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B2">
            <v>0</v>
          </cell>
        </row>
      </sheetData>
      <sheetData sheetId="1993"/>
      <sheetData sheetId="1994"/>
      <sheetData sheetId="1995"/>
      <sheetData sheetId="1996"/>
      <sheetData sheetId="1997"/>
      <sheetData sheetId="1998">
        <row r="2">
          <cell r="A2" t="str">
            <v>FORMULARIO N° 4</v>
          </cell>
        </row>
      </sheetData>
      <sheetData sheetId="1999">
        <row r="2">
          <cell r="A2" t="str">
            <v>FORMULARIO N° 4</v>
          </cell>
        </row>
      </sheetData>
      <sheetData sheetId="2000">
        <row r="2">
          <cell r="A2" t="str">
            <v>FORMULARIO N° 4</v>
          </cell>
        </row>
      </sheetData>
      <sheetData sheetId="2001" refreshError="1"/>
      <sheetData sheetId="2002">
        <row r="5">
          <cell r="A5" t="str">
            <v>OFERTA ECONÓMICA DETALLADA</v>
          </cell>
        </row>
      </sheetData>
      <sheetData sheetId="2003">
        <row r="5">
          <cell r="A5" t="str">
            <v>OFERTA ECONÓMICA DETALLADA</v>
          </cell>
        </row>
      </sheetData>
      <sheetData sheetId="2004">
        <row r="2">
          <cell r="B2">
            <v>0</v>
          </cell>
        </row>
      </sheetData>
      <sheetData sheetId="2005">
        <row r="2">
          <cell r="B2">
            <v>0</v>
          </cell>
        </row>
      </sheetData>
      <sheetData sheetId="2006">
        <row r="2">
          <cell r="A2">
            <v>0</v>
          </cell>
        </row>
      </sheetData>
      <sheetData sheetId="2007">
        <row r="2">
          <cell r="A2">
            <v>0</v>
          </cell>
        </row>
      </sheetData>
      <sheetData sheetId="2008">
        <row r="2">
          <cell r="A2">
            <v>0</v>
          </cell>
        </row>
      </sheetData>
      <sheetData sheetId="2009"/>
      <sheetData sheetId="2010">
        <row r="2">
          <cell r="A2">
            <v>0</v>
          </cell>
        </row>
      </sheetData>
      <sheetData sheetId="2011">
        <row r="2">
          <cell r="A2">
            <v>0</v>
          </cell>
        </row>
      </sheetData>
      <sheetData sheetId="2012">
        <row r="2">
          <cell r="A2">
            <v>0</v>
          </cell>
        </row>
      </sheetData>
      <sheetData sheetId="2013" refreshError="1"/>
      <sheetData sheetId="2014">
        <row r="2">
          <cell r="A2">
            <v>0</v>
          </cell>
        </row>
      </sheetData>
      <sheetData sheetId="2015">
        <row r="2">
          <cell r="A2">
            <v>0</v>
          </cell>
        </row>
      </sheetData>
      <sheetData sheetId="2016">
        <row r="2">
          <cell r="A2">
            <v>0</v>
          </cell>
        </row>
      </sheetData>
      <sheetData sheetId="2017" refreshError="1"/>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efreshError="1"/>
      <sheetData sheetId="2025">
        <row r="2">
          <cell r="A2">
            <v>0</v>
          </cell>
        </row>
      </sheetData>
      <sheetData sheetId="2026">
        <row r="2">
          <cell r="A2">
            <v>0</v>
          </cell>
        </row>
      </sheetData>
      <sheetData sheetId="2027">
        <row r="2">
          <cell r="A2">
            <v>0</v>
          </cell>
        </row>
      </sheetData>
      <sheetData sheetId="2028" refreshError="1"/>
      <sheetData sheetId="2029">
        <row r="2">
          <cell r="A2" t="str">
            <v>Locación</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ow r="2">
          <cell r="A2" t="str">
            <v>FORMULARIO N° 4</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efreshError="1"/>
      <sheetData sheetId="2605">
        <row r="2">
          <cell r="A2">
            <v>0</v>
          </cell>
        </row>
      </sheetData>
      <sheetData sheetId="2606" refreshError="1"/>
      <sheetData sheetId="2607" refreshError="1"/>
      <sheetData sheetId="2608" refreshError="1"/>
      <sheetData sheetId="2609" refreshError="1"/>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efreshError="1"/>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efreshError="1"/>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efreshError="1"/>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efreshError="1"/>
      <sheetData sheetId="2660">
        <row r="2">
          <cell r="A2">
            <v>0</v>
          </cell>
        </row>
      </sheetData>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sheetData sheetId="5616"/>
      <sheetData sheetId="5617">
        <row r="2">
          <cell r="A2">
            <v>0</v>
          </cell>
        </row>
      </sheetData>
      <sheetData sheetId="5618">
        <row r="2">
          <cell r="A2">
            <v>0</v>
          </cell>
        </row>
      </sheetData>
      <sheetData sheetId="5619">
        <row r="2">
          <cell r="A2">
            <v>0</v>
          </cell>
        </row>
      </sheetData>
      <sheetData sheetId="5620"/>
      <sheetData sheetId="5621"/>
      <sheetData sheetId="5622"/>
      <sheetData sheetId="5623"/>
      <sheetData sheetId="5624"/>
      <sheetData sheetId="5625"/>
      <sheetData sheetId="5626"/>
      <sheetData sheetId="5627">
        <row r="2">
          <cell r="B2">
            <v>0</v>
          </cell>
        </row>
      </sheetData>
      <sheetData sheetId="5628">
        <row r="2">
          <cell r="B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sheetData sheetId="5640"/>
      <sheetData sheetId="5641"/>
      <sheetData sheetId="5642"/>
      <sheetData sheetId="5643"/>
      <sheetData sheetId="5644"/>
      <sheetData sheetId="5645"/>
      <sheetData sheetId="5646">
        <row r="2">
          <cell r="B2">
            <v>0</v>
          </cell>
        </row>
      </sheetData>
      <sheetData sheetId="5647">
        <row r="2">
          <cell r="B2">
            <v>0</v>
          </cell>
        </row>
      </sheetData>
      <sheetData sheetId="5648">
        <row r="2">
          <cell r="B2">
            <v>0</v>
          </cell>
        </row>
      </sheetData>
      <sheetData sheetId="5649">
        <row r="2">
          <cell r="B2">
            <v>0</v>
          </cell>
        </row>
      </sheetData>
      <sheetData sheetId="5650">
        <row r="2">
          <cell r="B2">
            <v>0</v>
          </cell>
        </row>
      </sheetData>
      <sheetData sheetId="5651">
        <row r="2">
          <cell r="B2">
            <v>0</v>
          </cell>
        </row>
      </sheetData>
      <sheetData sheetId="5652">
        <row r="2">
          <cell r="B2">
            <v>0</v>
          </cell>
        </row>
      </sheetData>
      <sheetData sheetId="5653">
        <row r="2">
          <cell r="B2">
            <v>0</v>
          </cell>
        </row>
      </sheetData>
      <sheetData sheetId="5654"/>
      <sheetData sheetId="5655"/>
      <sheetData sheetId="5656"/>
      <sheetData sheetId="5657"/>
      <sheetData sheetId="5658"/>
      <sheetData sheetId="5659">
        <row r="2">
          <cell r="B2">
            <v>0</v>
          </cell>
        </row>
      </sheetData>
      <sheetData sheetId="5660">
        <row r="2">
          <cell r="B2">
            <v>0</v>
          </cell>
        </row>
      </sheetData>
      <sheetData sheetId="5661">
        <row r="2">
          <cell r="A2">
            <v>0</v>
          </cell>
        </row>
      </sheetData>
      <sheetData sheetId="5662"/>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B2">
            <v>0</v>
          </cell>
        </row>
      </sheetData>
      <sheetData sheetId="5673"/>
      <sheetData sheetId="5674"/>
      <sheetData sheetId="5675"/>
      <sheetData sheetId="5676"/>
      <sheetData sheetId="5677"/>
      <sheetData sheetId="5678">
        <row r="2">
          <cell r="B2">
            <v>0</v>
          </cell>
        </row>
      </sheetData>
      <sheetData sheetId="5679">
        <row r="2">
          <cell r="B2">
            <v>0</v>
          </cell>
        </row>
      </sheetData>
      <sheetData sheetId="5680">
        <row r="2">
          <cell r="B2">
            <v>0</v>
          </cell>
        </row>
      </sheetData>
      <sheetData sheetId="5681"/>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sheetData sheetId="5691"/>
      <sheetData sheetId="5692"/>
      <sheetData sheetId="5693"/>
      <sheetData sheetId="5694"/>
      <sheetData sheetId="5695"/>
      <sheetData sheetId="5696"/>
      <sheetData sheetId="5697">
        <row r="2">
          <cell r="A2" t="str">
            <v>FORMULARIO N° 4</v>
          </cell>
        </row>
      </sheetData>
      <sheetData sheetId="5698">
        <row r="2">
          <cell r="A2" t="str">
            <v>FORMULARIO N° 4</v>
          </cell>
        </row>
      </sheetData>
      <sheetData sheetId="5699">
        <row r="2">
          <cell r="A2" t="str">
            <v>FORMULARIO N° 4</v>
          </cell>
        </row>
      </sheetData>
      <sheetData sheetId="5700">
        <row r="5">
          <cell r="A5" t="str">
            <v>OFERTA ECONÓMICA DETALLADA</v>
          </cell>
        </row>
      </sheetData>
      <sheetData sheetId="5701">
        <row r="5">
          <cell r="A5" t="str">
            <v>OFERTA ECONÓMICA DETALLADA</v>
          </cell>
        </row>
      </sheetData>
      <sheetData sheetId="5702">
        <row r="2">
          <cell r="B2">
            <v>0</v>
          </cell>
        </row>
      </sheetData>
      <sheetData sheetId="5703">
        <row r="2">
          <cell r="B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sheetData sheetId="5710"/>
      <sheetData sheetId="5711"/>
      <sheetData sheetId="5712"/>
      <sheetData sheetId="5713"/>
      <sheetData sheetId="5714"/>
      <sheetData sheetId="5715"/>
      <sheetData sheetId="5716"/>
      <sheetData sheetId="5717"/>
      <sheetData sheetId="5718"/>
      <sheetData sheetId="5719"/>
      <sheetData sheetId="5720">
        <row r="2">
          <cell r="B2" t="str">
            <v>Patrimonio
neto
personal</v>
          </cell>
        </row>
      </sheetData>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ow r="2">
          <cell r="A2">
            <v>0</v>
          </cell>
        </row>
      </sheetData>
      <sheetData sheetId="5823">
        <row r="2">
          <cell r="A2">
            <v>0</v>
          </cell>
        </row>
      </sheetData>
      <sheetData sheetId="5824">
        <row r="2">
          <cell r="A2" t="str">
            <v>“CONSTRUCCIÓN DE OBRAS CIVILES, ELÉCTRICAS, MECÁNICAS E INSTRUMENTACIÓN REQUERIDAS POR ECOPETROL Y SU GRUPO EMPRESARIAL PARA LA VIGENCIA 2017-2020 CON OPCIÓN DE DOS AÑOS”</v>
          </cell>
        </row>
      </sheetData>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ow r="2">
          <cell r="A2">
            <v>0</v>
          </cell>
        </row>
      </sheetData>
      <sheetData sheetId="5850"/>
      <sheetData sheetId="5851"/>
      <sheetData sheetId="5852"/>
      <sheetData sheetId="5853"/>
      <sheetData sheetId="5854"/>
      <sheetData sheetId="5855">
        <row r="2">
          <cell r="A2">
            <v>0</v>
          </cell>
        </row>
      </sheetData>
      <sheetData sheetId="5856"/>
      <sheetData sheetId="5857">
        <row r="2">
          <cell r="A2">
            <v>0</v>
          </cell>
        </row>
      </sheetData>
      <sheetData sheetId="5858"/>
      <sheetData sheetId="5859">
        <row r="2">
          <cell r="A2">
            <v>0</v>
          </cell>
        </row>
      </sheetData>
      <sheetData sheetId="5860">
        <row r="5">
          <cell r="B5">
            <v>0</v>
          </cell>
        </row>
      </sheetData>
      <sheetData sheetId="5861"/>
      <sheetData sheetId="5862">
        <row r="2">
          <cell r="A2">
            <v>0</v>
          </cell>
        </row>
      </sheetData>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row r="2">
          <cell r="A2">
            <v>0</v>
          </cell>
        </row>
      </sheetData>
      <sheetData sheetId="5882"/>
      <sheetData sheetId="5883"/>
      <sheetData sheetId="5884"/>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Constantes Generales"/>
      <sheetName val="Prestaciones Sociale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Hoja1"/>
      <sheetName val="Estado Resumen"/>
      <sheetName val="TORTA"/>
      <sheetName val="Resum_Pav"/>
      <sheetName val="INVENT.ALC-CUNETAS 90BLB"/>
      <sheetName val="PUENTES Y PONTONES"/>
      <sheetName val="SEÑAL VERTICAL90BLB"/>
      <sheetName val="SEÑAL HORIZONTAL90BLB"/>
      <sheetName val="Tabla"/>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PRECIOS (2)"/>
      <sheetName val="A. P. U."/>
      <sheetName val="PESOS"/>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Users\JoseGabriel\Downloads\Ví"/>
      <sheetName val="\Users\JoseGabriel\Documents\Mi"/>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interventori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OFERTA ECON"/>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TARIF2002"/>
      <sheetName val="PRESUPUESTO LICITACIÓN SRN 001"/>
      <sheetName val="SRN_005"/>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FormCan"/>
      <sheetName val="PrecRec"/>
      <sheetName val="SUB APU"/>
      <sheetName val="SUB_AP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CUADRO PRODUCTOS "/>
      <sheetName val="OBRA TOT (2)"/>
      <sheetName val="INTERV."/>
      <sheetName val="Cronograma2020"/>
      <sheetName val="PO Y CRONOGRAMA EJE CAFETERO RE"/>
      <sheetName val="\Users\aljipego\Downloads\Víncu"/>
      <sheetName val="VR-PROP MOD 1"/>
      <sheetName val="FORMULA"/>
      <sheetName val="PRECIO"/>
      <sheetName val="I M"/>
      <sheetName val="SOÑANDO"/>
      <sheetName val="EV 424 CON 5 (2)"/>
      <sheetName val="Precios no oficial"/>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INITIAL INPUTS"/>
      <sheetName val="MEDICION"/>
      <sheetName val="TIPO"/>
      <sheetName val="SHEETS"/>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ACTA No.1"/>
      <sheetName val="2,1,1 "/>
      <sheetName val="2,1,2"/>
      <sheetName val="2,1,3"/>
      <sheetName val="2,1,4"/>
      <sheetName val="2,1,13"/>
      <sheetName val="Financiero Acta No.1"/>
      <sheetName val="1,1,1"/>
      <sheetName val="1,2,1"/>
      <sheetName val="2,1,11"/>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Constantes Generales"/>
      <sheetName val="OBRA"/>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LN5-CHC.4-7-SS7"/>
      <sheetName val="JORNALES y EQUIPO"/>
      <sheetName val="PR PARQUE"/>
      <sheetName val="5,5"/>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Datos entrada"/>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Formulario N°1"/>
      <sheetName val="Formulario 1"/>
      <sheetName val="Anexo N°1-F6"/>
      <sheetName val="Anexo N°2"/>
      <sheetName val="Anexo N°4-F8"/>
      <sheetName val="Anexo N°3-F7"/>
      <sheetName val="Anexo N°5-F9"/>
      <sheetName val="Anexo N°6-F10"/>
      <sheetName val="presupuesto obra (2)"/>
      <sheetName val="ETIQUETAS"/>
      <sheetName val="PRESUPUESTO GRADAS SOTFBALL"/>
      <sheetName val="F.PRESTAC"/>
      <sheetName val="UTILI"/>
      <sheetName val="IMPR"/>
      <sheetName val="ADM"/>
      <sheetName val="PGIO FINAL"/>
      <sheetName val="INTERV"/>
      <sheetName val="F.M"/>
      <sheetName val="PLAN FINANCIERO GRADAS"/>
      <sheetName val="LISTA MATERIALES"/>
      <sheetName val=" EQUIPO MATERIALES"/>
      <sheetName val="INF"/>
      <sheetName val="CUADRO AREAS ARQ."/>
      <sheetName val="ACERO PARA JARDINERA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5 CAJA MEDIDOR"/>
      <sheetName val="8,4,9 Interrup 1 15 60"/>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s>
    <sheetDataSet>
      <sheetData sheetId="0"/>
      <sheetData sheetId="1">
        <row r="52">
          <cell r="H52">
            <v>117768</v>
          </cell>
        </row>
      </sheetData>
      <sheetData sheetId="2"/>
      <sheetData sheetId="3">
        <row r="1">
          <cell r="A1" t="str">
            <v>ABRAZADERA DE SALIDA TIPO 1</v>
          </cell>
        </row>
      </sheetData>
      <sheetData sheetId="4"/>
      <sheetData sheetId="5">
        <row r="51">
          <cell r="D51">
            <v>698</v>
          </cell>
        </row>
      </sheetData>
      <sheetData sheetId="6"/>
      <sheetData sheetId="7"/>
      <sheetData sheetId="8">
        <row r="33">
          <cell r="C33">
            <v>0.77967625899280601</v>
          </cell>
        </row>
      </sheetData>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ow r="33">
          <cell r="C33">
            <v>0.77967625899280601</v>
          </cell>
        </row>
      </sheetData>
      <sheetData sheetId="19" refreshError="1"/>
      <sheetData sheetId="20" refreshError="1"/>
      <sheetData sheetId="21"/>
      <sheetData sheetId="22">
        <row r="2">
          <cell r="A2" t="str">
            <v>ACTA No</v>
          </cell>
        </row>
      </sheetData>
      <sheetData sheetId="23" refreshError="1"/>
      <sheetData sheetId="24"/>
      <sheetData sheetId="25"/>
      <sheetData sheetId="26">
        <row r="1">
          <cell r="B1" t="str">
            <v>CTO-102-2002</v>
          </cell>
        </row>
      </sheetData>
      <sheetData sheetId="27">
        <row r="5">
          <cell r="E5" t="str">
            <v>CANTIDAD</v>
          </cell>
        </row>
      </sheetData>
      <sheetData sheetId="28">
        <row r="5">
          <cell r="E5" t="str">
            <v>CANTIDAD</v>
          </cell>
        </row>
      </sheetData>
      <sheetData sheetId="29"/>
      <sheetData sheetId="30">
        <row r="50">
          <cell r="H50">
            <v>971</v>
          </cell>
        </row>
      </sheetData>
      <sheetData sheetId="31">
        <row r="50">
          <cell r="H50">
            <v>1192</v>
          </cell>
        </row>
      </sheetData>
      <sheetData sheetId="32"/>
      <sheetData sheetId="33"/>
      <sheetData sheetId="34">
        <row r="33">
          <cell r="C33">
            <v>0.77967625899280601</v>
          </cell>
        </row>
      </sheetData>
      <sheetData sheetId="35"/>
      <sheetData sheetId="36">
        <row r="4">
          <cell r="B4" t="str">
            <v xml:space="preserve"> Bisagra Pivotante </v>
          </cell>
        </row>
      </sheetData>
      <sheetData sheetId="37"/>
      <sheetData sheetId="38"/>
      <sheetData sheetId="39"/>
      <sheetData sheetId="40">
        <row r="1">
          <cell r="B1" t="str">
            <v>CTO-102-2002</v>
          </cell>
        </row>
      </sheetData>
      <sheetData sheetId="41"/>
      <sheetData sheetId="42">
        <row r="1">
          <cell r="B1" t="str">
            <v>CTO-102-2002</v>
          </cell>
        </row>
      </sheetData>
      <sheetData sheetId="43"/>
      <sheetData sheetId="44">
        <row r="33">
          <cell r="C33">
            <v>0.77967625899280601</v>
          </cell>
        </row>
      </sheetData>
      <sheetData sheetId="45"/>
      <sheetData sheetId="46">
        <row r="1">
          <cell r="A1" t="str">
            <v>1P</v>
          </cell>
        </row>
      </sheetData>
      <sheetData sheetId="47">
        <row r="50">
          <cell r="H50">
            <v>1192</v>
          </cell>
        </row>
      </sheetData>
      <sheetData sheetId="48"/>
      <sheetData sheetId="49">
        <row r="168">
          <cell r="D168">
            <v>10046</v>
          </cell>
        </row>
      </sheetData>
      <sheetData sheetId="50">
        <row r="51">
          <cell r="D51">
            <v>698</v>
          </cell>
        </row>
      </sheetData>
      <sheetData sheetId="51"/>
      <sheetData sheetId="52"/>
      <sheetData sheetId="53"/>
      <sheetData sheetId="54">
        <row r="4">
          <cell r="B4" t="str">
            <v xml:space="preserve"> Bisagra Pivotante </v>
          </cell>
        </row>
      </sheetData>
      <sheetData sheetId="55"/>
      <sheetData sheetId="56"/>
      <sheetData sheetId="57">
        <row r="4">
          <cell r="B4" t="str">
            <v xml:space="preserve"> Bisagra Pivotante </v>
          </cell>
        </row>
      </sheetData>
      <sheetData sheetId="58"/>
      <sheetData sheetId="59"/>
      <sheetData sheetId="60">
        <row r="4">
          <cell r="B4" t="str">
            <v xml:space="preserve"> Bisagra Pivotante </v>
          </cell>
        </row>
      </sheetData>
      <sheetData sheetId="61"/>
      <sheetData sheetId="62"/>
      <sheetData sheetId="63"/>
      <sheetData sheetId="64"/>
      <sheetData sheetId="65"/>
      <sheetData sheetId="66">
        <row r="1">
          <cell r="A1" t="str">
            <v>INSTITUTO NACIONAL DE VIAS</v>
          </cell>
        </row>
      </sheetData>
      <sheetData sheetId="67"/>
      <sheetData sheetId="68"/>
      <sheetData sheetId="69"/>
      <sheetData sheetId="70">
        <row r="33">
          <cell r="C33">
            <v>0.77967625899280601</v>
          </cell>
        </row>
      </sheetData>
      <sheetData sheetId="71"/>
      <sheetData sheetId="72">
        <row r="52">
          <cell r="H52">
            <v>117768</v>
          </cell>
        </row>
      </sheetData>
      <sheetData sheetId="73"/>
      <sheetData sheetId="74"/>
      <sheetData sheetId="75">
        <row r="52">
          <cell r="H52">
            <v>117768</v>
          </cell>
        </row>
      </sheetData>
      <sheetData sheetId="76"/>
      <sheetData sheetId="77" refreshError="1"/>
      <sheetData sheetId="78">
        <row r="33">
          <cell r="C33">
            <v>0.77967625899280601</v>
          </cell>
        </row>
      </sheetData>
      <sheetData sheetId="79">
        <row r="33">
          <cell r="C33">
            <v>0.77967625899280601</v>
          </cell>
        </row>
      </sheetData>
      <sheetData sheetId="80"/>
      <sheetData sheetId="81">
        <row r="33">
          <cell r="C33">
            <v>0.77967625899280601</v>
          </cell>
        </row>
      </sheetData>
      <sheetData sheetId="82"/>
      <sheetData sheetId="83" refreshError="1"/>
      <sheetData sheetId="84"/>
      <sheetData sheetId="85"/>
      <sheetData sheetId="86"/>
      <sheetData sheetId="87"/>
      <sheetData sheetId="88"/>
      <sheetData sheetId="89"/>
      <sheetData sheetId="90"/>
      <sheetData sheetId="91"/>
      <sheetData sheetId="92" refreshError="1"/>
      <sheetData sheetId="93"/>
      <sheetData sheetId="94"/>
      <sheetData sheetId="95">
        <row r="1">
          <cell r="A1" t="str">
            <v>ITEM</v>
          </cell>
        </row>
      </sheetData>
      <sheetData sheetId="96">
        <row r="1">
          <cell r="A1" t="str">
            <v>EQUIPO</v>
          </cell>
        </row>
      </sheetData>
      <sheetData sheetId="97">
        <row r="1">
          <cell r="A1" t="str">
            <v>ADMINISTRACION</v>
          </cell>
        </row>
      </sheetData>
      <sheetData sheetId="98">
        <row r="1">
          <cell r="A1" t="str">
            <v>EQUIPO</v>
          </cell>
        </row>
      </sheetData>
      <sheetData sheetId="99">
        <row r="1">
          <cell r="A1" t="str">
            <v>ADMINISTRACION</v>
          </cell>
        </row>
      </sheetData>
      <sheetData sheetId="100"/>
      <sheetData sheetId="101"/>
      <sheetData sheetId="102" refreshError="1"/>
      <sheetData sheetId="103" refreshError="1"/>
      <sheetData sheetId="104"/>
      <sheetData sheetId="105"/>
      <sheetData sheetId="106" refreshError="1"/>
      <sheetData sheetId="107"/>
      <sheetData sheetId="108" refreshError="1"/>
      <sheetData sheetId="109">
        <row r="1">
          <cell r="A1" t="str">
            <v>ADMINISTRACION</v>
          </cell>
        </row>
      </sheetData>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refreshError="1"/>
      <sheetData sheetId="122" refreshError="1"/>
      <sheetData sheetId="123"/>
      <sheetData sheetId="124" refreshError="1"/>
      <sheetData sheetId="125" refreshError="1"/>
      <sheetData sheetId="126" refreshError="1"/>
      <sheetData sheetId="127"/>
      <sheetData sheetId="128">
        <row r="3">
          <cell r="A3">
            <v>1</v>
          </cell>
        </row>
      </sheetData>
      <sheetData sheetId="129"/>
      <sheetData sheetId="130"/>
      <sheetData sheetId="131"/>
      <sheetData sheetId="132"/>
      <sheetData sheetId="133"/>
      <sheetData sheetId="134"/>
      <sheetData sheetId="135">
        <row r="1">
          <cell r="A1" t="str">
            <v>LISTADO DE INSUMOS GENERAL</v>
          </cell>
        </row>
      </sheetData>
      <sheetData sheetId="136" refreshError="1"/>
      <sheetData sheetId="137" refreshError="1"/>
      <sheetData sheetId="138" refreshError="1"/>
      <sheetData sheetId="139">
        <row r="1">
          <cell r="A1" t="str">
            <v>INSTITUTO NACIONAL DE VIAS</v>
          </cell>
        </row>
      </sheetData>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3"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4"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5"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6"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7"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78"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9"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0"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1"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2" refreshError="1"/>
      <sheetData sheetId="183">
        <row r="1">
          <cell r="A1" t="str">
            <v>INSTITUTO NACIONAL DE VIAS</v>
          </cell>
        </row>
      </sheetData>
      <sheetData sheetId="184"/>
      <sheetData sheetId="185">
        <row r="2">
          <cell r="A2" t="str">
            <v>ACTA No</v>
          </cell>
        </row>
      </sheetData>
      <sheetData sheetId="186">
        <row r="1">
          <cell r="B1" t="str">
            <v>CTO-102-2002</v>
          </cell>
        </row>
      </sheetData>
      <sheetData sheetId="187">
        <row r="1">
          <cell r="A1" t="str">
            <v>INSTITUTO NACIONAL DE VIAS</v>
          </cell>
        </row>
      </sheetData>
      <sheetData sheetId="188"/>
      <sheetData sheetId="189"/>
      <sheetData sheetId="190">
        <row r="5">
          <cell r="A5">
            <v>1</v>
          </cell>
        </row>
      </sheetData>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row r="52">
          <cell r="H52">
            <v>117768</v>
          </cell>
        </row>
      </sheetData>
      <sheetData sheetId="259"/>
      <sheetData sheetId="260"/>
      <sheetData sheetId="261" refreshError="1"/>
      <sheetData sheetId="262" refreshError="1"/>
      <sheetData sheetId="263" refreshError="1"/>
      <sheetData sheetId="264" refreshError="1"/>
      <sheetData sheetId="265"/>
      <sheetData sheetId="266">
        <row r="33">
          <cell r="C33">
            <v>0.77967625899280601</v>
          </cell>
        </row>
      </sheetData>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ow r="33">
          <cell r="C33">
            <v>0.77967625899280601</v>
          </cell>
        </row>
      </sheetData>
      <sheetData sheetId="372"/>
      <sheetData sheetId="373">
        <row r="2">
          <cell r="A2">
            <v>2</v>
          </cell>
        </row>
      </sheetData>
      <sheetData sheetId="374">
        <row r="1">
          <cell r="A1" t="str">
            <v>ITEM</v>
          </cell>
        </row>
      </sheetData>
      <sheetData sheetId="375">
        <row r="1">
          <cell r="A1" t="str">
            <v>EQUIPO</v>
          </cell>
        </row>
      </sheetData>
      <sheetData sheetId="376">
        <row r="1">
          <cell r="A1" t="str">
            <v>ADMINISTRACION</v>
          </cell>
        </row>
      </sheetData>
      <sheetData sheetId="377"/>
      <sheetData sheetId="378"/>
      <sheetData sheetId="379"/>
      <sheetData sheetId="380"/>
      <sheetData sheetId="381"/>
      <sheetData sheetId="382"/>
      <sheetData sheetId="383">
        <row r="1">
          <cell r="A1" t="str">
            <v>ITEM</v>
          </cell>
        </row>
      </sheetData>
      <sheetData sheetId="384">
        <row r="1">
          <cell r="A1" t="str">
            <v>EQUIPO</v>
          </cell>
        </row>
      </sheetData>
      <sheetData sheetId="385">
        <row r="1">
          <cell r="A1" t="str">
            <v>ITEM</v>
          </cell>
        </row>
      </sheetData>
      <sheetData sheetId="386">
        <row r="1">
          <cell r="A1" t="str">
            <v>EQUIPO</v>
          </cell>
        </row>
      </sheetData>
      <sheetData sheetId="387">
        <row r="1">
          <cell r="A1" t="str">
            <v>ADMINISTRACION</v>
          </cell>
        </row>
      </sheetData>
      <sheetData sheetId="388">
        <row r="3">
          <cell r="B3">
            <v>200</v>
          </cell>
        </row>
      </sheetData>
      <sheetData sheetId="389"/>
      <sheetData sheetId="390"/>
      <sheetData sheetId="391">
        <row r="1">
          <cell r="A1" t="str">
            <v>ADMINISTRACION</v>
          </cell>
        </row>
      </sheetData>
      <sheetData sheetId="392"/>
      <sheetData sheetId="393"/>
      <sheetData sheetId="394">
        <row r="1">
          <cell r="A1" t="str">
            <v>ITEM</v>
          </cell>
        </row>
      </sheetData>
      <sheetData sheetId="395">
        <row r="1">
          <cell r="A1" t="str">
            <v>EQUIPO</v>
          </cell>
        </row>
      </sheetData>
      <sheetData sheetId="396">
        <row r="1">
          <cell r="A1" t="str">
            <v>ADMINISTRACION</v>
          </cell>
        </row>
      </sheetData>
      <sheetData sheetId="397">
        <row r="5">
          <cell r="E5" t="str">
            <v>CANTIDAD</v>
          </cell>
        </row>
      </sheetData>
      <sheetData sheetId="398">
        <row r="5">
          <cell r="E5" t="str">
            <v>CANTIDAD</v>
          </cell>
        </row>
      </sheetData>
      <sheetData sheetId="399">
        <row r="5">
          <cell r="E5" t="str">
            <v>CANTIDAD</v>
          </cell>
        </row>
      </sheetData>
      <sheetData sheetId="400">
        <row r="5">
          <cell r="E5" t="str">
            <v>CANTIDAD</v>
          </cell>
        </row>
      </sheetData>
      <sheetData sheetId="401">
        <row r="5">
          <cell r="E5" t="str">
            <v>CANTIDAD</v>
          </cell>
        </row>
      </sheetData>
      <sheetData sheetId="402">
        <row r="5">
          <cell r="E5" t="str">
            <v>CANTIDAD</v>
          </cell>
        </row>
      </sheetData>
      <sheetData sheetId="403">
        <row r="5">
          <cell r="E5" t="str">
            <v>CANTIDAD</v>
          </cell>
        </row>
      </sheetData>
      <sheetData sheetId="404">
        <row r="5">
          <cell r="E5" t="str">
            <v>CANTIDAD</v>
          </cell>
        </row>
      </sheetData>
      <sheetData sheetId="405">
        <row r="5">
          <cell r="E5" t="str">
            <v>CANTIDAD</v>
          </cell>
        </row>
      </sheetData>
      <sheetData sheetId="406">
        <row r="5">
          <cell r="E5" t="str">
            <v>CANTIDAD</v>
          </cell>
        </row>
      </sheetData>
      <sheetData sheetId="407">
        <row r="1">
          <cell r="A1" t="str">
            <v>ITEM</v>
          </cell>
        </row>
      </sheetData>
      <sheetData sheetId="408">
        <row r="1">
          <cell r="A1" t="str">
            <v>EQUIPO</v>
          </cell>
        </row>
      </sheetData>
      <sheetData sheetId="409">
        <row r="1">
          <cell r="A1" t="str">
            <v>ADMINISTRACION</v>
          </cell>
        </row>
      </sheetData>
      <sheetData sheetId="410"/>
      <sheetData sheetId="411"/>
      <sheetData sheetId="412"/>
      <sheetData sheetId="413"/>
      <sheetData sheetId="414"/>
      <sheetData sheetId="415"/>
      <sheetData sheetId="416"/>
      <sheetData sheetId="417"/>
      <sheetData sheetId="418"/>
      <sheetData sheetId="419">
        <row r="1">
          <cell r="A1" t="str">
            <v>ITEM</v>
          </cell>
        </row>
      </sheetData>
      <sheetData sheetId="420">
        <row r="1">
          <cell r="A1" t="str">
            <v>EQUIPO</v>
          </cell>
        </row>
      </sheetData>
      <sheetData sheetId="421">
        <row r="1">
          <cell r="A1" t="str">
            <v>ADMINISTRACION</v>
          </cell>
        </row>
      </sheetData>
      <sheetData sheetId="422"/>
      <sheetData sheetId="423"/>
      <sheetData sheetId="424"/>
      <sheetData sheetId="425">
        <row r="1">
          <cell r="A1" t="str">
            <v>ITEM</v>
          </cell>
        </row>
      </sheetData>
      <sheetData sheetId="426"/>
      <sheetData sheetId="427">
        <row r="1">
          <cell r="A1" t="str">
            <v>EQUIPO</v>
          </cell>
        </row>
      </sheetData>
      <sheetData sheetId="428">
        <row r="1">
          <cell r="A1" t="str">
            <v>ADMINISTRACION</v>
          </cell>
        </row>
      </sheetData>
      <sheetData sheetId="429"/>
      <sheetData sheetId="430"/>
      <sheetData sheetId="431">
        <row r="1">
          <cell r="A1" t="str">
            <v>EQUIPO</v>
          </cell>
        </row>
      </sheetData>
      <sheetData sheetId="432">
        <row r="1">
          <cell r="A1" t="str">
            <v>ITEM</v>
          </cell>
        </row>
      </sheetData>
      <sheetData sheetId="433">
        <row r="1">
          <cell r="A1" t="str">
            <v>EQUIPO</v>
          </cell>
        </row>
      </sheetData>
      <sheetData sheetId="434">
        <row r="1">
          <cell r="A1" t="str">
            <v>ADMINISTRACION</v>
          </cell>
        </row>
      </sheetData>
      <sheetData sheetId="435"/>
      <sheetData sheetId="436"/>
      <sheetData sheetId="437"/>
      <sheetData sheetId="438"/>
      <sheetData sheetId="439"/>
      <sheetData sheetId="440"/>
      <sheetData sheetId="441"/>
      <sheetData sheetId="442"/>
      <sheetData sheetId="443"/>
      <sheetData sheetId="444">
        <row r="1">
          <cell r="A1" t="str">
            <v>ITEM</v>
          </cell>
        </row>
      </sheetData>
      <sheetData sheetId="445">
        <row r="1">
          <cell r="A1" t="str">
            <v>EQUIPO</v>
          </cell>
        </row>
      </sheetData>
      <sheetData sheetId="446">
        <row r="1">
          <cell r="A1" t="str">
            <v>ADMINISTRACION</v>
          </cell>
        </row>
      </sheetData>
      <sheetData sheetId="447"/>
      <sheetData sheetId="448"/>
      <sheetData sheetId="449">
        <row r="5">
          <cell r="E5" t="str">
            <v>CANTIDAD</v>
          </cell>
        </row>
      </sheetData>
      <sheetData sheetId="450">
        <row r="5">
          <cell r="E5" t="str">
            <v>CANTIDAD</v>
          </cell>
        </row>
      </sheetData>
      <sheetData sheetId="451"/>
      <sheetData sheetId="452"/>
      <sheetData sheetId="453"/>
      <sheetData sheetId="454">
        <row r="1">
          <cell r="A1" t="str">
            <v>ITEM</v>
          </cell>
        </row>
      </sheetData>
      <sheetData sheetId="455">
        <row r="1">
          <cell r="A1" t="str">
            <v>EQUIPO</v>
          </cell>
        </row>
      </sheetData>
      <sheetData sheetId="456">
        <row r="1">
          <cell r="A1" t="str">
            <v>ADMINISTRACION</v>
          </cell>
        </row>
      </sheetData>
      <sheetData sheetId="457">
        <row r="1">
          <cell r="A1" t="str">
            <v>ADMINISTRACION</v>
          </cell>
        </row>
      </sheetData>
      <sheetData sheetId="458"/>
      <sheetData sheetId="459"/>
      <sheetData sheetId="460"/>
      <sheetData sheetId="461"/>
      <sheetData sheetId="462">
        <row r="1">
          <cell r="A1" t="str">
            <v>ITEM</v>
          </cell>
        </row>
      </sheetData>
      <sheetData sheetId="463">
        <row r="1">
          <cell r="A1" t="str">
            <v>EQUIPO</v>
          </cell>
        </row>
      </sheetData>
      <sheetData sheetId="464">
        <row r="1">
          <cell r="A1" t="str">
            <v>ADMINISTRACION</v>
          </cell>
        </row>
      </sheetData>
      <sheetData sheetId="465"/>
      <sheetData sheetId="466"/>
      <sheetData sheetId="467"/>
      <sheetData sheetId="468"/>
      <sheetData sheetId="469"/>
      <sheetData sheetId="470"/>
      <sheetData sheetId="471"/>
      <sheetData sheetId="472"/>
      <sheetData sheetId="473">
        <row r="1">
          <cell r="A1" t="str">
            <v>ITEM</v>
          </cell>
        </row>
      </sheetData>
      <sheetData sheetId="474">
        <row r="1">
          <cell r="A1" t="str">
            <v>EQUIPO</v>
          </cell>
        </row>
      </sheetData>
      <sheetData sheetId="475">
        <row r="1">
          <cell r="A1" t="str">
            <v>ADMINISTRACION</v>
          </cell>
        </row>
      </sheetData>
      <sheetData sheetId="476">
        <row r="1">
          <cell r="A1" t="str">
            <v>ITEM</v>
          </cell>
        </row>
      </sheetData>
      <sheetData sheetId="477">
        <row r="1">
          <cell r="A1" t="str">
            <v>EQUIPO</v>
          </cell>
        </row>
      </sheetData>
      <sheetData sheetId="478">
        <row r="1">
          <cell r="A1" t="str">
            <v>ADMINISTRACION</v>
          </cell>
        </row>
      </sheetData>
      <sheetData sheetId="479"/>
      <sheetData sheetId="480"/>
      <sheetData sheetId="481"/>
      <sheetData sheetId="482"/>
      <sheetData sheetId="483"/>
      <sheetData sheetId="484"/>
      <sheetData sheetId="485"/>
      <sheetData sheetId="486">
        <row r="1">
          <cell r="A1" t="str">
            <v>ITEM</v>
          </cell>
        </row>
      </sheetData>
      <sheetData sheetId="487">
        <row r="1">
          <cell r="A1" t="str">
            <v>MATERIALES</v>
          </cell>
        </row>
      </sheetData>
      <sheetData sheetId="488">
        <row r="1">
          <cell r="A1" t="str">
            <v>ADMINISTRACION</v>
          </cell>
        </row>
      </sheetData>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1">
          <cell r="A1" t="str">
            <v>ITEM</v>
          </cell>
        </row>
      </sheetData>
      <sheetData sheetId="528">
        <row r="1">
          <cell r="A1" t="str">
            <v>EQUIPO</v>
          </cell>
        </row>
      </sheetData>
      <sheetData sheetId="529">
        <row r="1">
          <cell r="A1" t="str">
            <v>ADMINISTRACION</v>
          </cell>
        </row>
      </sheetData>
      <sheetData sheetId="530"/>
      <sheetData sheetId="531"/>
      <sheetData sheetId="532">
        <row r="33">
          <cell r="C33">
            <v>0.77967625899280601</v>
          </cell>
        </row>
      </sheetData>
      <sheetData sheetId="533"/>
      <sheetData sheetId="534"/>
      <sheetData sheetId="535">
        <row r="1">
          <cell r="A1" t="str">
            <v>ITEM</v>
          </cell>
        </row>
      </sheetData>
      <sheetData sheetId="536">
        <row r="1">
          <cell r="A1" t="str">
            <v>EQUIPO</v>
          </cell>
        </row>
      </sheetData>
      <sheetData sheetId="537">
        <row r="1">
          <cell r="A1" t="str">
            <v>ADMINISTRACION</v>
          </cell>
        </row>
      </sheetData>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ow r="1">
          <cell r="A1" t="str">
            <v>MATERIALES</v>
          </cell>
        </row>
      </sheetData>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ow r="1">
          <cell r="A1" t="str">
            <v>ITEM</v>
          </cell>
        </row>
      </sheetData>
      <sheetData sheetId="588"/>
      <sheetData sheetId="589"/>
      <sheetData sheetId="590"/>
      <sheetData sheetId="591"/>
      <sheetData sheetId="592"/>
      <sheetData sheetId="593">
        <row r="1">
          <cell r="A1" t="str">
            <v>EQUIPO</v>
          </cell>
        </row>
      </sheetData>
      <sheetData sheetId="594"/>
      <sheetData sheetId="595"/>
      <sheetData sheetId="596"/>
      <sheetData sheetId="597"/>
      <sheetData sheetId="598"/>
      <sheetData sheetId="599">
        <row r="1">
          <cell r="A1" t="str">
            <v>ITEM</v>
          </cell>
        </row>
      </sheetData>
      <sheetData sheetId="600">
        <row r="1">
          <cell r="A1" t="str">
            <v>EQUIPO</v>
          </cell>
        </row>
      </sheetData>
      <sheetData sheetId="601">
        <row r="1">
          <cell r="A1" t="str">
            <v>ADMINISTRACION</v>
          </cell>
        </row>
      </sheetData>
      <sheetData sheetId="602"/>
      <sheetData sheetId="603"/>
      <sheetData sheetId="604"/>
      <sheetData sheetId="605"/>
      <sheetData sheetId="606"/>
      <sheetData sheetId="607"/>
      <sheetData sheetId="608"/>
      <sheetData sheetId="609"/>
      <sheetData sheetId="610">
        <row r="1">
          <cell r="A1" t="str">
            <v>ITEM</v>
          </cell>
        </row>
      </sheetData>
      <sheetData sheetId="611">
        <row r="1">
          <cell r="A1" t="str">
            <v>EQUIPO</v>
          </cell>
        </row>
      </sheetData>
      <sheetData sheetId="612">
        <row r="1">
          <cell r="A1" t="str">
            <v>ADMINISTRACION</v>
          </cell>
        </row>
      </sheetData>
      <sheetData sheetId="613"/>
      <sheetData sheetId="614"/>
      <sheetData sheetId="615"/>
      <sheetData sheetId="616">
        <row r="33">
          <cell r="C33">
            <v>0.77967625899280601</v>
          </cell>
        </row>
      </sheetData>
      <sheetData sheetId="617"/>
      <sheetData sheetId="618"/>
      <sheetData sheetId="619"/>
      <sheetData sheetId="620">
        <row r="1">
          <cell r="A1" t="str">
            <v>INSTITUTO NACIONAL DE VIAS</v>
          </cell>
        </row>
      </sheetData>
      <sheetData sheetId="621"/>
      <sheetData sheetId="622"/>
      <sheetData sheetId="623"/>
      <sheetData sheetId="624"/>
      <sheetData sheetId="625"/>
      <sheetData sheetId="626"/>
      <sheetData sheetId="627"/>
      <sheetData sheetId="628"/>
      <sheetData sheetId="629"/>
      <sheetData sheetId="630"/>
      <sheetData sheetId="631"/>
      <sheetData sheetId="632">
        <row r="5">
          <cell r="E5" t="str">
            <v>CANTIDAD</v>
          </cell>
        </row>
      </sheetData>
      <sheetData sheetId="633">
        <row r="5">
          <cell r="E5" t="str">
            <v>CANTIDAD</v>
          </cell>
        </row>
      </sheetData>
      <sheetData sheetId="634">
        <row r="5">
          <cell r="E5" t="str">
            <v>CANTIDAD</v>
          </cell>
        </row>
      </sheetData>
      <sheetData sheetId="635">
        <row r="5">
          <cell r="E5" t="str">
            <v>CANTIDAD</v>
          </cell>
        </row>
      </sheetData>
      <sheetData sheetId="636">
        <row r="5">
          <cell r="E5" t="str">
            <v>CANTIDAD</v>
          </cell>
        </row>
      </sheetData>
      <sheetData sheetId="637">
        <row r="5">
          <cell r="E5" t="str">
            <v>CANTIDAD</v>
          </cell>
        </row>
      </sheetData>
      <sheetData sheetId="638">
        <row r="5">
          <cell r="E5" t="str">
            <v>CANTIDAD</v>
          </cell>
        </row>
      </sheetData>
      <sheetData sheetId="639"/>
      <sheetData sheetId="640">
        <row r="5">
          <cell r="E5" t="str">
            <v>CANTIDAD</v>
          </cell>
        </row>
      </sheetData>
      <sheetData sheetId="641">
        <row r="5">
          <cell r="E5" t="str">
            <v>CANTIDAD</v>
          </cell>
        </row>
      </sheetData>
      <sheetData sheetId="642"/>
      <sheetData sheetId="643"/>
      <sheetData sheetId="644"/>
      <sheetData sheetId="645"/>
      <sheetData sheetId="646"/>
      <sheetData sheetId="647"/>
      <sheetData sheetId="648"/>
      <sheetData sheetId="649"/>
      <sheetData sheetId="650"/>
      <sheetData sheetId="651"/>
      <sheetData sheetId="652"/>
      <sheetData sheetId="653"/>
      <sheetData sheetId="654">
        <row r="1">
          <cell r="A1" t="str">
            <v>ITEM</v>
          </cell>
        </row>
      </sheetData>
      <sheetData sheetId="655">
        <row r="1">
          <cell r="A1" t="str">
            <v>EQUIPO</v>
          </cell>
        </row>
      </sheetData>
      <sheetData sheetId="656">
        <row r="1">
          <cell r="A1" t="str">
            <v>ADMINISTRACION</v>
          </cell>
        </row>
      </sheetData>
      <sheetData sheetId="657">
        <row r="1">
          <cell r="A1" t="str">
            <v>ITEM</v>
          </cell>
        </row>
      </sheetData>
      <sheetData sheetId="658">
        <row r="1">
          <cell r="A1" t="str">
            <v>EQUIPO</v>
          </cell>
        </row>
      </sheetData>
      <sheetData sheetId="659">
        <row r="1">
          <cell r="A1" t="str">
            <v>ADMINISTRACION</v>
          </cell>
        </row>
      </sheetData>
      <sheetData sheetId="660"/>
      <sheetData sheetId="661">
        <row r="33">
          <cell r="C33">
            <v>0.77967625899280601</v>
          </cell>
        </row>
      </sheetData>
      <sheetData sheetId="662"/>
      <sheetData sheetId="663"/>
      <sheetData sheetId="664"/>
      <sheetData sheetId="665">
        <row r="1">
          <cell r="B1" t="str">
            <v>CTO-102-2002</v>
          </cell>
        </row>
      </sheetData>
      <sheetData sheetId="666"/>
      <sheetData sheetId="667">
        <row r="1">
          <cell r="A1" t="str">
            <v>ITEM</v>
          </cell>
        </row>
      </sheetData>
      <sheetData sheetId="668">
        <row r="1">
          <cell r="A1" t="str">
            <v>EQUIPO</v>
          </cell>
        </row>
      </sheetData>
      <sheetData sheetId="669">
        <row r="1">
          <cell r="A1" t="str">
            <v>ADMINISTRACION</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row r="1">
          <cell r="A1" t="str">
            <v>ITEM</v>
          </cell>
        </row>
      </sheetData>
      <sheetData sheetId="690">
        <row r="1">
          <cell r="A1" t="str">
            <v>EQUIPO</v>
          </cell>
        </row>
      </sheetData>
      <sheetData sheetId="691">
        <row r="1">
          <cell r="A1" t="str">
            <v>ADMINISTRACION</v>
          </cell>
        </row>
      </sheetData>
      <sheetData sheetId="692">
        <row r="2">
          <cell r="A2" t="str">
            <v>ACTA No</v>
          </cell>
        </row>
      </sheetData>
      <sheetData sheetId="693"/>
      <sheetData sheetId="694"/>
      <sheetData sheetId="695"/>
      <sheetData sheetId="696">
        <row r="6">
          <cell r="A6" t="str">
            <v>TOPÓGRAFO</v>
          </cell>
        </row>
      </sheetData>
      <sheetData sheetId="697"/>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ow r="1">
          <cell r="A1" t="str">
            <v>INSTITUTO NACIONAL DE VIAS</v>
          </cell>
        </row>
      </sheetData>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ow r="4">
          <cell r="B4">
            <v>39886</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EQUIPO</v>
          </cell>
        </row>
      </sheetData>
      <sheetData sheetId="884">
        <row r="1">
          <cell r="A1" t="str">
            <v>ITEM</v>
          </cell>
        </row>
      </sheetData>
      <sheetData sheetId="885">
        <row r="1">
          <cell r="A1" t="str">
            <v>EQUIPO</v>
          </cell>
        </row>
      </sheetData>
      <sheetData sheetId="886">
        <row r="1">
          <cell r="A1" t="str">
            <v>ADMINISTRACION</v>
          </cell>
        </row>
      </sheetData>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row r="52">
          <cell r="B52" t="str">
            <v>ANTICIPO</v>
          </cell>
        </row>
      </sheetData>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ow r="1">
          <cell r="A1" t="str">
            <v>ITEM</v>
          </cell>
        </row>
      </sheetData>
      <sheetData sheetId="944">
        <row r="1">
          <cell r="A1" t="str">
            <v>EQUIPO</v>
          </cell>
        </row>
      </sheetData>
      <sheetData sheetId="945">
        <row r="1">
          <cell r="A1" t="str">
            <v>ADMINISTRACION</v>
          </cell>
        </row>
      </sheetData>
      <sheetData sheetId="946">
        <row r="1">
          <cell r="A1" t="str">
            <v>ITEM</v>
          </cell>
        </row>
      </sheetData>
      <sheetData sheetId="947">
        <row r="1">
          <cell r="A1" t="str">
            <v>EQUIPO</v>
          </cell>
        </row>
      </sheetData>
      <sheetData sheetId="948">
        <row r="1">
          <cell r="A1" t="str">
            <v>ADMINISTRACION</v>
          </cell>
        </row>
      </sheetData>
      <sheetData sheetId="949" refreshError="1"/>
      <sheetData sheetId="950"/>
      <sheetData sheetId="951"/>
      <sheetData sheetId="952"/>
      <sheetData sheetId="953"/>
      <sheetData sheetId="954"/>
      <sheetData sheetId="955">
        <row r="1">
          <cell r="A1" t="str">
            <v>ITEM</v>
          </cell>
        </row>
      </sheetData>
      <sheetData sheetId="956">
        <row r="1">
          <cell r="A1" t="str">
            <v>EQUIPO</v>
          </cell>
        </row>
      </sheetData>
      <sheetData sheetId="957">
        <row r="1">
          <cell r="A1" t="str">
            <v>ADMINISTRACION</v>
          </cell>
        </row>
      </sheetData>
      <sheetData sheetId="958"/>
      <sheetData sheetId="959"/>
      <sheetData sheetId="960" refreshError="1"/>
      <sheetData sheetId="961"/>
      <sheetData sheetId="962"/>
      <sheetData sheetId="963"/>
      <sheetData sheetId="964"/>
      <sheetData sheetId="965"/>
      <sheetData sheetId="966"/>
      <sheetData sheetId="967">
        <row r="1">
          <cell r="A1" t="str">
            <v>ITEM</v>
          </cell>
        </row>
      </sheetData>
      <sheetData sheetId="968">
        <row r="1">
          <cell r="A1" t="str">
            <v>EQUIPO</v>
          </cell>
        </row>
      </sheetData>
      <sheetData sheetId="969">
        <row r="1">
          <cell r="A1" t="str">
            <v>ADMINISTRACION</v>
          </cell>
        </row>
      </sheetData>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sheetData sheetId="1053">
        <row r="1">
          <cell r="A1" t="str">
            <v>EQUIPO</v>
          </cell>
        </row>
      </sheetData>
      <sheetData sheetId="1054">
        <row r="1">
          <cell r="A1" t="str">
            <v>ADMINISTRACION</v>
          </cell>
        </row>
      </sheetData>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sheetData sheetId="1223">
        <row r="4">
          <cell r="B4">
            <v>12880</v>
          </cell>
        </row>
      </sheetData>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ow r="5">
          <cell r="E5" t="str">
            <v>CANTIDAD</v>
          </cell>
        </row>
      </sheetData>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row r="41">
          <cell r="H41">
            <v>1719.2219460730605</v>
          </cell>
        </row>
      </sheetData>
      <sheetData sheetId="1310">
        <row r="6">
          <cell r="AB6">
            <v>40179</v>
          </cell>
        </row>
      </sheetData>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row r="18">
          <cell r="C18">
            <v>7000</v>
          </cell>
        </row>
      </sheetData>
      <sheetData sheetId="1328"/>
      <sheetData sheetId="1329"/>
      <sheetData sheetId="1330"/>
      <sheetData sheetId="1331"/>
      <sheetData sheetId="1332"/>
      <sheetData sheetId="1333">
        <row r="21">
          <cell r="G21" t="b">
            <v>0</v>
          </cell>
        </row>
      </sheetData>
      <sheetData sheetId="1334"/>
      <sheetData sheetId="1335"/>
      <sheetData sheetId="1336"/>
      <sheetData sheetId="1337" refreshError="1"/>
      <sheetData sheetId="1338"/>
      <sheetData sheetId="1339"/>
      <sheetData sheetId="1340"/>
      <sheetData sheetId="1341" refreshError="1"/>
      <sheetData sheetId="1342"/>
      <sheetData sheetId="1343" refreshError="1"/>
      <sheetData sheetId="1344"/>
      <sheetData sheetId="1345"/>
      <sheetData sheetId="1346"/>
      <sheetData sheetId="1347"/>
      <sheetData sheetId="1348"/>
      <sheetData sheetId="1349" refreshError="1"/>
      <sheetData sheetId="1350" refreshError="1"/>
      <sheetData sheetId="1351"/>
      <sheetData sheetId="1352"/>
      <sheetData sheetId="1353" refreshError="1"/>
      <sheetData sheetId="1354"/>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row r="5">
          <cell r="E5" t="str">
            <v>CANTIDAD</v>
          </cell>
        </row>
      </sheetData>
      <sheetData sheetId="1365">
        <row r="5">
          <cell r="E5" t="str">
            <v>CANTIDAD</v>
          </cell>
        </row>
      </sheetData>
      <sheetData sheetId="1366"/>
      <sheetData sheetId="1367"/>
      <sheetData sheetId="1368"/>
      <sheetData sheetId="1369"/>
      <sheetData sheetId="1370"/>
      <sheetData sheetId="1371" refreshError="1"/>
      <sheetData sheetId="1372" refreshError="1"/>
      <sheetData sheetId="1373" refreshError="1"/>
      <sheetData sheetId="1374"/>
      <sheetData sheetId="1375" refreshError="1"/>
      <sheetData sheetId="1376"/>
      <sheetData sheetId="1377"/>
      <sheetData sheetId="1378" refreshError="1"/>
      <sheetData sheetId="1379"/>
      <sheetData sheetId="1380"/>
      <sheetData sheetId="1381"/>
      <sheetData sheetId="1382"/>
      <sheetData sheetId="1383"/>
      <sheetData sheetId="1384"/>
      <sheetData sheetId="1385" refreshError="1"/>
      <sheetData sheetId="1386"/>
      <sheetData sheetId="1387"/>
      <sheetData sheetId="1388"/>
      <sheetData sheetId="1389"/>
      <sheetData sheetId="1390"/>
      <sheetData sheetId="1391"/>
      <sheetData sheetId="1392"/>
      <sheetData sheetId="1393">
        <row r="4">
          <cell r="B4">
            <v>39886</v>
          </cell>
        </row>
      </sheetData>
      <sheetData sheetId="1394">
        <row r="16">
          <cell r="A16" t="str">
            <v>ABONO 10-30-10</v>
          </cell>
        </row>
      </sheetData>
      <sheetData sheetId="1395"/>
      <sheetData sheetId="1396"/>
      <sheetData sheetId="1397"/>
      <sheetData sheetId="1398"/>
      <sheetData sheetId="1399"/>
      <sheetData sheetId="1400">
        <row r="4">
          <cell r="B4">
            <v>39886</v>
          </cell>
        </row>
      </sheetData>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refreshError="1"/>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ow r="1">
          <cell r="A1" t="str">
            <v>INSTITUTO NACIONAL DE VIAS</v>
          </cell>
        </row>
      </sheetData>
      <sheetData sheetId="2145" refreshError="1"/>
      <sheetData sheetId="2146" refreshError="1"/>
      <sheetData sheetId="2147" refreshError="1"/>
      <sheetData sheetId="2148"/>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sheetData sheetId="2159" refreshError="1"/>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sheetData sheetId="2194">
        <row r="1">
          <cell r="A1" t="str">
            <v>INSTITUTO NACIONAL DE VIAS</v>
          </cell>
        </row>
      </sheetData>
      <sheetData sheetId="2195"/>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ow r="1">
          <cell r="A1" t="str">
            <v>INSTITUTO NACIONAL DE VIAS</v>
          </cell>
        </row>
      </sheetData>
      <sheetData sheetId="2233"/>
      <sheetData sheetId="2234"/>
      <sheetData sheetId="2235"/>
      <sheetData sheetId="2236"/>
      <sheetData sheetId="2237"/>
      <sheetData sheetId="2238"/>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sheetData sheetId="2255"/>
      <sheetData sheetId="2256"/>
      <sheetData sheetId="2257"/>
      <sheetData sheetId="2258">
        <row r="1">
          <cell r="A1" t="str">
            <v>INSTITUTO NACIONAL DE VIAS</v>
          </cell>
        </row>
      </sheetData>
      <sheetData sheetId="2259"/>
      <sheetData sheetId="2260"/>
      <sheetData sheetId="2261"/>
      <sheetData sheetId="2262">
        <row r="5">
          <cell r="E5" t="str">
            <v>CANTIDAD</v>
          </cell>
        </row>
      </sheetData>
      <sheetData sheetId="2263">
        <row r="5">
          <cell r="E5" t="str">
            <v>CANTIDAD</v>
          </cell>
        </row>
      </sheetData>
      <sheetData sheetId="2264">
        <row r="5">
          <cell r="E5" t="str">
            <v>CANTIDAD</v>
          </cell>
        </row>
      </sheetData>
      <sheetData sheetId="2265">
        <row r="5">
          <cell r="E5" t="str">
            <v>CANTIDAD</v>
          </cell>
        </row>
      </sheetData>
      <sheetData sheetId="2266">
        <row r="5">
          <cell r="E5" t="str">
            <v>CANTIDAD</v>
          </cell>
        </row>
      </sheetData>
      <sheetData sheetId="2267">
        <row r="5">
          <cell r="E5" t="str">
            <v>CANTIDAD</v>
          </cell>
        </row>
      </sheetData>
      <sheetData sheetId="2268">
        <row r="5">
          <cell r="E5" t="str">
            <v>CANTIDAD</v>
          </cell>
        </row>
      </sheetData>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sheetData sheetId="2513"/>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sheetData sheetId="3451">
        <row r="168">
          <cell r="D168">
            <v>0.16</v>
          </cell>
        </row>
      </sheetData>
      <sheetData sheetId="3452">
        <row r="2">
          <cell r="A2" t="str">
            <v>CODIGO</v>
          </cell>
        </row>
      </sheetData>
      <sheetData sheetId="3453">
        <row r="7">
          <cell r="B7">
            <v>1</v>
          </cell>
        </row>
      </sheetData>
      <sheetData sheetId="3454">
        <row r="33">
          <cell r="G33">
            <v>0.59504299999999999</v>
          </cell>
        </row>
      </sheetData>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sheetData sheetId="3542"/>
      <sheetData sheetId="3543"/>
      <sheetData sheetId="3544"/>
      <sheetData sheetId="3545"/>
      <sheetData sheetId="3546"/>
      <sheetData sheetId="3547"/>
      <sheetData sheetId="3548"/>
      <sheetData sheetId="3549"/>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row r="8">
          <cell r="A8">
            <v>2.1</v>
          </cell>
        </row>
      </sheetData>
      <sheetData sheetId="4183">
        <row r="8">
          <cell r="A8">
            <v>3.1</v>
          </cell>
        </row>
      </sheetData>
      <sheetData sheetId="4184"/>
      <sheetData sheetId="4185"/>
      <sheetData sheetId="4186"/>
      <sheetData sheetId="4187"/>
      <sheetData sheetId="4188"/>
      <sheetData sheetId="4189">
        <row r="3">
          <cell r="A3">
            <v>1</v>
          </cell>
        </row>
      </sheetData>
      <sheetData sheetId="4190"/>
      <sheetData sheetId="4191"/>
      <sheetData sheetId="4192">
        <row r="8">
          <cell r="A8">
            <v>2.1</v>
          </cell>
        </row>
      </sheetData>
      <sheetData sheetId="4193">
        <row r="8">
          <cell r="A8">
            <v>3.1</v>
          </cell>
        </row>
      </sheetData>
      <sheetData sheetId="4194"/>
      <sheetData sheetId="4195"/>
      <sheetData sheetId="4196">
        <row r="1">
          <cell r="A1" t="str">
            <v>LISTADO DE INSUMOS GENERAL</v>
          </cell>
        </row>
      </sheetData>
      <sheetData sheetId="4197"/>
      <sheetData sheetId="4198"/>
      <sheetData sheetId="4199">
        <row r="3">
          <cell r="A3">
            <v>1</v>
          </cell>
        </row>
      </sheetData>
      <sheetData sheetId="4200"/>
      <sheetData sheetId="4201"/>
      <sheetData sheetId="4202"/>
      <sheetData sheetId="4203"/>
      <sheetData sheetId="4204"/>
      <sheetData sheetId="4205"/>
      <sheetData sheetId="4206">
        <row r="1">
          <cell r="A1" t="str">
            <v>LISTADO DE INSUMOS GENERAL</v>
          </cell>
        </row>
      </sheetData>
      <sheetData sheetId="4207"/>
      <sheetData sheetId="4208"/>
      <sheetData sheetId="4209"/>
      <sheetData sheetId="4210"/>
      <sheetData sheetId="4211"/>
      <sheetData sheetId="4212">
        <row r="8">
          <cell r="A8">
            <v>2.1</v>
          </cell>
        </row>
      </sheetData>
      <sheetData sheetId="4213">
        <row r="8">
          <cell r="A8">
            <v>3.1</v>
          </cell>
        </row>
      </sheetData>
      <sheetData sheetId="4214"/>
      <sheetData sheetId="4215"/>
      <sheetData sheetId="4216"/>
      <sheetData sheetId="4217"/>
      <sheetData sheetId="4218">
        <row r="3">
          <cell r="A3">
            <v>1</v>
          </cell>
        </row>
      </sheetData>
      <sheetData sheetId="4219"/>
      <sheetData sheetId="4220"/>
      <sheetData sheetId="4221"/>
      <sheetData sheetId="4222"/>
      <sheetData sheetId="4223"/>
      <sheetData sheetId="4224" refreshError="1"/>
      <sheetData sheetId="4225">
        <row r="1">
          <cell r="A1" t="str">
            <v>LISTADO DE INSUMOS GENERAL</v>
          </cell>
        </row>
      </sheetData>
      <sheetData sheetId="4226" refreshError="1"/>
      <sheetData sheetId="4227"/>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sheetData sheetId="4414"/>
      <sheetData sheetId="4415"/>
      <sheetData sheetId="4416"/>
      <sheetData sheetId="4417"/>
      <sheetData sheetId="4418"/>
      <sheetData sheetId="4419"/>
      <sheetData sheetId="4420"/>
      <sheetData sheetId="4421"/>
      <sheetData sheetId="4422"/>
      <sheetData sheetId="4423">
        <row r="5">
          <cell r="E5" t="str">
            <v>CANTIDAD</v>
          </cell>
        </row>
      </sheetData>
      <sheetData sheetId="4424">
        <row r="5">
          <cell r="E5" t="str">
            <v>CANTIDAD</v>
          </cell>
        </row>
      </sheetData>
      <sheetData sheetId="4425">
        <row r="5">
          <cell r="E5" t="str">
            <v>CANTIDAD</v>
          </cell>
        </row>
      </sheetData>
      <sheetData sheetId="4426">
        <row r="5">
          <cell r="E5" t="str">
            <v>CANTIDAD</v>
          </cell>
        </row>
      </sheetData>
      <sheetData sheetId="4427">
        <row r="5">
          <cell r="E5" t="str">
            <v>CANTIDAD</v>
          </cell>
        </row>
      </sheetData>
      <sheetData sheetId="4428">
        <row r="5">
          <cell r="E5" t="str">
            <v>CANTIDAD</v>
          </cell>
        </row>
      </sheetData>
      <sheetData sheetId="4429">
        <row r="5">
          <cell r="E5" t="str">
            <v>CANTIDAD</v>
          </cell>
        </row>
      </sheetData>
      <sheetData sheetId="4430">
        <row r="5">
          <cell r="E5" t="str">
            <v>CANTIDAD</v>
          </cell>
        </row>
      </sheetData>
      <sheetData sheetId="4431">
        <row r="5">
          <cell r="E5" t="str">
            <v>CANTIDAD</v>
          </cell>
        </row>
      </sheetData>
      <sheetData sheetId="4432">
        <row r="5">
          <cell r="E5" t="str">
            <v>CANTIDAD</v>
          </cell>
        </row>
      </sheetData>
      <sheetData sheetId="4433"/>
      <sheetData sheetId="4434" refreshError="1"/>
      <sheetData sheetId="4435"/>
      <sheetData sheetId="4436"/>
      <sheetData sheetId="4437" refreshError="1"/>
      <sheetData sheetId="4438" refreshError="1"/>
      <sheetData sheetId="4439" refreshError="1"/>
      <sheetData sheetId="4440" refreshError="1"/>
      <sheetData sheetId="444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row r="1">
          <cell r="A1" t="str">
            <v>ITEM</v>
          </cell>
        </row>
      </sheetData>
      <sheetData sheetId="4472">
        <row r="1">
          <cell r="A1" t="str">
            <v>EQUIPO</v>
          </cell>
        </row>
      </sheetData>
      <sheetData sheetId="4473">
        <row r="1">
          <cell r="A1" t="str">
            <v>ADMINISTRACION</v>
          </cell>
        </row>
      </sheetData>
      <sheetData sheetId="4474"/>
      <sheetData sheetId="4475"/>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sheetData sheetId="4487"/>
      <sheetData sheetId="4488"/>
      <sheetData sheetId="4489"/>
      <sheetData sheetId="4490">
        <row r="1">
          <cell r="A1" t="str">
            <v>ITEM</v>
          </cell>
        </row>
      </sheetData>
      <sheetData sheetId="4491">
        <row r="1">
          <cell r="A1" t="str">
            <v>EQUIPO</v>
          </cell>
        </row>
      </sheetData>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sheetData sheetId="4531">
        <row r="6">
          <cell r="A6" t="str">
            <v>TOPÓGRAFO</v>
          </cell>
        </row>
      </sheetData>
      <sheetData sheetId="4532">
        <row r="2">
          <cell r="A2" t="str">
            <v>ACTA No</v>
          </cell>
        </row>
      </sheetData>
      <sheetData sheetId="4533">
        <row r="2">
          <cell r="A2" t="str">
            <v>ACTA No</v>
          </cell>
        </row>
      </sheetData>
      <sheetData sheetId="4534"/>
      <sheetData sheetId="4535"/>
      <sheetData sheetId="4536">
        <row r="1">
          <cell r="A1" t="str">
            <v>LISTADO DE INSUMOS GENERAL</v>
          </cell>
        </row>
      </sheetData>
      <sheetData sheetId="4537"/>
      <sheetData sheetId="4538"/>
      <sheetData sheetId="4539">
        <row r="5">
          <cell r="E5" t="str">
            <v>CANTIDAD</v>
          </cell>
        </row>
      </sheetData>
      <sheetData sheetId="4540">
        <row r="5">
          <cell r="E5" t="str">
            <v>CANTIDAD</v>
          </cell>
        </row>
      </sheetData>
      <sheetData sheetId="4541">
        <row r="5">
          <cell r="E5" t="str">
            <v>CANTIDAD</v>
          </cell>
        </row>
      </sheetData>
      <sheetData sheetId="4542">
        <row r="5">
          <cell r="E5" t="str">
            <v>CANTIDAD</v>
          </cell>
        </row>
      </sheetData>
      <sheetData sheetId="4543">
        <row r="5">
          <cell r="E5" t="str">
            <v>CANTIDAD</v>
          </cell>
        </row>
      </sheetData>
      <sheetData sheetId="4544">
        <row r="5">
          <cell r="E5" t="str">
            <v>CANTIDAD</v>
          </cell>
        </row>
      </sheetData>
      <sheetData sheetId="4545">
        <row r="5">
          <cell r="E5" t="str">
            <v>CANTIDAD</v>
          </cell>
        </row>
      </sheetData>
      <sheetData sheetId="4546">
        <row r="5">
          <cell r="E5" t="str">
            <v>CANTIDAD</v>
          </cell>
        </row>
      </sheetData>
      <sheetData sheetId="4547">
        <row r="41">
          <cell r="H41">
            <v>107162</v>
          </cell>
        </row>
      </sheetData>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row r="16">
          <cell r="A16" t="str">
            <v>ABONO 10-30-10</v>
          </cell>
        </row>
      </sheetData>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row r="1">
          <cell r="A1" t="str">
            <v>EQUIPO</v>
          </cell>
        </row>
      </sheetData>
      <sheetData sheetId="4657">
        <row r="1">
          <cell r="A1" t="str">
            <v>ADMINISTRACION</v>
          </cell>
        </row>
      </sheetData>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row r="1">
          <cell r="A1" t="str">
            <v>ITEM</v>
          </cell>
        </row>
      </sheetData>
      <sheetData sheetId="4701">
        <row r="1">
          <cell r="A1" t="str">
            <v>EQUIPO</v>
          </cell>
        </row>
      </sheetData>
      <sheetData sheetId="4702">
        <row r="1">
          <cell r="A1" t="str">
            <v>ADMINISTRACION</v>
          </cell>
        </row>
      </sheetData>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row r="4">
          <cell r="E4" t="str">
            <v>GUPCO</v>
          </cell>
        </row>
      </sheetData>
      <sheetData sheetId="4725"/>
      <sheetData sheetId="4726">
        <row r="1">
          <cell r="A1" t="str">
            <v>ITEM</v>
          </cell>
        </row>
      </sheetData>
      <sheetData sheetId="4727">
        <row r="1">
          <cell r="A1" t="str">
            <v>EQUIPO</v>
          </cell>
        </row>
      </sheetData>
      <sheetData sheetId="4728">
        <row r="1">
          <cell r="A1" t="str">
            <v>ADMINISTRACION</v>
          </cell>
        </row>
      </sheetData>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row r="1">
          <cell r="A1" t="str">
            <v>ITEM</v>
          </cell>
        </row>
      </sheetData>
      <sheetData sheetId="4748">
        <row r="1">
          <cell r="A1" t="str">
            <v>EQUIPO</v>
          </cell>
        </row>
      </sheetData>
      <sheetData sheetId="4749" refreshError="1"/>
      <sheetData sheetId="4750">
        <row r="2">
          <cell r="A2" t="str">
            <v>(ºF)</v>
          </cell>
        </row>
      </sheetData>
      <sheetData sheetId="4751">
        <row r="1">
          <cell r="A1" t="str">
            <v>ADMINISTRACION</v>
          </cell>
        </row>
      </sheetData>
      <sheetData sheetId="4752"/>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sheetData sheetId="4837" refreshError="1"/>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sheetData sheetId="4877"/>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sheetData sheetId="4889" refreshError="1"/>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refreshError="1"/>
      <sheetData sheetId="4903" refreshError="1"/>
      <sheetData sheetId="4904" refreshError="1"/>
      <sheetData sheetId="4905" refreshError="1"/>
      <sheetData sheetId="4906" refreshError="1"/>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sheetData sheetId="5025"/>
      <sheetData sheetId="5026" refreshError="1"/>
      <sheetData sheetId="5027"/>
      <sheetData sheetId="5028" refreshError="1"/>
      <sheetData sheetId="5029"/>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sheetData sheetId="5069"/>
      <sheetData sheetId="5070">
        <row r="4">
          <cell r="B4">
            <v>39886</v>
          </cell>
        </row>
      </sheetData>
      <sheetData sheetId="5071"/>
      <sheetData sheetId="5072"/>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sheetData sheetId="5088"/>
      <sheetData sheetId="5089"/>
      <sheetData sheetId="5090" refreshError="1"/>
      <sheetData sheetId="5091"/>
      <sheetData sheetId="5092"/>
      <sheetData sheetId="5093"/>
      <sheetData sheetId="5094"/>
      <sheetData sheetId="5095"/>
      <sheetData sheetId="5096"/>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sheetData sheetId="5134">
        <row r="1">
          <cell r="A1" t="str">
            <v>ITEM</v>
          </cell>
        </row>
      </sheetData>
      <sheetData sheetId="5135">
        <row r="1">
          <cell r="A1" t="str">
            <v>EQUIPO</v>
          </cell>
        </row>
      </sheetData>
      <sheetData sheetId="5136">
        <row r="1">
          <cell r="A1" t="str">
            <v>ADMINISTRACION</v>
          </cell>
        </row>
      </sheetData>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sheetData sheetId="5243"/>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sheetData sheetId="5323"/>
      <sheetData sheetId="5324" refreshError="1"/>
      <sheetData sheetId="5325" refreshError="1"/>
      <sheetData sheetId="5326"/>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sheetData sheetId="5366"/>
      <sheetData sheetId="5367"/>
      <sheetData sheetId="5368"/>
      <sheetData sheetId="5369"/>
      <sheetData sheetId="5370"/>
      <sheetData sheetId="5371"/>
      <sheetData sheetId="5372"/>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refreshError="1"/>
      <sheetData sheetId="5409" refreshError="1"/>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row r="1">
          <cell r="A1" t="str">
            <v>INSTITUTO NACIONAL DE VIAS</v>
          </cell>
        </row>
      </sheetData>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refreshError="1"/>
      <sheetData sheetId="5499"/>
      <sheetData sheetId="5500"/>
      <sheetData sheetId="5501"/>
      <sheetData sheetId="5502"/>
      <sheetData sheetId="5503"/>
      <sheetData sheetId="5504"/>
      <sheetData sheetId="5505"/>
      <sheetData sheetId="5506"/>
      <sheetData sheetId="5507"/>
      <sheetData sheetId="5508" refreshError="1"/>
      <sheetData sheetId="5509"/>
      <sheetData sheetId="5510">
        <row r="52">
          <cell r="B52" t="str">
            <v>ANTICIPO</v>
          </cell>
        </row>
      </sheetData>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ow r="46">
          <cell r="E46">
            <v>1</v>
          </cell>
        </row>
      </sheetData>
      <sheetData sheetId="5578" refreshError="1"/>
      <sheetData sheetId="5579" refreshError="1"/>
      <sheetData sheetId="5580" refreshError="1"/>
      <sheetData sheetId="5581" refreshError="1"/>
      <sheetData sheetId="5582" refreshError="1"/>
      <sheetData sheetId="5583"/>
      <sheetData sheetId="5584" refreshError="1"/>
      <sheetData sheetId="5585"/>
      <sheetData sheetId="558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587" refreshError="1"/>
      <sheetData sheetId="5588"/>
      <sheetData sheetId="5589"/>
      <sheetData sheetId="5590"/>
      <sheetData sheetId="5591"/>
      <sheetData sheetId="5592">
        <row r="33">
          <cell r="C33">
            <v>0.77967625899280601</v>
          </cell>
        </row>
      </sheetData>
      <sheetData sheetId="5593"/>
      <sheetData sheetId="5594"/>
      <sheetData sheetId="5595"/>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sheetData sheetId="5700">
        <row r="1">
          <cell r="C1">
            <v>0.2</v>
          </cell>
        </row>
      </sheetData>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ow r="4">
          <cell r="E4" t="str">
            <v>GUPCO</v>
          </cell>
        </row>
      </sheetData>
      <sheetData sheetId="5969"/>
      <sheetData sheetId="5970"/>
      <sheetData sheetId="5971"/>
      <sheetData sheetId="5972" refreshError="1"/>
      <sheetData sheetId="5973" refreshError="1"/>
      <sheetData sheetId="5974" refreshError="1"/>
      <sheetData sheetId="5975" refreshError="1"/>
      <sheetData sheetId="5976" refreshError="1"/>
      <sheetData sheetId="5977" refreshError="1"/>
      <sheetData sheetId="5978"/>
      <sheetData sheetId="5979"/>
      <sheetData sheetId="5980" refreshError="1"/>
      <sheetData sheetId="5981"/>
      <sheetData sheetId="5982"/>
      <sheetData sheetId="5983"/>
      <sheetData sheetId="5984"/>
      <sheetData sheetId="5985"/>
      <sheetData sheetId="5986"/>
      <sheetData sheetId="5987"/>
      <sheetData sheetId="5988"/>
      <sheetData sheetId="5989"/>
      <sheetData sheetId="5990" refreshError="1"/>
      <sheetData sheetId="5991" refreshError="1"/>
      <sheetData sheetId="5992" refreshError="1"/>
      <sheetData sheetId="5993">
        <row r="2">
          <cell r="A2" t="str">
            <v>(ºF)</v>
          </cell>
        </row>
      </sheetData>
      <sheetData sheetId="5994"/>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sheetData sheetId="6006"/>
      <sheetData sheetId="6007" refreshError="1"/>
      <sheetData sheetId="6008" refreshError="1"/>
      <sheetData sheetId="6009"/>
      <sheetData sheetId="6010" refreshError="1"/>
      <sheetData sheetId="6011" refreshError="1"/>
      <sheetData sheetId="6012"/>
      <sheetData sheetId="6013" refreshError="1"/>
      <sheetData sheetId="6014"/>
      <sheetData sheetId="6015"/>
      <sheetData sheetId="6016"/>
      <sheetData sheetId="6017"/>
      <sheetData sheetId="6018"/>
      <sheetData sheetId="6019"/>
      <sheetData sheetId="6020" refreshError="1"/>
      <sheetData sheetId="6021"/>
      <sheetData sheetId="6022" refreshError="1"/>
      <sheetData sheetId="6023"/>
      <sheetData sheetId="6024" refreshError="1"/>
      <sheetData sheetId="6025" refreshError="1"/>
      <sheetData sheetId="6026" refreshError="1"/>
      <sheetData sheetId="6027"/>
      <sheetData sheetId="6028"/>
      <sheetData sheetId="6029"/>
      <sheetData sheetId="6030"/>
      <sheetData sheetId="6031"/>
      <sheetData sheetId="6032"/>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sheetData sheetId="6085"/>
      <sheetData sheetId="6086"/>
      <sheetData sheetId="6087"/>
      <sheetData sheetId="6088"/>
      <sheetData sheetId="6089"/>
      <sheetData sheetId="6090"/>
      <sheetData sheetId="6091"/>
      <sheetData sheetId="6092"/>
      <sheetData sheetId="6093"/>
      <sheetData sheetId="6094" refreshError="1"/>
      <sheetData sheetId="6095" refreshError="1"/>
      <sheetData sheetId="6096" refreshError="1"/>
      <sheetData sheetId="6097" refreshError="1"/>
      <sheetData sheetId="6098" refreshError="1"/>
      <sheetData sheetId="6099" refreshError="1"/>
      <sheetData sheetId="6100" refreshError="1"/>
      <sheetData sheetId="6101"/>
      <sheetData sheetId="6102"/>
      <sheetData sheetId="6103"/>
      <sheetData sheetId="6104"/>
      <sheetData sheetId="6105"/>
      <sheetData sheetId="6106"/>
      <sheetData sheetId="6107"/>
      <sheetData sheetId="6108"/>
      <sheetData sheetId="6109"/>
      <sheetData sheetId="6110"/>
      <sheetData sheetId="6111"/>
      <sheetData sheetId="6112" refreshError="1"/>
      <sheetData sheetId="6113" refreshError="1"/>
      <sheetData sheetId="6114" refreshError="1"/>
      <sheetData sheetId="6115" refreshError="1"/>
      <sheetData sheetId="6116" refreshError="1"/>
      <sheetData sheetId="6117"/>
      <sheetData sheetId="6118"/>
      <sheetData sheetId="6119" refreshError="1"/>
      <sheetData sheetId="6120"/>
      <sheetData sheetId="6121">
        <row r="4">
          <cell r="B4">
            <v>39886</v>
          </cell>
        </row>
      </sheetData>
      <sheetData sheetId="6122"/>
      <sheetData sheetId="6123"/>
      <sheetData sheetId="6124"/>
      <sheetData sheetId="6125"/>
      <sheetData sheetId="6126"/>
      <sheetData sheetId="6127"/>
      <sheetData sheetId="6128">
        <row r="4">
          <cell r="B4">
            <v>39886</v>
          </cell>
        </row>
      </sheetData>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sheetData sheetId="6158"/>
      <sheetData sheetId="6159"/>
      <sheetData sheetId="6160"/>
      <sheetData sheetId="6161"/>
      <sheetData sheetId="6162"/>
      <sheetData sheetId="6163"/>
      <sheetData sheetId="6164">
        <row r="1">
          <cell r="A1" t="str">
            <v>INSTITUTO NACIONAL DE VIAS</v>
          </cell>
        </row>
      </sheetData>
      <sheetData sheetId="6165"/>
      <sheetData sheetId="6166"/>
      <sheetData sheetId="6167"/>
      <sheetData sheetId="6168"/>
      <sheetData sheetId="6169"/>
      <sheetData sheetId="6170"/>
      <sheetData sheetId="6171"/>
      <sheetData sheetId="6172"/>
      <sheetData sheetId="6173">
        <row r="4">
          <cell r="E4" t="str">
            <v>GUPCO</v>
          </cell>
        </row>
      </sheetData>
      <sheetData sheetId="6174"/>
      <sheetData sheetId="6175"/>
      <sheetData sheetId="6176"/>
      <sheetData sheetId="6177"/>
      <sheetData sheetId="6178" refreshError="1"/>
      <sheetData sheetId="6179"/>
      <sheetData sheetId="6180"/>
      <sheetData sheetId="6181"/>
      <sheetData sheetId="6182" refreshError="1"/>
      <sheetData sheetId="6183"/>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sheetData sheetId="6257"/>
      <sheetData sheetId="6258"/>
      <sheetData sheetId="6259"/>
      <sheetData sheetId="6260">
        <row r="4">
          <cell r="E4" t="str">
            <v>GUPCO</v>
          </cell>
        </row>
      </sheetData>
      <sheetData sheetId="6261"/>
      <sheetData sheetId="6262"/>
      <sheetData sheetId="6263"/>
      <sheetData sheetId="6264"/>
      <sheetData sheetId="6265"/>
      <sheetData sheetId="6266" refreshError="1"/>
      <sheetData sheetId="6267"/>
      <sheetData sheetId="6268" refreshError="1"/>
      <sheetData sheetId="6269"/>
      <sheetData sheetId="6270" refreshError="1"/>
      <sheetData sheetId="6271" refreshError="1"/>
      <sheetData sheetId="6272" refreshError="1"/>
      <sheetData sheetId="6273" refreshError="1"/>
      <sheetData sheetId="6274"/>
      <sheetData sheetId="6275"/>
      <sheetData sheetId="6276"/>
      <sheetData sheetId="6277"/>
      <sheetData sheetId="6278"/>
      <sheetData sheetId="6279" refreshError="1"/>
      <sheetData sheetId="6280" refreshError="1"/>
      <sheetData sheetId="6281" refreshError="1"/>
      <sheetData sheetId="6282" refreshError="1"/>
      <sheetData sheetId="6283" refreshError="1"/>
      <sheetData sheetId="6284" refreshError="1"/>
      <sheetData sheetId="6285" refreshError="1"/>
      <sheetData sheetId="6286"/>
      <sheetData sheetId="6287"/>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sheetData sheetId="6400"/>
      <sheetData sheetId="6401"/>
      <sheetData sheetId="6402"/>
      <sheetData sheetId="6403">
        <row r="1">
          <cell r="A1" t="str">
            <v>INSTITUTO NACIONAL DE VIAS</v>
          </cell>
        </row>
      </sheetData>
      <sheetData sheetId="6404"/>
      <sheetData sheetId="6405"/>
      <sheetData sheetId="6406"/>
      <sheetData sheetId="6407"/>
      <sheetData sheetId="6408"/>
      <sheetData sheetId="6409"/>
      <sheetData sheetId="6410"/>
      <sheetData sheetId="6411"/>
      <sheetData sheetId="6412"/>
      <sheetData sheetId="6413" refreshError="1"/>
      <sheetData sheetId="6414"/>
      <sheetData sheetId="6415" refreshError="1"/>
      <sheetData sheetId="6416"/>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sheetData sheetId="6432"/>
      <sheetData sheetId="6433"/>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refreshError="1"/>
      <sheetData sheetId="6472"/>
      <sheetData sheetId="6473"/>
      <sheetData sheetId="6474"/>
      <sheetData sheetId="6475"/>
      <sheetData sheetId="6476"/>
      <sheetData sheetId="6477"/>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sheetData sheetId="6549"/>
      <sheetData sheetId="6550">
        <row r="6">
          <cell r="AB6">
            <v>40179</v>
          </cell>
        </row>
      </sheetData>
      <sheetData sheetId="6551"/>
      <sheetData sheetId="6552"/>
      <sheetData sheetId="6553"/>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sheetData sheetId="6771"/>
      <sheetData sheetId="6772"/>
      <sheetData sheetId="6773" refreshError="1"/>
      <sheetData sheetId="6774" refreshError="1"/>
      <sheetData sheetId="6775" refreshError="1"/>
      <sheetData sheetId="6776" refreshError="1"/>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row r="6">
          <cell r="AB6">
            <v>40179</v>
          </cell>
        </row>
      </sheetData>
      <sheetData sheetId="6790"/>
      <sheetData sheetId="6791"/>
      <sheetData sheetId="6792"/>
      <sheetData sheetId="6793"/>
      <sheetData sheetId="6794"/>
      <sheetData sheetId="6795"/>
      <sheetData sheetId="6796"/>
      <sheetData sheetId="6797"/>
      <sheetData sheetId="6798">
        <row r="4">
          <cell r="E4" t="str">
            <v>GUPCO</v>
          </cell>
        </row>
      </sheetData>
      <sheetData sheetId="6799"/>
      <sheetData sheetId="6800">
        <row r="1">
          <cell r="A1" t="str">
            <v>ITEM</v>
          </cell>
        </row>
      </sheetData>
      <sheetData sheetId="6801">
        <row r="1">
          <cell r="A1" t="str">
            <v>EQUIPO</v>
          </cell>
        </row>
      </sheetData>
      <sheetData sheetId="6802">
        <row r="1">
          <cell r="A1" t="str">
            <v>ADMINISTRACION</v>
          </cell>
        </row>
      </sheetData>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row r="1">
          <cell r="A1" t="str">
            <v>ITEM</v>
          </cell>
        </row>
      </sheetData>
      <sheetData sheetId="6822">
        <row r="1">
          <cell r="A1" t="str">
            <v>EQUIPO</v>
          </cell>
        </row>
      </sheetData>
      <sheetData sheetId="6823">
        <row r="1">
          <cell r="A1" t="str">
            <v>ADMINISTRACION</v>
          </cell>
        </row>
      </sheetData>
      <sheetData sheetId="6824">
        <row r="2">
          <cell r="A2" t="str">
            <v>(ºF)</v>
          </cell>
        </row>
      </sheetData>
      <sheetData sheetId="6825"/>
      <sheetData sheetId="6826"/>
      <sheetData sheetId="6827"/>
      <sheetData sheetId="6828"/>
      <sheetData sheetId="6829">
        <row r="1">
          <cell r="A1" t="str">
            <v>ITEM</v>
          </cell>
        </row>
      </sheetData>
      <sheetData sheetId="6830">
        <row r="1">
          <cell r="A1" t="str">
            <v>EQUIPO</v>
          </cell>
        </row>
      </sheetData>
      <sheetData sheetId="6831">
        <row r="1">
          <cell r="A1" t="str">
            <v>ADMINISTRACION</v>
          </cell>
        </row>
      </sheetData>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row r="18">
          <cell r="B18" t="str">
            <v>Director de obra</v>
          </cell>
        </row>
      </sheetData>
      <sheetData sheetId="6885"/>
      <sheetData sheetId="6886"/>
      <sheetData sheetId="6887"/>
      <sheetData sheetId="6888">
        <row r="12">
          <cell r="A12" t="str">
            <v>Agua</v>
          </cell>
        </row>
      </sheetData>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refreshError="1"/>
      <sheetData sheetId="7002">
        <row r="1">
          <cell r="A1" t="str">
            <v>Name</v>
          </cell>
        </row>
      </sheetData>
      <sheetData sheetId="7003"/>
      <sheetData sheetId="7004"/>
      <sheetData sheetId="7005">
        <row r="8">
          <cell r="A8">
            <v>2.1</v>
          </cell>
        </row>
      </sheetData>
      <sheetData sheetId="7006">
        <row r="8">
          <cell r="A8">
            <v>3.1</v>
          </cell>
        </row>
      </sheetData>
      <sheetData sheetId="7007"/>
      <sheetData sheetId="7008"/>
      <sheetData sheetId="7009"/>
      <sheetData sheetId="7010"/>
      <sheetData sheetId="7011" refreshError="1"/>
      <sheetData sheetId="7012" refreshError="1"/>
      <sheetData sheetId="7013"/>
      <sheetData sheetId="7014" refreshError="1"/>
      <sheetData sheetId="7015" refreshError="1"/>
      <sheetData sheetId="7016" refreshError="1"/>
      <sheetData sheetId="7017" refreshError="1"/>
      <sheetData sheetId="7018"/>
      <sheetData sheetId="7019"/>
      <sheetData sheetId="7020">
        <row r="6">
          <cell r="A6" t="str">
            <v>CONTRATISTA:</v>
          </cell>
        </row>
      </sheetData>
      <sheetData sheetId="7021" refreshError="1"/>
      <sheetData sheetId="7022" refreshError="1"/>
      <sheetData sheetId="7023" refreshError="1"/>
      <sheetData sheetId="7024"/>
      <sheetData sheetId="7025"/>
      <sheetData sheetId="7026"/>
      <sheetData sheetId="7027"/>
      <sheetData sheetId="7028"/>
      <sheetData sheetId="7029"/>
      <sheetData sheetId="7030"/>
      <sheetData sheetId="7031"/>
      <sheetData sheetId="7032" refreshError="1"/>
      <sheetData sheetId="7033" refreshError="1"/>
      <sheetData sheetId="7034"/>
      <sheetData sheetId="7035"/>
      <sheetData sheetId="7036"/>
      <sheetData sheetId="7037"/>
      <sheetData sheetId="7038"/>
      <sheetData sheetId="7039"/>
      <sheetData sheetId="7040"/>
      <sheetData sheetId="7041">
        <row r="47">
          <cell r="H47">
            <v>17098.051632633331</v>
          </cell>
        </row>
      </sheetData>
      <sheetData sheetId="7042">
        <row r="47">
          <cell r="H47">
            <v>13407.454219619998</v>
          </cell>
        </row>
      </sheetData>
      <sheetData sheetId="7043">
        <row r="47">
          <cell r="H47">
            <v>13178.048204541665</v>
          </cell>
        </row>
      </sheetData>
      <sheetData sheetId="7044">
        <row r="47">
          <cell r="H47">
            <v>17098.051632633331</v>
          </cell>
        </row>
      </sheetData>
      <sheetData sheetId="7045">
        <row r="47">
          <cell r="H47">
            <v>13407.454219619998</v>
          </cell>
        </row>
      </sheetData>
      <sheetData sheetId="7046">
        <row r="47">
          <cell r="H47">
            <v>13178.048204541665</v>
          </cell>
        </row>
      </sheetData>
      <sheetData sheetId="7047">
        <row r="47">
          <cell r="H47">
            <v>19729.199486104168</v>
          </cell>
        </row>
      </sheetData>
      <sheetData sheetId="7048">
        <row r="47">
          <cell r="H47">
            <v>38405.002915416662</v>
          </cell>
        </row>
      </sheetData>
      <sheetData sheetId="7049">
        <row r="47">
          <cell r="H47">
            <v>41159.979021230996</v>
          </cell>
        </row>
      </sheetData>
      <sheetData sheetId="7050">
        <row r="47">
          <cell r="H47">
            <v>16020</v>
          </cell>
        </row>
      </sheetData>
      <sheetData sheetId="7051">
        <row r="47">
          <cell r="H47">
            <v>11675</v>
          </cell>
        </row>
      </sheetData>
      <sheetData sheetId="7052">
        <row r="47">
          <cell r="H47">
            <v>382683.1643235588</v>
          </cell>
        </row>
      </sheetData>
      <sheetData sheetId="7053">
        <row r="47">
          <cell r="H47">
            <v>27108.482479999999</v>
          </cell>
        </row>
      </sheetData>
      <sheetData sheetId="7054">
        <row r="47">
          <cell r="H47">
            <v>18945.0351992</v>
          </cell>
        </row>
      </sheetData>
      <sheetData sheetId="7055">
        <row r="47">
          <cell r="H47">
            <v>88016.225274879995</v>
          </cell>
        </row>
      </sheetData>
      <sheetData sheetId="7056">
        <row r="47">
          <cell r="H47">
            <v>11296.680928966078</v>
          </cell>
        </row>
      </sheetData>
      <sheetData sheetId="7057">
        <row r="47">
          <cell r="H47">
            <v>19660.483631249997</v>
          </cell>
        </row>
      </sheetData>
      <sheetData sheetId="7058">
        <row r="47">
          <cell r="H47">
            <v>19660.483631249997</v>
          </cell>
        </row>
      </sheetData>
      <sheetData sheetId="7059">
        <row r="47">
          <cell r="H47">
            <v>19660.483631249997</v>
          </cell>
        </row>
      </sheetData>
      <sheetData sheetId="7060">
        <row r="47">
          <cell r="H47">
            <v>39947.116768272004</v>
          </cell>
        </row>
      </sheetData>
      <sheetData sheetId="7061">
        <row r="47">
          <cell r="H47">
            <v>37450.421970255004</v>
          </cell>
        </row>
      </sheetData>
      <sheetData sheetId="7062">
        <row r="47">
          <cell r="H47">
            <v>5631.4338221939006</v>
          </cell>
        </row>
      </sheetData>
      <sheetData sheetId="7063">
        <row r="47">
          <cell r="H47">
            <v>29691.867138751997</v>
          </cell>
        </row>
      </sheetData>
      <sheetData sheetId="7064">
        <row r="47">
          <cell r="H47">
            <v>10601.359883464</v>
          </cell>
        </row>
      </sheetData>
      <sheetData sheetId="7065">
        <row r="47">
          <cell r="H47">
            <v>16440.07876665</v>
          </cell>
        </row>
      </sheetData>
      <sheetData sheetId="7066">
        <row r="47">
          <cell r="H47">
            <v>7502.6541280530009</v>
          </cell>
        </row>
      </sheetData>
      <sheetData sheetId="7067">
        <row r="47">
          <cell r="H47">
            <v>63269.394041350002</v>
          </cell>
        </row>
      </sheetData>
      <sheetData sheetId="7068">
        <row r="47">
          <cell r="H47">
            <v>38708.912732384997</v>
          </cell>
        </row>
      </sheetData>
      <sheetData sheetId="7069">
        <row r="47">
          <cell r="H47">
            <v>30140.654422727453</v>
          </cell>
        </row>
      </sheetData>
      <sheetData sheetId="7070">
        <row r="47">
          <cell r="H47">
            <v>39628.094655192057</v>
          </cell>
        </row>
      </sheetData>
      <sheetData sheetId="7071">
        <row r="47">
          <cell r="H47">
            <v>38729.542446049003</v>
          </cell>
        </row>
      </sheetData>
      <sheetData sheetId="7072">
        <row r="47">
          <cell r="H47">
            <v>7116.936965586</v>
          </cell>
        </row>
      </sheetData>
      <sheetData sheetId="7073">
        <row r="47">
          <cell r="H47">
            <v>9391.2743470000005</v>
          </cell>
        </row>
      </sheetData>
      <sheetData sheetId="7074">
        <row r="47">
          <cell r="H47">
            <v>8500.0189065630984</v>
          </cell>
        </row>
      </sheetData>
      <sheetData sheetId="7075">
        <row r="47">
          <cell r="H47">
            <v>32499.094423904498</v>
          </cell>
        </row>
      </sheetData>
      <sheetData sheetId="7076">
        <row r="47">
          <cell r="H47">
            <v>51817.028777055006</v>
          </cell>
        </row>
      </sheetData>
      <sheetData sheetId="7077">
        <row r="47">
          <cell r="H47">
            <v>55430.1575333</v>
          </cell>
        </row>
      </sheetData>
      <sheetData sheetId="7078">
        <row r="47">
          <cell r="H47">
            <v>25786.003498499998</v>
          </cell>
        </row>
      </sheetData>
      <sheetData sheetId="7079">
        <row r="47">
          <cell r="H47">
            <v>21993.806973733335</v>
          </cell>
        </row>
      </sheetData>
      <sheetData sheetId="7080"/>
      <sheetData sheetId="7081"/>
      <sheetData sheetId="7082"/>
      <sheetData sheetId="7083">
        <row r="47">
          <cell r="H47">
            <v>21941.348275</v>
          </cell>
        </row>
      </sheetData>
      <sheetData sheetId="7084">
        <row r="47">
          <cell r="H47">
            <v>576269.26239999989</v>
          </cell>
        </row>
      </sheetData>
      <sheetData sheetId="7085">
        <row r="48">
          <cell r="H48">
            <v>640370.66537874995</v>
          </cell>
        </row>
      </sheetData>
      <sheetData sheetId="7086">
        <row r="46">
          <cell r="E46">
            <v>1</v>
          </cell>
        </row>
      </sheetData>
      <sheetData sheetId="7087">
        <row r="47">
          <cell r="H47">
            <v>576269.26239999989</v>
          </cell>
        </row>
      </sheetData>
      <sheetData sheetId="7088">
        <row r="47">
          <cell r="H47">
            <v>9078.6352040999991</v>
          </cell>
        </row>
      </sheetData>
      <sheetData sheetId="7089">
        <row r="49">
          <cell r="H49">
            <v>83961.133243064003</v>
          </cell>
        </row>
      </sheetData>
      <sheetData sheetId="7090">
        <row r="47">
          <cell r="H47">
            <v>14670.136122054002</v>
          </cell>
        </row>
      </sheetData>
      <sheetData sheetId="7091">
        <row r="47">
          <cell r="H47">
            <v>9078.6352040999991</v>
          </cell>
        </row>
      </sheetData>
      <sheetData sheetId="7092">
        <row r="51">
          <cell r="H51">
            <v>117309.4992738</v>
          </cell>
        </row>
      </sheetData>
      <sheetData sheetId="7093"/>
      <sheetData sheetId="7094"/>
      <sheetData sheetId="7095"/>
      <sheetData sheetId="7096"/>
      <sheetData sheetId="7097"/>
      <sheetData sheetId="7098">
        <row r="33">
          <cell r="C33">
            <v>0.77967625899280601</v>
          </cell>
        </row>
      </sheetData>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ow r="36">
          <cell r="G36">
            <v>271000.00000162207</v>
          </cell>
        </row>
      </sheetData>
      <sheetData sheetId="7215">
        <row r="33">
          <cell r="G33">
            <v>283000.00002693152</v>
          </cell>
        </row>
      </sheetData>
      <sheetData sheetId="7216">
        <row r="33">
          <cell r="G33">
            <v>290000.00000013626</v>
          </cell>
        </row>
      </sheetData>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row r="1">
          <cell r="A1" t="str">
            <v>ITEM</v>
          </cell>
        </row>
      </sheetData>
      <sheetData sheetId="7297">
        <row r="1">
          <cell r="A1" t="str">
            <v>EQUIPO</v>
          </cell>
        </row>
      </sheetData>
      <sheetData sheetId="7298">
        <row r="1">
          <cell r="A1" t="str">
            <v>ADMINISTRACION</v>
          </cell>
        </row>
      </sheetData>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row r="1">
          <cell r="A1" t="str">
            <v>ADMINISTRACION</v>
          </cell>
        </row>
      </sheetData>
      <sheetData sheetId="7352">
        <row r="1">
          <cell r="A1" t="str">
            <v>EQUIPO</v>
          </cell>
        </row>
      </sheetData>
      <sheetData sheetId="7353">
        <row r="1">
          <cell r="A1" t="str">
            <v>ITEM</v>
          </cell>
        </row>
      </sheetData>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row r="1">
          <cell r="C1">
            <v>0.2</v>
          </cell>
        </row>
      </sheetData>
      <sheetData sheetId="7453"/>
      <sheetData sheetId="7454"/>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ow r="5">
          <cell r="E5" t="str">
            <v>CANTIDAD</v>
          </cell>
        </row>
      </sheetData>
      <sheetData sheetId="7768"/>
      <sheetData sheetId="7769"/>
      <sheetData sheetId="7770"/>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ow r="5">
          <cell r="A5" t="str">
            <v>Desperdicio</v>
          </cell>
        </row>
      </sheetData>
      <sheetData sheetId="7783" refreshError="1"/>
      <sheetData sheetId="7784" refreshError="1"/>
      <sheetData sheetId="7785" refreshError="1"/>
      <sheetData sheetId="7786" refreshError="1"/>
      <sheetData sheetId="7787" refreshError="1"/>
      <sheetData sheetId="7788" refreshError="1"/>
      <sheetData sheetId="7789">
        <row r="7">
          <cell r="B7">
            <v>0.1</v>
          </cell>
        </row>
      </sheetData>
      <sheetData sheetId="7790">
        <row r="7">
          <cell r="B7">
            <v>0.1</v>
          </cell>
        </row>
      </sheetData>
      <sheetData sheetId="779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sheetData sheetId="7901" refreshError="1"/>
      <sheetData sheetId="7902"/>
      <sheetData sheetId="7903" refreshError="1"/>
      <sheetData sheetId="7904"/>
      <sheetData sheetId="7905"/>
      <sheetData sheetId="7906">
        <row r="2">
          <cell r="A2" t="str">
            <v>HOSPITAL HERNANDO MONCALEANO PERDOMO ETAPA 1</v>
          </cell>
        </row>
      </sheetData>
      <sheetData sheetId="7907"/>
      <sheetData sheetId="7908">
        <row r="2">
          <cell r="A2" t="str">
            <v>HOSPITAL HERNANDO MONCALEANO PERDOMO ETAPA 2 A</v>
          </cell>
        </row>
      </sheetData>
      <sheetData sheetId="7909">
        <row r="2">
          <cell r="A2" t="str">
            <v>HOSPITAL HERNANDO MONCALEANO PERDOMO ETAPA 2B</v>
          </cell>
        </row>
      </sheetData>
      <sheetData sheetId="7910"/>
      <sheetData sheetId="7911"/>
      <sheetData sheetId="7912"/>
      <sheetData sheetId="7913"/>
      <sheetData sheetId="7914"/>
      <sheetData sheetId="7915" refreshError="1"/>
      <sheetData sheetId="7916"/>
      <sheetData sheetId="7917"/>
      <sheetData sheetId="7918"/>
      <sheetData sheetId="7919"/>
      <sheetData sheetId="7920"/>
      <sheetData sheetId="7921"/>
      <sheetData sheetId="7922" refreshError="1"/>
      <sheetData sheetId="7923" refreshError="1"/>
      <sheetData sheetId="7924" refreshError="1"/>
      <sheetData sheetId="7925"/>
      <sheetData sheetId="7926" refreshError="1"/>
      <sheetData sheetId="7927" refreshError="1"/>
      <sheetData sheetId="7928" refreshError="1"/>
      <sheetData sheetId="7929" refreshError="1"/>
      <sheetData sheetId="7930"/>
      <sheetData sheetId="7931"/>
      <sheetData sheetId="7932"/>
      <sheetData sheetId="7933"/>
      <sheetData sheetId="7934"/>
      <sheetData sheetId="7935"/>
      <sheetData sheetId="7936"/>
      <sheetData sheetId="7937"/>
      <sheetData sheetId="7938" refreshError="1"/>
      <sheetData sheetId="7939" refreshError="1"/>
      <sheetData sheetId="7940" refreshError="1"/>
      <sheetData sheetId="7941" refreshError="1"/>
      <sheetData sheetId="7942" refreshError="1"/>
      <sheetData sheetId="7943"/>
      <sheetData sheetId="7944"/>
      <sheetData sheetId="7945"/>
      <sheetData sheetId="7946" refreshError="1"/>
      <sheetData sheetId="7947">
        <row r="11">
          <cell r="A11">
            <v>1</v>
          </cell>
        </row>
      </sheetData>
      <sheetData sheetId="7948">
        <row r="4">
          <cell r="C4" t="str">
            <v>INTERVENTORIA TECNICO ADMINISTRATIVA PARA LA CONSTRUCCION, INSTALACION DE EQUIPOS, PRUEBAS Y PUESTA EN MARCHA DEL SISTEMA DE SECTORIZACION DEL OLEODUCTO TRANSANDINO.</v>
          </cell>
        </row>
      </sheetData>
      <sheetData sheetId="7949"/>
      <sheetData sheetId="7950"/>
      <sheetData sheetId="7951"/>
      <sheetData sheetId="7952"/>
      <sheetData sheetId="7953"/>
      <sheetData sheetId="7954">
        <row r="34">
          <cell r="E34">
            <v>38196</v>
          </cell>
        </row>
      </sheetData>
      <sheetData sheetId="7955"/>
      <sheetData sheetId="7956"/>
      <sheetData sheetId="7957" refreshError="1"/>
      <sheetData sheetId="7958" refreshError="1"/>
      <sheetData sheetId="7959" refreshError="1"/>
      <sheetData sheetId="7960" refreshError="1"/>
      <sheetData sheetId="7961">
        <row r="4">
          <cell r="E4" t="str">
            <v>GUPCO</v>
          </cell>
        </row>
      </sheetData>
      <sheetData sheetId="7962"/>
      <sheetData sheetId="7963"/>
      <sheetData sheetId="7964"/>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sheetData sheetId="7994"/>
      <sheetData sheetId="7995"/>
      <sheetData sheetId="7996">
        <row r="9">
          <cell r="B9" t="str">
            <v>TRINA SOLAR 280 W PC14</v>
          </cell>
        </row>
      </sheetData>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sheetData sheetId="8100"/>
      <sheetData sheetId="8101"/>
      <sheetData sheetId="8102"/>
      <sheetData sheetId="8103"/>
      <sheetData sheetId="8104"/>
      <sheetData sheetId="8105"/>
      <sheetData sheetId="8106"/>
      <sheetData sheetId="8107"/>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sheetData sheetId="8136"/>
      <sheetData sheetId="8137"/>
      <sheetData sheetId="8138"/>
      <sheetData sheetId="8139"/>
      <sheetData sheetId="8140" refreshError="1"/>
      <sheetData sheetId="8141" refreshError="1"/>
      <sheetData sheetId="8142"/>
      <sheetData sheetId="8143"/>
      <sheetData sheetId="8144"/>
      <sheetData sheetId="8145"/>
      <sheetData sheetId="8146"/>
      <sheetData sheetId="8147"/>
      <sheetData sheetId="8148"/>
      <sheetData sheetId="8149" refreshError="1"/>
      <sheetData sheetId="8150" refreshError="1"/>
      <sheetData sheetId="8151" refreshError="1"/>
      <sheetData sheetId="8152" refreshError="1"/>
      <sheetData sheetId="8153" refreshError="1"/>
      <sheetData sheetId="8154" refreshError="1"/>
      <sheetData sheetId="8155"/>
      <sheetData sheetId="8156"/>
      <sheetData sheetId="8157"/>
      <sheetData sheetId="8158"/>
      <sheetData sheetId="8159"/>
      <sheetData sheetId="8160"/>
      <sheetData sheetId="8161"/>
      <sheetData sheetId="8162"/>
      <sheetData sheetId="8163" refreshError="1"/>
      <sheetData sheetId="8164" refreshError="1"/>
      <sheetData sheetId="8165" refreshError="1"/>
      <sheetData sheetId="8166" refreshError="1"/>
      <sheetData sheetId="8167" refreshError="1"/>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refreshError="1"/>
      <sheetData sheetId="8253" refreshError="1"/>
      <sheetData sheetId="8254" refreshError="1"/>
      <sheetData sheetId="8255" refreshError="1"/>
      <sheetData sheetId="8256" refreshError="1"/>
      <sheetData sheetId="8257" refreshError="1"/>
      <sheetData sheetId="8258" refreshError="1"/>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ow r="1">
          <cell r="D1" t="str">
            <v xml:space="preserve">Supervendor CODE </v>
          </cell>
        </row>
      </sheetData>
      <sheetData sheetId="8334" refreshError="1"/>
      <sheetData sheetId="8335" refreshError="1"/>
      <sheetData sheetId="8336" refreshError="1"/>
      <sheetData sheetId="8337" refreshError="1"/>
      <sheetData sheetId="8338" refreshError="1"/>
      <sheetData sheetId="8339" refreshError="1"/>
      <sheetData sheetId="8340" refreshError="1"/>
      <sheetData sheetId="8341"/>
      <sheetData sheetId="8342">
        <row r="1">
          <cell r="A1" t="str">
            <v>AMAZONAS</v>
          </cell>
        </row>
      </sheetData>
      <sheetData sheetId="8343"/>
      <sheetData sheetId="8344"/>
      <sheetData sheetId="8345"/>
      <sheetData sheetId="8346">
        <row r="15">
          <cell r="B15">
            <v>1</v>
          </cell>
        </row>
      </sheetData>
      <sheetData sheetId="8347" refreshError="1"/>
      <sheetData sheetId="8348"/>
      <sheetData sheetId="8349" refreshError="1"/>
      <sheetData sheetId="8350"/>
      <sheetData sheetId="8351"/>
      <sheetData sheetId="8352"/>
      <sheetData sheetId="8353">
        <row r="1">
          <cell r="D1" t="str">
            <v xml:space="preserve">Supervendor CODE </v>
          </cell>
        </row>
      </sheetData>
      <sheetData sheetId="8354"/>
      <sheetData sheetId="8355">
        <row r="1">
          <cell r="A1" t="str">
            <v>AMAZONAS</v>
          </cell>
        </row>
      </sheetData>
      <sheetData sheetId="8356"/>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sheetData sheetId="8383"/>
      <sheetData sheetId="8384"/>
      <sheetData sheetId="8385"/>
      <sheetData sheetId="8386"/>
      <sheetData sheetId="8387" refreshError="1"/>
      <sheetData sheetId="8388" refreshError="1"/>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ow r="1">
          <cell r="C1" t="str">
            <v>OBJETO: REALIZAR LA REHABILITACIÓN DE LA PISTA, OBRAS DE DRENAJE Y MANTENIMIENTO RUTINARIO DE LAS ÁREAS LADO AIRE Y LADO TIERRA DEL AEROPUERTO ANTONIO NARIÑO DE PASTO, NARIÑO.</v>
          </cell>
        </row>
      </sheetData>
      <sheetData sheetId="8456"/>
      <sheetData sheetId="8457"/>
      <sheetData sheetId="8458"/>
      <sheetData sheetId="8459"/>
      <sheetData sheetId="8460"/>
      <sheetData sheetId="8461" refreshError="1"/>
      <sheetData sheetId="8462"/>
      <sheetData sheetId="8463"/>
      <sheetData sheetId="8464"/>
      <sheetData sheetId="8465"/>
      <sheetData sheetId="8466"/>
      <sheetData sheetId="8467"/>
      <sheetData sheetId="8468">
        <row r="45">
          <cell r="B45" t="str">
            <v>P-002</v>
          </cell>
        </row>
      </sheetData>
      <sheetData sheetId="8469"/>
      <sheetData sheetId="8470"/>
      <sheetData sheetId="8471"/>
      <sheetData sheetId="8472"/>
      <sheetData sheetId="8473"/>
      <sheetData sheetId="8474"/>
      <sheetData sheetId="8475"/>
      <sheetData sheetId="8476" refreshError="1"/>
      <sheetData sheetId="8477" refreshError="1"/>
      <sheetData sheetId="8478" refreshError="1"/>
      <sheetData sheetId="8479" refreshError="1"/>
      <sheetData sheetId="8480" refreshError="1"/>
      <sheetData sheetId="8481" refreshError="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row r="1">
          <cell r="A1" t="str">
            <v>ITEM</v>
          </cell>
        </row>
      </sheetData>
      <sheetData sheetId="8706">
        <row r="1">
          <cell r="A1" t="str">
            <v>EQUIPO</v>
          </cell>
        </row>
      </sheetData>
      <sheetData sheetId="8707">
        <row r="1">
          <cell r="A1" t="str">
            <v>ADMINISTRACION</v>
          </cell>
        </row>
      </sheetData>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row r="1">
          <cell r="A1" t="str">
            <v>ITEM</v>
          </cell>
        </row>
      </sheetData>
      <sheetData sheetId="8735">
        <row r="1">
          <cell r="A1" t="str">
            <v>ADMINISTRACION</v>
          </cell>
        </row>
      </sheetData>
      <sheetData sheetId="8736"/>
      <sheetData sheetId="8737"/>
      <sheetData sheetId="8738"/>
      <sheetData sheetId="8739"/>
      <sheetData sheetId="8740"/>
      <sheetData sheetId="8741"/>
      <sheetData sheetId="8742"/>
      <sheetData sheetId="8743"/>
      <sheetData sheetId="8744">
        <row r="1">
          <cell r="A1" t="str">
            <v>ITEM</v>
          </cell>
        </row>
      </sheetData>
      <sheetData sheetId="8745">
        <row r="1">
          <cell r="A1" t="str">
            <v>EQUIPO</v>
          </cell>
        </row>
      </sheetData>
      <sheetData sheetId="8746">
        <row r="1">
          <cell r="A1" t="str">
            <v>ADMINISTRACION</v>
          </cell>
        </row>
      </sheetData>
      <sheetData sheetId="8747"/>
      <sheetData sheetId="8748"/>
      <sheetData sheetId="8749"/>
      <sheetData sheetId="8750"/>
      <sheetData sheetId="8751"/>
      <sheetData sheetId="8752"/>
      <sheetData sheetId="8753"/>
      <sheetData sheetId="8754"/>
      <sheetData sheetId="8755"/>
      <sheetData sheetId="8756"/>
      <sheetData sheetId="8757"/>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sheetData sheetId="8773"/>
      <sheetData sheetId="8774"/>
      <sheetData sheetId="8775"/>
      <sheetData sheetId="8776"/>
      <sheetData sheetId="8777"/>
      <sheetData sheetId="8778"/>
      <sheetData sheetId="8779"/>
      <sheetData sheetId="8780"/>
      <sheetData sheetId="8781"/>
      <sheetData sheetId="8782">
        <row r="3">
          <cell r="P3" t="str">
            <v>CONSORCIO CICLOINFRAESCTRUCTURA</v>
          </cell>
        </row>
      </sheetData>
      <sheetData sheetId="8783">
        <row r="4">
          <cell r="B4" t="str">
            <v>A-1.1</v>
          </cell>
        </row>
      </sheetData>
      <sheetData sheetId="8784"/>
      <sheetData sheetId="8785"/>
      <sheetData sheetId="8786"/>
      <sheetData sheetId="8787">
        <row r="4">
          <cell r="F4" t="str">
            <v>INDEPORTES</v>
          </cell>
        </row>
      </sheetData>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row r="3">
          <cell r="P3" t="str">
            <v>CONSORCIO CICLOINFRAESCTRUCTURA</v>
          </cell>
        </row>
      </sheetData>
      <sheetData sheetId="9065">
        <row r="4">
          <cell r="B4" t="str">
            <v>A-1.1</v>
          </cell>
        </row>
      </sheetData>
      <sheetData sheetId="9066"/>
      <sheetData sheetId="9067">
        <row r="4">
          <cell r="F4" t="str">
            <v>INDEPORTES</v>
          </cell>
        </row>
      </sheetData>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row r="1">
          <cell r="B1" t="str">
            <v>CTO-102-2002</v>
          </cell>
        </row>
      </sheetData>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row r="3">
          <cell r="D3" t="str">
            <v xml:space="preserve">Marzo  31/2002 </v>
          </cell>
        </row>
      </sheetData>
      <sheetData sheetId="10478" refreshError="1"/>
      <sheetData sheetId="10479" refreshError="1"/>
      <sheetData sheetId="10480" refreshError="1"/>
      <sheetData sheetId="10481"/>
      <sheetData sheetId="10482"/>
      <sheetData sheetId="10483"/>
      <sheetData sheetId="10484"/>
      <sheetData sheetId="10485"/>
      <sheetData sheetId="10486"/>
      <sheetData sheetId="10487"/>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sheetData sheetId="10517"/>
      <sheetData sheetId="10518"/>
      <sheetData sheetId="10519"/>
      <sheetData sheetId="10520"/>
      <sheetData sheetId="10521"/>
      <sheetData sheetId="10522"/>
      <sheetData sheetId="10523"/>
      <sheetData sheetId="10524"/>
      <sheetData sheetId="10525"/>
      <sheetData sheetId="10526"/>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refreshError="1"/>
      <sheetData sheetId="10921" refreshError="1"/>
      <sheetData sheetId="10922" refreshError="1"/>
      <sheetData sheetId="10923" refreshError="1"/>
      <sheetData sheetId="10924" refreshError="1"/>
      <sheetData sheetId="10925"/>
      <sheetData sheetId="10926" refreshError="1"/>
      <sheetData sheetId="10927"/>
      <sheetData sheetId="10928" refreshError="1"/>
      <sheetData sheetId="10929" refreshError="1"/>
      <sheetData sheetId="10930" refreshError="1"/>
      <sheetData sheetId="10931" refreshError="1"/>
      <sheetData sheetId="10932" refreshError="1"/>
      <sheetData sheetId="10933"/>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sheetData sheetId="10942"/>
      <sheetData sheetId="10943"/>
      <sheetData sheetId="10944"/>
      <sheetData sheetId="10945"/>
      <sheetData sheetId="10946" refreshError="1"/>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refreshError="1"/>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refreshError="1"/>
      <sheetData sheetId="11444" refreshError="1"/>
      <sheetData sheetId="11445" refreshError="1"/>
      <sheetData sheetId="11446" refreshError="1"/>
      <sheetData sheetId="11447" refreshError="1"/>
      <sheetData sheetId="11448"/>
      <sheetData sheetId="11449" refreshError="1"/>
      <sheetData sheetId="11450"/>
      <sheetData sheetId="11451"/>
      <sheetData sheetId="11452"/>
      <sheetData sheetId="11453"/>
      <sheetData sheetId="11454"/>
      <sheetData sheetId="11455"/>
      <sheetData sheetId="11456" refreshError="1"/>
      <sheetData sheetId="11457" refreshError="1"/>
      <sheetData sheetId="11458" refreshError="1"/>
      <sheetData sheetId="11459"/>
      <sheetData sheetId="11460" refreshError="1"/>
      <sheetData sheetId="1146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sheetData sheetId="11487" refreshError="1"/>
      <sheetData sheetId="11488" refreshError="1"/>
      <sheetData sheetId="11489" refreshError="1"/>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refreshError="1"/>
      <sheetData sheetId="11518" refreshError="1"/>
      <sheetData sheetId="11519"/>
      <sheetData sheetId="11520"/>
      <sheetData sheetId="11521"/>
      <sheetData sheetId="11522"/>
      <sheetData sheetId="11523"/>
      <sheetData sheetId="11524"/>
      <sheetData sheetId="11525" refreshError="1"/>
      <sheetData sheetId="11526" refreshError="1"/>
      <sheetData sheetId="11527" refreshError="1"/>
      <sheetData sheetId="11528"/>
      <sheetData sheetId="11529" refreshError="1"/>
      <sheetData sheetId="11530"/>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sheetData sheetId="11555" refreshError="1"/>
      <sheetData sheetId="11556" refreshError="1"/>
      <sheetData sheetId="11557" refreshError="1"/>
      <sheetData sheetId="11558"/>
      <sheetData sheetId="11559"/>
      <sheetData sheetId="11560"/>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sheetData sheetId="11694"/>
      <sheetData sheetId="11695"/>
      <sheetData sheetId="11696"/>
      <sheetData sheetId="11697"/>
      <sheetData sheetId="11698"/>
      <sheetData sheetId="11699"/>
      <sheetData sheetId="11700"/>
      <sheetData sheetId="11701" refreshError="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refreshError="1"/>
      <sheetData sheetId="11749"/>
      <sheetData sheetId="11750"/>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sheetData sheetId="11760" refreshError="1"/>
      <sheetData sheetId="11761"/>
      <sheetData sheetId="11762"/>
      <sheetData sheetId="11763"/>
      <sheetData sheetId="11764"/>
      <sheetData sheetId="11765"/>
      <sheetData sheetId="11766"/>
      <sheetData sheetId="11767"/>
      <sheetData sheetId="11768"/>
      <sheetData sheetId="11769"/>
      <sheetData sheetId="11770"/>
      <sheetData sheetId="11771" refreshError="1"/>
      <sheetData sheetId="11772"/>
      <sheetData sheetId="11773"/>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refreshError="1"/>
      <sheetData sheetId="11878" refreshError="1"/>
      <sheetData sheetId="11879" refreshError="1"/>
      <sheetData sheetId="11880" refreshError="1"/>
      <sheetData sheetId="1188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refreshError="1"/>
      <sheetData sheetId="11945"/>
      <sheetData sheetId="11946"/>
      <sheetData sheetId="11947"/>
      <sheetData sheetId="11948"/>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refreshError="1"/>
      <sheetData sheetId="11985" refreshError="1"/>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ow r="8">
          <cell r="D8" t="str">
            <v>M3</v>
          </cell>
        </row>
      </sheetData>
      <sheetData sheetId="12480"/>
      <sheetData sheetId="12481"/>
      <sheetData sheetId="12482"/>
      <sheetData sheetId="12483" refreshError="1"/>
      <sheetData sheetId="12484" refreshError="1"/>
      <sheetData sheetId="12485"/>
      <sheetData sheetId="12486" refreshError="1"/>
      <sheetData sheetId="12487" refreshError="1"/>
      <sheetData sheetId="12488" refreshError="1"/>
      <sheetData sheetId="12489" refreshError="1"/>
      <sheetData sheetId="12490" refreshError="1"/>
      <sheetData sheetId="12491" refreshError="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refreshError="1"/>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sheetData sheetId="12758"/>
      <sheetData sheetId="12759"/>
      <sheetData sheetId="12760"/>
      <sheetData sheetId="12761"/>
      <sheetData sheetId="12762"/>
      <sheetData sheetId="12763"/>
      <sheetData sheetId="12764"/>
      <sheetData sheetId="12765"/>
      <sheetData sheetId="12766"/>
      <sheetData sheetId="12767"/>
      <sheetData sheetId="12768">
        <row r="19">
          <cell r="A19" t="str">
            <v>AGREGADO FINO (ARENA)</v>
          </cell>
        </row>
      </sheetData>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refreshError="1"/>
      <sheetData sheetId="12797"/>
      <sheetData sheetId="12798" refreshError="1"/>
      <sheetData sheetId="12799" refreshError="1"/>
      <sheetData sheetId="12800" refreshError="1"/>
      <sheetData sheetId="12801" refreshError="1"/>
      <sheetData sheetId="12802">
        <row r="41">
          <cell r="H41">
            <v>4080</v>
          </cell>
        </row>
      </sheetData>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Hoja2"/>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REF"/>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vargase\AppData\Local\M"/>
      <sheetName val="\Mini HP Enero 2015\Proyectos i"/>
      <sheetName val="\C\Users\avargase\AppData\Local"/>
      <sheetName val="\Volumes\USB PIOLIN\Escritori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LISTADO "/>
      <sheetName val="M.O."/>
      <sheetName val="_a  aaInformación GRUPO 4_A MIn"/>
      <sheetName val="CANT OBRA"/>
      <sheetName val="\Users\ANDRES FELIPE MUÑOZ\Down"/>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 ACTA FINAL + MODIFICATORIA "/>
      <sheetName val="_aCCIDENTES_DE_1995___1996_xl_7"/>
      <sheetName val="_aCCIDENTES_DE_1995___1996_xl_8"/>
      <sheetName val="_aCCIDENTES_DE_1995___1996_xl_9"/>
      <sheetName val="_aCCIDENTES_DE_1995___1996_x_10"/>
      <sheetName val="_aCCIDENTES_DE_1995___1996_x_13"/>
      <sheetName val="_aCCIDENTES_DE_1995___1996_x_11"/>
      <sheetName val="_aCCIDENTES_DE_1995___1996_x_12"/>
      <sheetName val="_aCCIDENTES_DE_1995___1996_x_14"/>
      <sheetName val="_aCCIDENTES_DE_1995___1996_x_15"/>
      <sheetName val="_aCCIDENTES_DE_1995___1996__143"/>
      <sheetName val="_aCCIDENTES_DE_1995___1996_x_16"/>
      <sheetName val="_aCCIDENTES_DE_1995___1996_x_19"/>
      <sheetName val="_aCCIDENTES_DE_1995___1996_x_18"/>
      <sheetName val="_aCCIDENTES_DE_1995___1996_x_17"/>
      <sheetName val="_aCCIDENTES_DE_1995___1996_x_20"/>
      <sheetName val="_aCCIDENTES_DE_1995___1996_x_21"/>
      <sheetName val="_aCCIDENTES_DE_1995___1996_x_22"/>
      <sheetName val="_aCCIDENTES_DE_1995___1996_x_23"/>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27"/>
      <sheetName val="_aCCIDENTES_DE_1995___1996_x_24"/>
      <sheetName val="_aCCIDENTES_DE_1995___1996_x_25"/>
      <sheetName val="_aCCIDENTES_DE_1995___1996_x_26"/>
      <sheetName val="_aCCIDENTES_DE_1995___1996_x_28"/>
      <sheetName val="_aCCIDENTES_DE_1995___1996_x_29"/>
      <sheetName val="_aCCIDENTES_DE_1995___1996_x_30"/>
      <sheetName val="_aCCIDENTES_DE_1995___1996__101"/>
      <sheetName val="_aCCIDENTES_DE_1995___1996_x_31"/>
      <sheetName val="_aCCIDENTES_DE_1995___1996_x_32"/>
      <sheetName val="_aCCIDENTES_DE_1995___1996_x_33"/>
      <sheetName val="_aCCIDENTES_DE_1995___1996_x_36"/>
      <sheetName val="_aCCIDENTES_DE_1995___1996_x_34"/>
      <sheetName val="_aCCIDENTES_DE_1995___1996_x_35"/>
      <sheetName val="_aCCIDENTES_DE_1995___1996_x_39"/>
      <sheetName val="_aCCIDENTES_DE_1995___1996_x_37"/>
      <sheetName val="_aCCIDENTES_DE_1995___1996_x_38"/>
      <sheetName val="_aCCIDENTES_DE_1995___1996_x_40"/>
      <sheetName val="_aCCIDENTES_DE_1995___1996_x_41"/>
      <sheetName val="_aCCIDENTES_DE_1995___1996_x_43"/>
      <sheetName val="_aCCIDENTES_DE_1995___1996_x_42"/>
      <sheetName val="_aCCIDENTES_DE_1995___1996_x_48"/>
      <sheetName val="_aCCIDENTES_DE_1995___1996_x_44"/>
      <sheetName val="_aCCIDENTES_DE_1995___1996_x_45"/>
      <sheetName val="_aCCIDENTES_DE_1995___1996_x_46"/>
      <sheetName val="_aCCIDENTES_DE_1995___1996_x_47"/>
      <sheetName val="_aCCIDENTES_DE_1995___1996_x_49"/>
      <sheetName val="_aCCIDENTES_DE_1995___1996_x_51"/>
      <sheetName val="_aCCIDENTES_DE_1995___1996_x_50"/>
      <sheetName val="_aCCIDENTES_DE_1995___1996_x_53"/>
      <sheetName val="_aCCIDENTES_DE_1995___1996_x_52"/>
      <sheetName val="_aCCIDENTES_DE_1995___1996_x_54"/>
      <sheetName val="_aCCIDENTES_DE_1995___1996_x_57"/>
      <sheetName val="_aCCIDENTES_DE_1995___1996_x_55"/>
      <sheetName val="_aCCIDENTES_DE_1995___1996_x_5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DICE"/>
      <sheetName val="\Users\rosalym\Desktop\BALANCE "/>
      <sheetName val="HISTORICOS FUEL OIL EXP"/>
      <sheetName val="\Nuevos APU Córdoba\a  aaInform"/>
      <sheetName val="\E\Nuevos APU Córdoba\a  aaInfo"/>
      <sheetName val="\Users\JoseGabriel\Documents\Mi"/>
      <sheetName val="_aCCIDENTES_DE_1995___1996_x_59"/>
      <sheetName val="_aCCIDENTES_DE_1995___1996_x_58"/>
      <sheetName val="_aCCIDENTES_DE_1995___1996_x_60"/>
      <sheetName val="_aCCIDENTES_DE_1995___1996_x_61"/>
      <sheetName val="_aCCIDENTES_DE_1995___1996_x_62"/>
      <sheetName val="_aCCIDENTES_DE_1995___1996_x_63"/>
      <sheetName val="_aCCIDENTES_DE_1995___1996_x_64"/>
      <sheetName val="_aCCIDENTES_DE_1995___1996_x_65"/>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actividad"/>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Tabla CONPES 3714"/>
      <sheetName val="\E\a  aaInformación GRUPO 4\A M"/>
      <sheetName val="\\Gabrielaapabone\d copias\a  a"/>
      <sheetName val="PU (2)"/>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OSTOS UNITARIOS"/>
      <sheetName val="CA-2909"/>
      <sheetName val="DUB-823"/>
      <sheetName val="GPI 526"/>
      <sheetName val="SKJ452"/>
      <sheetName val="ITA878"/>
      <sheetName val="AEA-944"/>
      <sheetName val="XXJ617"/>
      <sheetName val="SNG_855"/>
      <sheetName val="VEA 374"/>
      <sheetName val="HFB024"/>
      <sheetName val="PAJ825"/>
      <sheetName val="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MANO_DE_OBRA"/>
      <sheetName val="//cceficiente_sharepoint_com/a_"/>
      <sheetName val="//d_docs_live_net/a__aaInformac"/>
      <sheetName val="_aCCIDENTES_DE_1995___1996_x_66"/>
      <sheetName val="_aCCIDENTES_DE_1995___1996_x_67"/>
      <sheetName val="\Users\LENOVO\Downloads\a  aaIn"/>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_VÍA-CRIT_TECNICO"/>
      <sheetName val="MAT"/>
      <sheetName val="HER"/>
      <sheetName val="PER"/>
      <sheetName val="TRANS"/>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Program"/>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_aCCIDENTES_DE_1995___1996__120"/>
      <sheetName val="\\AUTOCAD\Doc comp_ Autocad\a  "/>
      <sheetName val="\documentos\Downloads\AUTOCAD\D"/>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UMPLIMIENTO"/>
      <sheetName val="\\Phenom_x3\d\ADMINISTRACIÓN VI"/>
      <sheetName val="Recursos"/>
      <sheetName val="PRECIOS"/>
      <sheetName val="_aCCIDENTES_DE_1995___1996__121"/>
      <sheetName val="_aCCIDENTES_DE_1995___1996__122"/>
      <sheetName val="_aCCIDENTES_DE_1995___1996__123"/>
      <sheetName val="_aCCIDENTES_DE_1995___1996__125"/>
      <sheetName val="_aCCIDENTES_DE_1995___1996__124"/>
      <sheetName val="_aCCIDENTES_DE_1995___1996__126"/>
      <sheetName val="_aCCIDENTES_DE_1995___1996__128"/>
      <sheetName val="_aCCIDENTES_DE_1995___1996__127"/>
      <sheetName val="_aCCIDENTES_DE_1995___1996__136"/>
      <sheetName val="_aCCIDENTES_DE_1995___1996__129"/>
      <sheetName val="_aCCIDENTES_DE_1995___1996__130"/>
      <sheetName val="_aCCIDENTES_DE_1995___1996__131"/>
      <sheetName val="_aCCIDENTES_DE_1995___1996__132"/>
      <sheetName val="_aCCIDENTES_DE_1995___1996__133"/>
      <sheetName val="_aCCIDENTES_DE_1995___1996__134"/>
      <sheetName val="_aCCIDENTES_DE_1995___1996__135"/>
      <sheetName val="_aCCIDENTES_DE_1995___1996__141"/>
      <sheetName val="_aCCIDENTES_DE_1995___1996__140"/>
      <sheetName val="_aCCIDENTES_DE_1995___1996__139"/>
      <sheetName val="_aCCIDENTES_DE_1995___1996__137"/>
      <sheetName val="_aCCIDENTES_DE_1995___1996__138"/>
      <sheetName val="_aCCIDENTES_DE_1995___1996__142"/>
      <sheetName val="_aCCIDENTES_DE_1995___1996__147"/>
      <sheetName val="_aCCIDENTES_DE_1995___1996__144"/>
      <sheetName val="_aCCIDENTES_DE_1995___1996__145"/>
      <sheetName val="DIRECTAS AMO I"/>
      <sheetName val="DIRECTAS AMO II"/>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_aCCIDENTES_DE_1995___1996__14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sheetData sheetId="304" refreshError="1"/>
      <sheetData sheetId="305"/>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sheetData sheetId="650" refreshError="1"/>
      <sheetData sheetId="651" refreshError="1"/>
      <sheetData sheetId="652"/>
      <sheetData sheetId="653" refreshError="1"/>
      <sheetData sheetId="654" refreshError="1"/>
      <sheetData sheetId="655" refreshError="1"/>
      <sheetData sheetId="656" refreshError="1"/>
      <sheetData sheetId="657" refreshError="1"/>
      <sheetData sheetId="658"/>
      <sheetData sheetId="659"/>
      <sheetData sheetId="660"/>
      <sheetData sheetId="661"/>
      <sheetData sheetId="662"/>
      <sheetData sheetId="663"/>
      <sheetData sheetId="664"/>
      <sheetData sheetId="665"/>
      <sheetData sheetId="666"/>
      <sheetData sheetId="667" refreshError="1"/>
      <sheetData sheetId="668" refreshError="1"/>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refreshError="1"/>
      <sheetData sheetId="864" refreshError="1"/>
      <sheetData sheetId="865" refreshError="1"/>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sheetData sheetId="1210"/>
      <sheetData sheetId="1211"/>
      <sheetData sheetId="1212"/>
      <sheetData sheetId="1213"/>
      <sheetData sheetId="1214"/>
      <sheetData sheetId="1215"/>
      <sheetData sheetId="1216" refreshError="1"/>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refreshError="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refreshError="1"/>
      <sheetData sheetId="2651" refreshError="1"/>
      <sheetData sheetId="2652" refreshError="1"/>
      <sheetData sheetId="2653"/>
      <sheetData sheetId="2654"/>
      <sheetData sheetId="2655"/>
      <sheetData sheetId="2656"/>
      <sheetData sheetId="2657"/>
      <sheetData sheetId="2658"/>
      <sheetData sheetId="2659"/>
      <sheetData sheetId="2660"/>
      <sheetData sheetId="2661"/>
      <sheetData sheetId="2662"/>
      <sheetData sheetId="2663"/>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Sanitario"/>
      <sheetName val="perfil"/>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ESTADO_FINANCIERO"/>
      <sheetName val="BASE_DATOS"/>
      <sheetName val="210_2_2"/>
      <sheetName val="EST2"/>
      <sheetName val="Hoja2"/>
      <sheetName val="LIQ.TRANSPORTE%20DE%20MATERIALE"/>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Datos_CO"/>
      <sheetName val="EQUI"/>
      <sheetName val="MH"/>
      <sheetName val="estado red"/>
      <sheetName val="Clúster 8"/>
      <sheetName val="Clúster 14"/>
      <sheetName val="arti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sheetData sheetId="169" refreshError="1"/>
      <sheetData sheetId="170" refreshError="1"/>
      <sheetData sheetId="171" refreshError="1"/>
      <sheetData sheetId="172"/>
      <sheetData sheetId="173"/>
      <sheetData sheetId="17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AC2-AG96"/>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Datos Básicos"/>
      <sheetName val="SALARIOS"/>
      <sheetName val="SUB APU"/>
      <sheetName val="INV"/>
      <sheetName val="AASHTO"/>
      <sheetName val="PESOS"/>
      <sheetName val="Formulario N° 4"/>
      <sheetName val="EQUIPO"/>
      <sheetName val="Base Muestra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Users\USUARIO\Downloads\a  aaI"/>
      <sheetName val="Hoja1 (2)"/>
      <sheetName val="Hoja1 (3)"/>
      <sheetName val="precios-básicos2002"/>
      <sheetName val="APUs"/>
      <sheetName val="_a  aaInformación GRUPO 4_A M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ANT OBRA"/>
      <sheetName val="\Users\ANDRES FELIPE MUÑOZ\Dow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refreshError="1"/>
      <sheetData sheetId="49"/>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sheetData sheetId="147" refreshError="1"/>
      <sheetData sheetId="148"/>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PUs"/>
      <sheetName val="Res-Accide-10"/>
      <sheetName val="[aCCIDENTES DE 1995 - 1996.xl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COSTOS UNITARIOS"/>
      <sheetName val="CA-2909"/>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DUB-823"/>
      <sheetName val="GPI 526"/>
      <sheetName val="SKJ452"/>
      <sheetName val="ITA878"/>
      <sheetName val="AEA-944"/>
      <sheetName val="XXJ617"/>
      <sheetName val="SNG_855"/>
      <sheetName val="VEA 374"/>
      <sheetName val="HFB024"/>
      <sheetName val="PAJ825"/>
      <sheetName val="ARBOL DE PROBLEMAS final"/>
      <sheetName val="IDENTIFICACION DEL PROBLEMA fin"/>
      <sheetName val="OBJETIVOS FINALES"/>
      <sheetName val="ESTRUCTURA DE PROYECTO"/>
      <sheetName val="OBJETIVOS ESPECIFICOS final"/>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_aCCIDENTES_DE_1995___1996_xl_2"/>
      <sheetName val="//ccefici"/>
      <sheetName val="REQUISITOS INF INTERVENTORÍA"/>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gp05"/>
      <sheetName val="GP06"/>
      <sheetName val="CUMPLIMIENTO"/>
      <sheetName val="ACTA No.1 "/>
      <sheetName val="0."/>
      <sheetName val="Base_Mater"/>
      <sheetName val="20."/>
      <sheetName val="17."/>
      <sheetName val="11."/>
      <sheetName val="\E\a  aaInformación GRUPO 4\A M"/>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NST"/>
      <sheetName val="Equipo_Trans "/>
      <sheetName val="BASE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INDICE"/>
      <sheetName val="#REF!"/>
      <sheetName val=" ACTA FINAL + MODIFICATORIA "/>
      <sheetName val="ANALISIS RESUMIDOS"/>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sheetData sheetId="395"/>
      <sheetData sheetId="396"/>
      <sheetData sheetId="397"/>
      <sheetData sheetId="398"/>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refreshError="1"/>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sheetData sheetId="1132"/>
      <sheetData sheetId="1133" refreshError="1"/>
      <sheetData sheetId="1134" refreshError="1"/>
      <sheetData sheetId="1135" refreshError="1"/>
      <sheetData sheetId="1136" refreshError="1"/>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sheetData sheetId="1254"/>
      <sheetData sheetId="1255"/>
      <sheetData sheetId="1256"/>
      <sheetData sheetId="1257"/>
      <sheetData sheetId="1258"/>
      <sheetData sheetId="1259"/>
      <sheetData sheetId="1260"/>
      <sheetData sheetId="1261"/>
      <sheetData sheetId="1262"/>
      <sheetData sheetId="1263"/>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INFORME SEMANAL"/>
      <sheetName val="AVANCE SEMANAL"/>
      <sheetName val="CLIMA mes"/>
      <sheetName val="REG FOTO"/>
      <sheetName val="SISOMA"/>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2"/>
      <sheetName val="[a  aaInformación]__cceficien_3"/>
      <sheetName val="[a  aaInformación]__cceficien_4"/>
      <sheetName val="[a  aaInformación]__cceficien_5"/>
      <sheetName val="[a  aaInformación]__cceficien_6"/>
      <sheetName val="[a  aaInformación]__cceficien_7"/>
      <sheetName val="[a  aaInformación]__cceficien_8"/>
      <sheetName val="[a  aaInformación]__cceficien_9"/>
      <sheetName val="[a  aaInformación]__cceficie_10"/>
      <sheetName val="[a  aaInformación]__cceficie_11"/>
      <sheetName val="[a  aaInformación]__cceficie_12"/>
      <sheetName val="[a  aaInformación]__cceficie_13"/>
      <sheetName val="[a  aaInformación]__cceficie_14"/>
      <sheetName val="ITEMS"/>
      <sheetName val="OCTUBRE"/>
      <sheetName val="CRA.MODI"/>
      <sheetName val="M.O."/>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cceficiente"/>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cceficie_41"/>
      <sheetName val="Emboquillar"/>
      <sheetName val="Acometidacobrerígido"/>
      <sheetName val="Acometidatoma"/>
      <sheetName val="Acometidahasta1&quot;"/>
      <sheetName val="[a  aaInformación]__cceficie_57"/>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PRESUP"/>
      <sheetName val="[a  aaInformación]__192_168__16"/>
      <sheetName val="[a  aaInformación]__192_168__15"/>
      <sheetName val="[a  aaInformación]__192_168__17"/>
      <sheetName val="[a  aaInformación]__192_168__18"/>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  aaInformación]__cceficie_59"/>
      <sheetName val="[a  aaInformación]__cceficie_58"/>
      <sheetName val="[a  aaInformación]__cceficie_61"/>
      <sheetName val="//cceficiente_sharepoint_com/MA"/>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7"/>
      <sheetName val="[a  aaInformación]__cceficie_76"/>
      <sheetName val="[a  aaInformación]__cceficie_73"/>
      <sheetName val="[a  aaInformación]__cceficie_74"/>
      <sheetName val="[a  aaInformación]__cceficie_75"/>
      <sheetName val="[a  aaInformación]__cceficie_78"/>
      <sheetName val="[a  aaInformación]__cceficie_79"/>
      <sheetName val="[a  aaInformación]__cceficie_81"/>
      <sheetName val="[a  aaInformación]__cceficie_80"/>
      <sheetName val="[a  aaInformación]__cceficie_82"/>
      <sheetName val="[a  aaInformación]__cceficie_83"/>
      <sheetName val="[a  aaInformación]__cceficie_89"/>
      <sheetName val="[a  aaInformación]__cceficie_84"/>
      <sheetName val="[a  aaInformación]__cceficie_85"/>
      <sheetName val="[a  aaInformación]__cceficie_86"/>
      <sheetName val="[a  aaInformación]__cceficie_88"/>
      <sheetName val="[a  aaInformación]__cceficie_87"/>
      <sheetName val="[a  aaInformación]__cceficie_91"/>
      <sheetName val="[a  aaInformación]__cceficie_90"/>
      <sheetName val="[a  aaInformación]__cceficie_96"/>
      <sheetName val="[a  aaInformación]__cceficie_92"/>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6"/>
      <sheetName val="[a  aaInformación]__ccefici_102"/>
      <sheetName val="[a  aaInformación]__ccefici_103"/>
      <sheetName val="[a  aaInformación]__ccefici_104"/>
      <sheetName val="[a  aaInformación]__ccefici_105"/>
      <sheetName val="[a  aaInformación]__ccefici_108"/>
      <sheetName val="[a  aaInformación]__ccefici_107"/>
      <sheetName val="Banderas"/>
      <sheetName val="\G\MANTENIMIENTO RUTA 1001_MARZ"/>
      <sheetName val="46W9"/>
      <sheetName val="Presentacion"/>
      <sheetName val="AJIZAL 3335"/>
      <sheetName val="SABANETA 3335"/>
      <sheetName val="Datos Generales"/>
      <sheetName val="HER"/>
      <sheetName val="MAT"/>
      <sheetName val="PER"/>
      <sheetName val="TRANS"/>
      <sheetName val="#REF!"/>
      <sheetName val="\Users\ANGELICA\Downloads\MANTE"/>
      <sheetName val="CrudosA"/>
      <sheetName val="casosWTI"/>
      <sheetName val="\\Pc2\amv1-real\MANTENIMIENTO R"/>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MC_SF_GAVIONES"/>
      <sheetName val="A__P__U_"/>
      <sheetName val="Análisis_de_precios"/>
      <sheetName val="ANEXO_7"/>
      <sheetName val="Informacion"/>
      <sheetName val="REQUISITOS INF INTERVENTORÍA"/>
      <sheetName val="Hoja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refreshError="1"/>
      <sheetData sheetId="26">
        <row r="8">
          <cell r="G8">
            <v>0</v>
          </cell>
        </row>
      </sheetData>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C_SF_GAVIONES"/>
      <sheetName val="ANEXO_7"/>
      <sheetName val="A__P__U_"/>
      <sheetName val="Análisis_de_precios"/>
      <sheetName val="AiuApoSaraBrut2000.xls"/>
      <sheetName val="\\Lucho\transfer lucho\Mis docu"/>
      <sheetName val="calidad"/>
      <sheetName val="Mat"/>
      <sheetName val="Equi"/>
      <sheetName val="Otros"/>
      <sheetName val="equipos"/>
      <sheetName val="indice alfabetico"/>
      <sheetName val="materiale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SUMOS"/>
      <sheetName val="otros"/>
      <sheetName val="Macro1"/>
      <sheetName val="ANEXO 7"/>
      <sheetName val="ARBOL DE PROBLEMAS final"/>
      <sheetName val="IDENTIFICACION DEL PROBLEMA fin"/>
      <sheetName val="OBJETIVOS FINALES"/>
      <sheetName val="ESTRUCTURA DE PROYECTO"/>
      <sheetName val="OBJETIVOS ESPECIFICOS final"/>
      <sheetName val="Análisis de precios"/>
      <sheetName val="EMPRESA"/>
      <sheetName val="PREC-BASE"/>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2">
          <cell r="R2">
            <v>0</v>
          </cell>
        </row>
      </sheetData>
      <sheetData sheetId="39"/>
      <sheetData sheetId="40"/>
      <sheetData sheetId="41"/>
      <sheetData sheetId="42">
        <row r="2">
          <cell r="R2">
            <v>0</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2">
          <cell r="R2">
            <v>0</v>
          </cell>
        </row>
      </sheetData>
      <sheetData sheetId="57"/>
      <sheetData sheetId="58"/>
      <sheetData sheetId="59"/>
      <sheetData sheetId="60"/>
      <sheetData sheetId="61"/>
      <sheetData sheetId="62"/>
      <sheetData sheetId="63">
        <row r="2">
          <cell r="R2">
            <v>0</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row r="2">
          <cell r="R2">
            <v>0</v>
          </cell>
        </row>
      </sheetData>
      <sheetData sheetId="77"/>
      <sheetData sheetId="78"/>
      <sheetData sheetId="79"/>
      <sheetData sheetId="80"/>
      <sheetData sheetId="81">
        <row r="2">
          <cell r="R2">
            <v>0</v>
          </cell>
        </row>
      </sheetData>
      <sheetData sheetId="82"/>
      <sheetData sheetId="83">
        <row r="2">
          <cell r="R2">
            <v>0</v>
          </cell>
        </row>
      </sheetData>
      <sheetData sheetId="84"/>
      <sheetData sheetId="85"/>
      <sheetData sheetId="86"/>
      <sheetData sheetId="87"/>
      <sheetData sheetId="88" refreshError="1"/>
      <sheetData sheetId="89">
        <row r="2">
          <cell r="R2">
            <v>0</v>
          </cell>
        </row>
      </sheetData>
      <sheetData sheetId="90"/>
      <sheetData sheetId="91"/>
      <sheetData sheetId="92"/>
      <sheetData sheetId="93">
        <row r="2">
          <cell r="R2">
            <v>0</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ow r="2">
          <cell r="R2">
            <v>0</v>
          </cell>
        </row>
      </sheetData>
      <sheetData sheetId="110"/>
      <sheetData sheetId="111"/>
      <sheetData sheetId="112"/>
      <sheetData sheetId="113"/>
      <sheetData sheetId="114">
        <row r="2">
          <cell r="R2">
            <v>0</v>
          </cell>
        </row>
      </sheetData>
      <sheetData sheetId="115"/>
      <sheetData sheetId="116"/>
      <sheetData sheetId="117"/>
      <sheetData sheetId="118"/>
      <sheetData sheetId="119"/>
      <sheetData sheetId="120"/>
      <sheetData sheetId="121">
        <row r="2">
          <cell r="R2">
            <v>0</v>
          </cell>
        </row>
      </sheetData>
      <sheetData sheetId="122">
        <row r="2">
          <cell r="R2">
            <v>0</v>
          </cell>
        </row>
      </sheetData>
      <sheetData sheetId="123"/>
      <sheetData sheetId="124"/>
      <sheetData sheetId="125"/>
      <sheetData sheetId="126"/>
      <sheetData sheetId="127"/>
      <sheetData sheetId="128">
        <row r="2">
          <cell r="R2">
            <v>0</v>
          </cell>
        </row>
      </sheetData>
      <sheetData sheetId="129">
        <row r="2">
          <cell r="R2">
            <v>0</v>
          </cell>
        </row>
      </sheetData>
      <sheetData sheetId="130"/>
      <sheetData sheetId="131"/>
      <sheetData sheetId="132"/>
      <sheetData sheetId="133"/>
      <sheetData sheetId="134"/>
      <sheetData sheetId="135"/>
      <sheetData sheetId="136"/>
      <sheetData sheetId="137"/>
      <sheetData sheetId="138"/>
      <sheetData sheetId="139">
        <row r="2">
          <cell r="R2">
            <v>0</v>
          </cell>
        </row>
      </sheetData>
      <sheetData sheetId="140"/>
      <sheetData sheetId="141"/>
      <sheetData sheetId="142"/>
      <sheetData sheetId="143"/>
      <sheetData sheetId="144"/>
      <sheetData sheetId="145"/>
      <sheetData sheetId="146"/>
      <sheetData sheetId="147">
        <row r="2">
          <cell r="R2">
            <v>0</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sheetData sheetId="313"/>
      <sheetData sheetId="314"/>
      <sheetData sheetId="315"/>
      <sheetData sheetId="316"/>
      <sheetData sheetId="317" refreshError="1"/>
      <sheetData sheetId="318" refreshError="1"/>
      <sheetData sheetId="319" refreshError="1"/>
      <sheetData sheetId="3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RESUPUESTO"/>
      <sheetName val="MANO"/>
      <sheetName val="EQUIPO"/>
      <sheetName val="MATERIAL"/>
      <sheetName val="TRANSPORTE"/>
      <sheetName val="BASES"/>
      <sheetName val="FLUJOS"/>
      <sheetName val="\\Pc1\E\AMV-3005-2005\ADMON GRU"/>
      <sheetName val="HOJA BASE"/>
      <sheetName val="Civil work"/>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BASE"/>
      <sheetName val="PRESUPUESTO "/>
      <sheetName val="Cuadrillas"/>
      <sheetName val="Equ"/>
      <sheetName val="Trans"/>
      <sheetName val="Mat"/>
      <sheetName val="Salarios"/>
      <sheetName val="Capitulos"/>
      <sheetName val="Maqui Equip"/>
      <sheetName val="calidad"/>
      <sheetName val="Index"/>
      <sheetName val="NPV Summary"/>
      <sheetName val="Equip Data"/>
      <sheetName val="Royalties"/>
      <sheetName val="Title"/>
      <sheetName val="COSTOS OFICINA"/>
      <sheetName val="COSTOS CAMPAMENTO"/>
      <sheetName val="Anal"/>
      <sheetName val="ITEMS"/>
      <sheetName val="FACTORES"/>
      <sheetName val="Personalizar"/>
      <sheetName val="PERSONAL"/>
      <sheetName val="1_Preliminares"/>
      <sheetName val="Insumos"/>
      <sheetName val="M.Obra"/>
      <sheetName val="212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 val="CONSTANTES"/>
      <sheetName val="BASE"/>
      <sheetName val="AIU.xls"/>
      <sheetName val="Dat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VDATA"/>
      <sheetName val="IDATA"/>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sheetData sheetId="1016"/>
      <sheetData sheetId="1017">
        <row r="3">
          <cell r="B3">
            <v>0</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COSTOS OFICIN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 val="perfil"/>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Estructura"/>
      <sheetName val="P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630.6"/>
      <sheetName val="GENERALIDADES "/>
      <sheetName val="Formular"/>
      <sheetName val="Recursos"/>
      <sheetName val="210.2.2"/>
      <sheetName val="General"/>
      <sheetName val="Hoja1"/>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C4">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10_HS"/>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experiencia especifica"/>
      <sheetName val="experiencia general"/>
      <sheetName val="FORMULARIO N° 14"/>
      <sheetName val="FORMULARIO N°7"/>
      <sheetName val="contrato en ejecución"/>
      <sheetName val="Calculo capacidad residual"/>
      <sheetName val="Base de Diseño"/>
      <sheetName val="TABLAS"/>
      <sheetName val="EMPRESA"/>
      <sheetName val="DATOS CONTRATO"/>
      <sheetName val="LIQ-NOM"/>
      <sheetName val="NOMINA-1"/>
      <sheetName val="ELECTRICO"/>
      <sheetName val="Vuelta"/>
      <sheetName val="LISTA_CÓDIGOS"/>
      <sheetName val="BASE_APU"/>
      <sheetName val="MANO_DE_OBRA"/>
      <sheetName val="Datos"/>
      <sheetName val="a. p. u."/>
      <sheetName val="Insum"/>
      <sheetName val="Banderas"/>
      <sheetName val="RECURSO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 sheetId="60" refreshError="1"/>
      <sheetData sheetId="61">
        <row r="1">
          <cell r="A1">
            <v>0</v>
          </cell>
        </row>
      </sheetData>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ManoDeObra"/>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2">
          <cell r="A2" t="str">
            <v>INVÍAS - TERRITORIAL CORDOBA - GRUPO 3</v>
          </cell>
        </row>
      </sheetData>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ow r="2">
          <cell r="A2" t="str">
            <v>INVÍAS - TERRITORIAL CORDOBA - GRUPO 3</v>
          </cell>
        </row>
      </sheetData>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ow r="2">
          <cell r="A2" t="str">
            <v>VIGENTE 2019</v>
          </cell>
        </row>
      </sheetData>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refreshError="1"/>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sheetData sheetId="529" refreshError="1"/>
      <sheetData sheetId="530" refreshError="1"/>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ow r="2">
          <cell r="A2">
            <v>0</v>
          </cell>
        </row>
      </sheetData>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SUMINISTRO PARA INFORME"/>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orm5 _Pág_ 2"/>
      <sheetName val="Form5 _Pág_ 1"/>
      <sheetName val="todos"/>
      <sheetName val="GPI 526"/>
      <sheetName val="SKJ452"/>
      <sheetName val="ITA878"/>
      <sheetName val="AEA-944"/>
      <sheetName val="DUB-823"/>
      <sheetName val="XXJ617"/>
      <sheetName val="SNG_855"/>
      <sheetName val="VEA 374"/>
      <sheetName val="HFB024"/>
      <sheetName val="PAJ825"/>
      <sheetName val="Análisis de precios"/>
      <sheetName val="LISTADO"/>
      <sheetName val="Desmonte_y_Limpieza"/>
      <sheetName val="Reprograma_4"/>
      <sheetName val="PR_1"/>
      <sheetName val="5_2"/>
      <sheetName val="MC_SF_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ITEMS"/>
      <sheetName val="COSTEO TOTAL OBRA"/>
      <sheetName val="mh"/>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Presupuesto"/>
      <sheetName val="\MANTENIMIENTO RUTA 1001_MARZO "/>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SUB APU"/>
      <sheetName val="TRANSPORTE"/>
      <sheetName val="PRECIOS"/>
      <sheetName val="PREACTA 6"/>
      <sheetName val="TABLA 2008"/>
      <sheetName val="Listas"/>
      <sheetName val="Excavación Mat. Común Estacione"/>
      <sheetName val="Demolición Pavimento"/>
      <sheetName val="Insum"/>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Equipo"/>
      <sheetName val="LISTA DE PRECIOS"/>
      <sheetName val="062"/>
      <sheetName val="Listado"/>
      <sheetName val="GCB2000"/>
      <sheetName val="A.P.U"/>
      <sheetName val="A. P. 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TRAPMO"/>
      <sheetName val="UNITARIOS"/>
      <sheetName val="THE"/>
      <sheetName val="ATHE"/>
      <sheetName val="PUNITARIOS_PARA_241201_2S10"/>
      <sheetName val="PR_110"/>
      <sheetName val="ESTADO_RED_TEC10"/>
      <sheetName val="PREACTA_1010"/>
      <sheetName val="PREACTA_910"/>
      <sheetName val="Summary"/>
      <sheetName val="CODCONST"/>
      <sheetName val="PREACTA_61"/>
      <sheetName val="A_P_U1"/>
      <sheetName val="PREACTA_6"/>
      <sheetName val="A_P_U"/>
      <sheetName val="5. ELECTRICO"/>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CTUBRE"/>
      <sheetName val="Bajadas"/>
      <sheetName val="Requisición1"/>
      <sheetName val="NARIÑ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ALARIOS"/>
      <sheetName val="APU NO PREVISTO"/>
      <sheetName val="PPTA (3)"/>
      <sheetName val="PPTA (2)"/>
      <sheetName val="PPTA"/>
      <sheetName val="c2_5y2_613"/>
      <sheetName val="PREACTA_62"/>
      <sheetName val="TABLA_20082"/>
      <sheetName val="c2_5y2_612"/>
      <sheetName val="TABLA_20081"/>
      <sheetName val="c2_5y2_611"/>
      <sheetName val="TABLA_2008"/>
      <sheetName val="Hoja2"/>
      <sheetName val="Cuadr."/>
      <sheetName val="PUNITARIOS PARA 241201 2S.xls"/>
      <sheetName val="OBRAS SES"/>
      <sheetName val="skj452"/>
      <sheetName val="ita878"/>
      <sheetName val="aea-944"/>
      <sheetName val="dub-823"/>
      <sheetName val="gpi 526"/>
      <sheetName val="xxj617"/>
      <sheetName val="sng_855"/>
      <sheetName val="vea 374"/>
      <sheetName val="hfb024"/>
      <sheetName val="paj825"/>
      <sheetName val="PREACTA Y CONTRATISTAS"/>
      <sheetName val="PERSONAL"/>
      <sheetName val="Tarifa MT"/>
      <sheetName val="PLAN DE INVERSION ANTICIPO"/>
      <sheetName val="inv mensual"/>
      <sheetName val="borrador flujo inv"/>
      <sheetName val="social-ambiental"/>
      <sheetName val="AU"/>
      <sheetName val="CONT_ADI"/>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BASE"/>
      <sheetName val="7.1.8.1.1"/>
      <sheetName val="glvc"/>
      <sheetName val="otros"/>
      <sheetName val="for 6"/>
      <sheetName val="inst"/>
      <sheetName val="ESTADO_RED_TEC14"/>
      <sheetName val="PUNITARIOS_PARA_241201_2S14"/>
      <sheetName val="PR_114"/>
      <sheetName val="PREACTA_1014"/>
      <sheetName val="PREACTA_914"/>
      <sheetName val="c2_5y2_614"/>
      <sheetName val="PREACTA_63"/>
      <sheetName val="TABLA_20083"/>
      <sheetName val="Proveedores y acreedores"/>
      <sheetName val="Poblacion"/>
      <sheetName val="mdo"/>
      <sheetName val="equip"/>
      <sheetName val="mat"/>
      <sheetName val="CIRCUITOS CODENSA"/>
      <sheetName val="ACTA MODIFICACIÓN CIVIL"/>
      <sheetName val="costos oficina"/>
      <sheetName val="costos campamento"/>
      <sheetName val="días habiles 2015"/>
      <sheetName val="DEST. MEDIOS"/>
      <sheetName val="COMBUASF"/>
      <sheetName val="BALCRUDO"/>
      <sheetName val="CARGASPROC."/>
      <sheetName val="G L P  FINAL"/>
      <sheetName val="BALANCE"/>
      <sheetName val="ITEMS NO REVISTOS"/>
      <sheetName val="APU ELECTRICOS"/>
      <sheetName val="LISTA_DE_PRECIOS"/>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URVA"/>
      <sheetName val="materiales"/>
      <sheetName val="TABLA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Hoja3"/>
      <sheetName val="DATOS CONTRATO"/>
      <sheetName val="APU"/>
      <sheetName val="Bases 2A"/>
      <sheetName val="@RISK - Correlaciones"/>
      <sheetName val="Acta"/>
      <sheetName val="Tarifa_MT"/>
      <sheetName val="Proveedores_y_acreedor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ow r="48">
          <cell r="E48">
            <v>0</v>
          </cell>
        </row>
      </sheetData>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ow r="48">
          <cell r="E48">
            <v>0</v>
          </cell>
        </row>
      </sheetData>
      <sheetData sheetId="153">
        <row r="48">
          <cell r="E48">
            <v>0</v>
          </cell>
        </row>
      </sheetData>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refreshError="1"/>
      <sheetData sheetId="224" refreshError="1"/>
      <sheetData sheetId="225" refreshError="1"/>
      <sheetData sheetId="226" refreshError="1"/>
      <sheetData sheetId="227" refreshError="1"/>
      <sheetData sheetId="228">
        <row r="48">
          <cell r="E48">
            <v>0</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sheetData sheetId="337">
        <row r="48">
          <cell r="E48">
            <v>0</v>
          </cell>
        </row>
      </sheetData>
      <sheetData sheetId="338"/>
      <sheetData sheetId="339"/>
      <sheetData sheetId="340"/>
      <sheetData sheetId="341">
        <row r="48">
          <cell r="E48">
            <v>0</v>
          </cell>
        </row>
      </sheetData>
      <sheetData sheetId="342"/>
      <sheetData sheetId="343"/>
      <sheetData sheetId="344"/>
      <sheetData sheetId="345">
        <row r="48">
          <cell r="E48">
            <v>0</v>
          </cell>
        </row>
      </sheetData>
      <sheetData sheetId="346"/>
      <sheetData sheetId="347"/>
      <sheetData sheetId="348"/>
      <sheetData sheetId="349">
        <row r="48">
          <cell r="E48">
            <v>0</v>
          </cell>
        </row>
      </sheetData>
      <sheetData sheetId="350"/>
      <sheetData sheetId="351"/>
      <sheetData sheetId="352"/>
      <sheetData sheetId="353">
        <row r="48">
          <cell r="E48">
            <v>0</v>
          </cell>
        </row>
      </sheetData>
      <sheetData sheetId="354"/>
      <sheetData sheetId="355"/>
      <sheetData sheetId="356"/>
      <sheetData sheetId="357"/>
      <sheetData sheetId="358">
        <row r="48">
          <cell r="E48">
            <v>0</v>
          </cell>
        </row>
      </sheetData>
      <sheetData sheetId="359"/>
      <sheetData sheetId="360"/>
      <sheetData sheetId="361"/>
      <sheetData sheetId="362"/>
      <sheetData sheetId="363"/>
      <sheetData sheetId="364">
        <row r="48">
          <cell r="E48">
            <v>0</v>
          </cell>
        </row>
      </sheetData>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ow r="48">
          <cell r="E48">
            <v>0</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ow r="48">
          <cell r="E48">
            <v>0</v>
          </cell>
        </row>
      </sheetData>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refreshError="1"/>
      <sheetData sheetId="411" refreshError="1"/>
      <sheetData sheetId="412" refreshError="1"/>
      <sheetData sheetId="413"/>
      <sheetData sheetId="41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CRA.MODI"/>
      <sheetName val="Presup_Cancha"/>
      <sheetName val="1,01"/>
      <sheetName val="PROGR_2"/>
      <sheetName val="PROGR_3"/>
      <sheetName val="UNIT."/>
      <sheetName val="Listas"/>
      <sheetName val="AASHTO"/>
      <sheetName val="INV"/>
      <sheetName val="glvc"/>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sheetData sheetId="31" refreshError="1"/>
      <sheetData sheetId="32" refreshError="1"/>
      <sheetData sheetId="3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2"/>
  <sheetViews>
    <sheetView showGridLines="0" tabSelected="1" topLeftCell="A49" zoomScale="70" zoomScaleNormal="70" zoomScalePageLayoutView="55" workbookViewId="0">
      <selection activeCell="K69" sqref="K69"/>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hidden="1" customWidth="1"/>
    <col min="6" max="6" width="17.5703125" style="1" hidden="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02"/>
      <c r="D2" s="202"/>
      <c r="E2" s="203"/>
      <c r="F2" s="202"/>
      <c r="G2" s="202"/>
      <c r="H2" s="202"/>
      <c r="I2" s="202"/>
      <c r="J2" s="202"/>
      <c r="K2" s="202"/>
      <c r="L2" s="8"/>
      <c r="M2" s="5"/>
    </row>
    <row r="3" spans="1:13" ht="27" customHeight="1">
      <c r="A3" s="5"/>
      <c r="B3" s="9"/>
      <c r="C3" s="397" t="s">
        <v>0</v>
      </c>
      <c r="D3" s="397"/>
      <c r="E3" s="397"/>
      <c r="F3" s="397"/>
      <c r="G3" s="5"/>
      <c r="H3" s="5"/>
      <c r="I3" s="5"/>
      <c r="J3" s="5"/>
      <c r="K3" s="5"/>
      <c r="L3" s="10"/>
      <c r="M3" s="5"/>
    </row>
    <row r="4" spans="1:13">
      <c r="A4" s="5"/>
      <c r="B4" s="9"/>
      <c r="C4" s="187" t="s">
        <v>1</v>
      </c>
      <c r="D4" s="188" t="s">
        <v>2</v>
      </c>
      <c r="E4" s="187" t="s">
        <v>3</v>
      </c>
      <c r="F4" s="188">
        <v>4</v>
      </c>
      <c r="G4" s="5"/>
      <c r="H4" s="5"/>
      <c r="I4" s="5"/>
      <c r="J4" s="5"/>
      <c r="K4" s="5"/>
      <c r="L4" s="10"/>
      <c r="M4" s="5"/>
    </row>
    <row r="5" spans="1:13">
      <c r="A5" s="5"/>
      <c r="B5" s="9"/>
      <c r="C5" s="378" t="s">
        <v>4</v>
      </c>
      <c r="D5" s="378"/>
      <c r="E5" s="378"/>
      <c r="F5" s="378"/>
      <c r="G5" s="378"/>
      <c r="H5" s="378"/>
      <c r="I5" s="378"/>
      <c r="J5" s="378"/>
      <c r="K5" s="378"/>
      <c r="L5" s="10"/>
      <c r="M5" s="5"/>
    </row>
    <row r="6" spans="1:13" ht="17.25" thickBot="1">
      <c r="A6" s="5"/>
      <c r="B6" s="9"/>
      <c r="C6" s="419" t="s">
        <v>5</v>
      </c>
      <c r="D6" s="419"/>
      <c r="E6" s="419"/>
      <c r="F6" s="419"/>
      <c r="G6" s="419"/>
      <c r="H6" s="419"/>
      <c r="I6" s="419"/>
      <c r="J6" s="419"/>
      <c r="K6" s="419"/>
      <c r="L6" s="10"/>
      <c r="M6" s="5"/>
    </row>
    <row r="7" spans="1:13" s="20" customFormat="1">
      <c r="A7" s="19"/>
      <c r="B7" s="200"/>
      <c r="C7" s="388" t="s">
        <v>6</v>
      </c>
      <c r="D7" s="389"/>
      <c r="E7" s="389"/>
      <c r="F7" s="389"/>
      <c r="G7" s="389"/>
      <c r="H7" s="389"/>
      <c r="I7" s="389"/>
      <c r="J7" s="389"/>
      <c r="K7" s="390"/>
      <c r="L7" s="21"/>
      <c r="M7" s="19"/>
    </row>
    <row r="8" spans="1:13" ht="43.5" customHeight="1">
      <c r="A8" s="5"/>
      <c r="B8" s="201"/>
      <c r="C8" s="391"/>
      <c r="D8" s="392"/>
      <c r="E8" s="392"/>
      <c r="F8" s="392"/>
      <c r="G8" s="392"/>
      <c r="H8" s="392"/>
      <c r="I8" s="392"/>
      <c r="J8" s="392"/>
      <c r="K8" s="393"/>
      <c r="L8" s="10"/>
      <c r="M8" s="5"/>
    </row>
    <row r="9" spans="1:13" ht="48" customHeight="1">
      <c r="A9" s="5"/>
      <c r="B9" s="201"/>
      <c r="C9" s="394" t="s">
        <v>7</v>
      </c>
      <c r="D9" s="395"/>
      <c r="E9" s="395"/>
      <c r="F9" s="395"/>
      <c r="G9" s="395"/>
      <c r="H9" s="395"/>
      <c r="I9" s="395"/>
      <c r="J9" s="395"/>
      <c r="K9" s="396"/>
      <c r="L9" s="10"/>
      <c r="M9" s="5"/>
    </row>
    <row r="10" spans="1:13" ht="30" customHeight="1" thickBot="1">
      <c r="A10" s="5"/>
      <c r="B10" s="9"/>
      <c r="C10" s="401"/>
      <c r="D10" s="402"/>
      <c r="E10" s="402"/>
      <c r="F10" s="402"/>
      <c r="G10" s="402"/>
      <c r="H10" s="402"/>
      <c r="I10" s="402"/>
      <c r="J10" s="402"/>
      <c r="K10" s="403"/>
      <c r="L10" s="10"/>
      <c r="M10" s="5"/>
    </row>
    <row r="11" spans="1:13" ht="30" customHeight="1">
      <c r="A11" s="5"/>
      <c r="B11" s="9"/>
      <c r="C11" s="383" t="s">
        <v>8</v>
      </c>
      <c r="D11" s="385" t="s">
        <v>9</v>
      </c>
      <c r="E11" s="387" t="s">
        <v>10</v>
      </c>
      <c r="F11" s="387"/>
      <c r="G11" s="383" t="s">
        <v>11</v>
      </c>
      <c r="H11" s="385" t="s">
        <v>12</v>
      </c>
      <c r="I11" s="385" t="s">
        <v>13</v>
      </c>
      <c r="J11" s="379" t="s">
        <v>14</v>
      </c>
      <c r="K11" s="381" t="s">
        <v>15</v>
      </c>
      <c r="L11" s="10"/>
      <c r="M11" s="5"/>
    </row>
    <row r="12" spans="1:13" ht="30" customHeight="1" thickBot="1">
      <c r="A12" s="5"/>
      <c r="B12" s="9"/>
      <c r="C12" s="384"/>
      <c r="D12" s="386"/>
      <c r="E12" s="134" t="s">
        <v>16</v>
      </c>
      <c r="F12" s="134" t="s">
        <v>17</v>
      </c>
      <c r="G12" s="384"/>
      <c r="H12" s="386"/>
      <c r="I12" s="386"/>
      <c r="J12" s="380"/>
      <c r="K12" s="382"/>
      <c r="L12" s="10"/>
      <c r="M12" s="5"/>
    </row>
    <row r="13" spans="1:13" ht="30" customHeight="1" thickBot="1">
      <c r="A13" s="5"/>
      <c r="B13" s="9"/>
      <c r="C13" s="346">
        <v>1</v>
      </c>
      <c r="D13" s="347"/>
      <c r="E13" s="347"/>
      <c r="F13" s="347"/>
      <c r="G13" s="348" t="s">
        <v>95</v>
      </c>
      <c r="H13" s="347"/>
      <c r="I13" s="347"/>
      <c r="J13" s="347"/>
      <c r="K13" s="349"/>
      <c r="L13" s="10"/>
      <c r="M13" s="5"/>
    </row>
    <row r="14" spans="1:13" ht="30" customHeight="1">
      <c r="A14" s="5"/>
      <c r="B14" s="9"/>
      <c r="C14" s="211" t="s">
        <v>96</v>
      </c>
      <c r="D14" s="212" t="s">
        <v>97</v>
      </c>
      <c r="E14" s="350"/>
      <c r="F14" s="350"/>
      <c r="G14" s="216" t="s">
        <v>106</v>
      </c>
      <c r="H14" s="218" t="s">
        <v>110</v>
      </c>
      <c r="I14" s="220">
        <v>1787.9</v>
      </c>
      <c r="J14" s="351">
        <v>10003.5</v>
      </c>
      <c r="K14" s="352">
        <v>17885258</v>
      </c>
      <c r="L14" s="10"/>
      <c r="M14" s="5"/>
    </row>
    <row r="15" spans="1:13" ht="30" customHeight="1">
      <c r="A15" s="5"/>
      <c r="B15" s="9"/>
      <c r="C15" s="213" t="s">
        <v>98</v>
      </c>
      <c r="D15" s="214" t="s">
        <v>99</v>
      </c>
      <c r="E15" s="139"/>
      <c r="F15" s="139"/>
      <c r="G15" s="217" t="s">
        <v>168</v>
      </c>
      <c r="H15" s="219" t="s">
        <v>110</v>
      </c>
      <c r="I15" s="221">
        <v>1787.9</v>
      </c>
      <c r="J15" s="141">
        <v>20272.434000000001</v>
      </c>
      <c r="K15" s="145">
        <v>36245085</v>
      </c>
      <c r="L15" s="10"/>
      <c r="M15" s="5"/>
    </row>
    <row r="16" spans="1:13" ht="30" customHeight="1">
      <c r="A16" s="5"/>
      <c r="B16" s="9"/>
      <c r="C16" s="213" t="s">
        <v>100</v>
      </c>
      <c r="D16" s="214" t="s">
        <v>101</v>
      </c>
      <c r="E16" s="146"/>
      <c r="F16" s="146"/>
      <c r="G16" s="217" t="s">
        <v>107</v>
      </c>
      <c r="H16" s="219" t="s">
        <v>111</v>
      </c>
      <c r="I16" s="221">
        <v>18.498239999999999</v>
      </c>
      <c r="J16" s="141">
        <v>182387.45416666666</v>
      </c>
      <c r="K16" s="145">
        <v>3373847</v>
      </c>
      <c r="L16" s="10"/>
      <c r="M16" s="5"/>
    </row>
    <row r="17" spans="1:13" ht="30" customHeight="1">
      <c r="A17" s="5"/>
      <c r="B17" s="9"/>
      <c r="C17" s="213" t="s">
        <v>102</v>
      </c>
      <c r="D17" s="214" t="s">
        <v>103</v>
      </c>
      <c r="E17" s="146"/>
      <c r="F17" s="146"/>
      <c r="G17" s="217" t="s">
        <v>108</v>
      </c>
      <c r="H17" s="219" t="s">
        <v>111</v>
      </c>
      <c r="I17" s="221">
        <v>1276.6304</v>
      </c>
      <c r="J17" s="141">
        <v>49585.9</v>
      </c>
      <c r="K17" s="145">
        <v>63302867</v>
      </c>
      <c r="L17" s="10"/>
      <c r="M17" s="5"/>
    </row>
    <row r="18" spans="1:13" ht="30" customHeight="1" thickBot="1">
      <c r="A18" s="5"/>
      <c r="B18" s="9"/>
      <c r="C18" s="353" t="s">
        <v>104</v>
      </c>
      <c r="D18" s="354" t="s">
        <v>105</v>
      </c>
      <c r="E18" s="355"/>
      <c r="F18" s="355"/>
      <c r="G18" s="356" t="s">
        <v>109</v>
      </c>
      <c r="H18" s="357" t="s">
        <v>111</v>
      </c>
      <c r="I18" s="358">
        <v>185.06657999999999</v>
      </c>
      <c r="J18" s="359">
        <v>62434.115326358813</v>
      </c>
      <c r="K18" s="360">
        <v>11554468</v>
      </c>
      <c r="L18" s="10"/>
      <c r="M18" s="5"/>
    </row>
    <row r="19" spans="1:13" s="5" customFormat="1" ht="30" customHeight="1" thickBot="1">
      <c r="B19" s="9"/>
      <c r="C19" s="143" t="s">
        <v>18</v>
      </c>
      <c r="D19" s="147"/>
      <c r="E19" s="148"/>
      <c r="F19" s="147"/>
      <c r="G19" s="147"/>
      <c r="H19" s="147"/>
      <c r="I19" s="224"/>
      <c r="J19" s="147"/>
      <c r="K19" s="144">
        <f>SUM(K14:K18)</f>
        <v>132361525</v>
      </c>
      <c r="L19" s="10"/>
    </row>
    <row r="20" spans="1:13" ht="30" customHeight="1" thickBot="1">
      <c r="B20" s="16"/>
      <c r="C20" s="238">
        <v>2</v>
      </c>
      <c r="D20" s="239"/>
      <c r="E20" s="136"/>
      <c r="F20" s="136"/>
      <c r="G20" s="210" t="s">
        <v>123</v>
      </c>
      <c r="H20" s="136"/>
      <c r="I20" s="136"/>
      <c r="J20" s="136"/>
      <c r="K20" s="137"/>
      <c r="L20" s="17"/>
    </row>
    <row r="21" spans="1:13" ht="30" customHeight="1">
      <c r="A21" s="5"/>
      <c r="B21" s="9"/>
      <c r="C21" s="215" t="s">
        <v>112</v>
      </c>
      <c r="D21" s="235">
        <v>311</v>
      </c>
      <c r="E21" s="223"/>
      <c r="F21" s="223"/>
      <c r="G21" s="236" t="s">
        <v>124</v>
      </c>
      <c r="H21" s="237" t="s">
        <v>130</v>
      </c>
      <c r="I21" s="224">
        <v>685.97522000000004</v>
      </c>
      <c r="J21" s="225">
        <v>130136.5</v>
      </c>
      <c r="K21" s="142">
        <v>89270414</v>
      </c>
      <c r="L21" s="10"/>
      <c r="M21" s="5"/>
    </row>
    <row r="22" spans="1:13" ht="30" customHeight="1">
      <c r="A22" s="5"/>
      <c r="B22" s="9"/>
      <c r="C22" s="213" t="s">
        <v>113</v>
      </c>
      <c r="D22" s="214" t="s">
        <v>114</v>
      </c>
      <c r="E22" s="151"/>
      <c r="F22" s="151"/>
      <c r="G22" s="222" t="s">
        <v>125</v>
      </c>
      <c r="H22" s="219" t="s">
        <v>130</v>
      </c>
      <c r="I22" s="224">
        <v>346.46</v>
      </c>
      <c r="J22" s="141">
        <v>136871.50424006395</v>
      </c>
      <c r="K22" s="145">
        <v>47420501.299999997</v>
      </c>
      <c r="L22" s="10"/>
      <c r="M22" s="5"/>
    </row>
    <row r="23" spans="1:13" ht="30" customHeight="1">
      <c r="A23" s="5"/>
      <c r="B23" s="9"/>
      <c r="C23" s="213" t="s">
        <v>115</v>
      </c>
      <c r="D23" s="214" t="s">
        <v>116</v>
      </c>
      <c r="E23" s="149"/>
      <c r="F23" s="149"/>
      <c r="G23" s="222" t="s">
        <v>126</v>
      </c>
      <c r="H23" s="219" t="s">
        <v>131</v>
      </c>
      <c r="I23" s="224">
        <v>513.84</v>
      </c>
      <c r="J23" s="141">
        <v>141176.79643829339</v>
      </c>
      <c r="K23" s="145">
        <v>72542285.079999998</v>
      </c>
      <c r="L23" s="10"/>
      <c r="M23" s="5"/>
    </row>
    <row r="24" spans="1:13" ht="30" customHeight="1">
      <c r="A24" s="5"/>
      <c r="B24" s="9"/>
      <c r="C24" s="213" t="s">
        <v>117</v>
      </c>
      <c r="D24" s="214" t="s">
        <v>118</v>
      </c>
      <c r="E24" s="146"/>
      <c r="F24" s="146"/>
      <c r="G24" s="222" t="s">
        <v>127</v>
      </c>
      <c r="H24" s="219" t="s">
        <v>131</v>
      </c>
      <c r="I24" s="224">
        <v>516</v>
      </c>
      <c r="J24" s="141">
        <v>37957.4</v>
      </c>
      <c r="K24" s="145">
        <v>19586018</v>
      </c>
      <c r="L24" s="10"/>
      <c r="M24" s="5"/>
    </row>
    <row r="25" spans="1:13" ht="30" customHeight="1">
      <c r="A25" s="5"/>
      <c r="B25" s="9"/>
      <c r="C25" s="213" t="s">
        <v>119</v>
      </c>
      <c r="D25" s="214" t="s">
        <v>120</v>
      </c>
      <c r="E25" s="149"/>
      <c r="F25" s="149"/>
      <c r="G25" s="222" t="s">
        <v>128</v>
      </c>
      <c r="H25" s="219" t="s">
        <v>111</v>
      </c>
      <c r="I25" s="224">
        <v>346.46</v>
      </c>
      <c r="J25" s="152">
        <v>1435986.4822542723</v>
      </c>
      <c r="K25" s="145">
        <v>497511877</v>
      </c>
      <c r="L25" s="10"/>
      <c r="M25" s="5"/>
    </row>
    <row r="26" spans="1:13" s="5" customFormat="1" ht="30" customHeight="1" thickBot="1">
      <c r="B26" s="9"/>
      <c r="C26" s="213" t="s">
        <v>121</v>
      </c>
      <c r="D26" s="214" t="s">
        <v>122</v>
      </c>
      <c r="E26" s="146"/>
      <c r="F26" s="146"/>
      <c r="G26" s="222" t="s">
        <v>129</v>
      </c>
      <c r="H26" s="219" t="s">
        <v>132</v>
      </c>
      <c r="I26" s="224">
        <v>1732.2999999999997</v>
      </c>
      <c r="J26" s="152">
        <v>20345</v>
      </c>
      <c r="K26" s="259">
        <v>35243643.5</v>
      </c>
      <c r="L26" s="10"/>
    </row>
    <row r="27" spans="1:13" ht="30" customHeight="1" thickBot="1">
      <c r="A27" s="5"/>
      <c r="B27" s="9"/>
      <c r="C27" s="153" t="s">
        <v>18</v>
      </c>
      <c r="D27" s="154"/>
      <c r="E27" s="154"/>
      <c r="F27" s="154"/>
      <c r="G27" s="155"/>
      <c r="H27" s="154"/>
      <c r="I27" s="140"/>
      <c r="J27" s="261"/>
      <c r="K27" s="260">
        <f>SUM(K21:K26)</f>
        <v>761574738.88</v>
      </c>
      <c r="L27" s="10"/>
      <c r="M27" s="5"/>
    </row>
    <row r="28" spans="1:13" s="5" customFormat="1" ht="30" customHeight="1" thickBot="1">
      <c r="B28" s="9"/>
      <c r="C28" s="135">
        <v>3</v>
      </c>
      <c r="D28" s="136"/>
      <c r="E28" s="136"/>
      <c r="F28" s="136"/>
      <c r="G28" s="210" t="s">
        <v>133</v>
      </c>
      <c r="H28" s="136"/>
      <c r="I28" s="136"/>
      <c r="J28" s="136"/>
      <c r="K28" s="137"/>
      <c r="L28" s="10"/>
    </row>
    <row r="29" spans="1:13" ht="30" customHeight="1" thickBot="1">
      <c r="A29" s="5"/>
      <c r="B29" s="9"/>
      <c r="C29" s="138" t="s">
        <v>134</v>
      </c>
      <c r="D29" s="149" t="s">
        <v>135</v>
      </c>
      <c r="E29" s="149"/>
      <c r="F29" s="149"/>
      <c r="G29" s="150" t="s">
        <v>136</v>
      </c>
      <c r="H29" s="149" t="s">
        <v>137</v>
      </c>
      <c r="I29" s="140">
        <v>3325.6051999999995</v>
      </c>
      <c r="J29" s="141">
        <v>11661.762504775616</v>
      </c>
      <c r="K29" s="259">
        <v>38782418</v>
      </c>
      <c r="L29" s="10"/>
      <c r="M29" s="5"/>
    </row>
    <row r="30" spans="1:13" ht="30" customHeight="1" thickBot="1">
      <c r="A30" s="5"/>
      <c r="B30" s="9"/>
      <c r="C30" s="143" t="s">
        <v>18</v>
      </c>
      <c r="D30" s="156"/>
      <c r="E30" s="156"/>
      <c r="F30" s="156"/>
      <c r="G30" s="157"/>
      <c r="H30" s="158"/>
      <c r="I30" s="140"/>
      <c r="J30" s="258"/>
      <c r="K30" s="260">
        <f>K29</f>
        <v>38782418</v>
      </c>
      <c r="L30" s="10"/>
      <c r="M30" s="5"/>
    </row>
    <row r="31" spans="1:13" ht="30" customHeight="1" thickBot="1">
      <c r="A31" s="5"/>
      <c r="B31" s="9"/>
      <c r="C31" s="238">
        <v>4</v>
      </c>
      <c r="D31" s="239"/>
      <c r="E31" s="242"/>
      <c r="F31" s="242"/>
      <c r="G31" s="243" t="s">
        <v>138</v>
      </c>
      <c r="H31" s="242"/>
      <c r="I31" s="242"/>
      <c r="J31" s="242"/>
      <c r="K31" s="244"/>
      <c r="L31" s="10"/>
      <c r="M31" s="5"/>
    </row>
    <row r="32" spans="1:13" ht="30" customHeight="1">
      <c r="A32" s="5"/>
      <c r="B32" s="9"/>
      <c r="C32" s="215" t="s">
        <v>139</v>
      </c>
      <c r="D32" s="235" t="s">
        <v>140</v>
      </c>
      <c r="E32" s="226"/>
      <c r="F32" s="226"/>
      <c r="G32" s="236" t="s">
        <v>147</v>
      </c>
      <c r="H32" s="237" t="s">
        <v>111</v>
      </c>
      <c r="I32" s="240">
        <v>138.0365279935298</v>
      </c>
      <c r="J32" s="241">
        <v>140507.51865877697</v>
      </c>
      <c r="K32" s="233">
        <v>19395170</v>
      </c>
      <c r="L32" s="10"/>
      <c r="M32" s="5"/>
    </row>
    <row r="33" spans="1:13" ht="30" customHeight="1">
      <c r="A33" s="5"/>
      <c r="B33" s="9"/>
      <c r="C33" s="213" t="s">
        <v>141</v>
      </c>
      <c r="D33" s="214" t="s">
        <v>142</v>
      </c>
      <c r="E33" s="226"/>
      <c r="F33" s="226"/>
      <c r="G33" s="222" t="s">
        <v>148</v>
      </c>
      <c r="H33" s="219" t="s">
        <v>131</v>
      </c>
      <c r="I33" s="240">
        <v>175.5</v>
      </c>
      <c r="J33" s="228">
        <v>105666.01529005371</v>
      </c>
      <c r="K33" s="229">
        <v>18544386</v>
      </c>
      <c r="L33" s="10"/>
      <c r="M33" s="5"/>
    </row>
    <row r="34" spans="1:13" ht="30" customHeight="1">
      <c r="A34" s="5"/>
      <c r="B34" s="9"/>
      <c r="C34" s="213" t="s">
        <v>143</v>
      </c>
      <c r="D34" s="214" t="s">
        <v>144</v>
      </c>
      <c r="E34" s="226"/>
      <c r="F34" s="226"/>
      <c r="G34" s="222" t="s">
        <v>169</v>
      </c>
      <c r="H34" s="219" t="s">
        <v>149</v>
      </c>
      <c r="I34" s="240">
        <v>37</v>
      </c>
      <c r="J34" s="345">
        <v>393916.36556342908</v>
      </c>
      <c r="K34" s="229">
        <v>14574906</v>
      </c>
      <c r="L34" s="10"/>
      <c r="M34" s="5"/>
    </row>
    <row r="35" spans="1:13" ht="30" customHeight="1">
      <c r="A35" s="5"/>
      <c r="B35" s="9"/>
      <c r="C35" s="213" t="s">
        <v>145</v>
      </c>
      <c r="D35" s="214">
        <v>46</v>
      </c>
      <c r="E35" s="226"/>
      <c r="F35" s="226"/>
      <c r="G35" s="222" t="s">
        <v>167</v>
      </c>
      <c r="H35" s="219" t="s">
        <v>149</v>
      </c>
      <c r="I35" s="240">
        <v>37</v>
      </c>
      <c r="J35" s="228">
        <v>974013.01571071567</v>
      </c>
      <c r="K35" s="229">
        <v>36038482</v>
      </c>
      <c r="L35" s="10"/>
      <c r="M35" s="5"/>
    </row>
    <row r="36" spans="1:13" ht="30" customHeight="1" thickBot="1">
      <c r="A36" s="5"/>
      <c r="B36" s="9"/>
      <c r="C36" s="213">
        <v>4.5</v>
      </c>
      <c r="D36" s="214" t="s">
        <v>146</v>
      </c>
      <c r="E36" s="226"/>
      <c r="F36" s="226"/>
      <c r="G36" s="222" t="s">
        <v>150</v>
      </c>
      <c r="H36" s="219" t="s">
        <v>149</v>
      </c>
      <c r="I36" s="240">
        <v>56</v>
      </c>
      <c r="J36" s="228">
        <v>36801.613895874099</v>
      </c>
      <c r="K36" s="254">
        <v>2060890</v>
      </c>
      <c r="L36" s="10"/>
      <c r="M36" s="5"/>
    </row>
    <row r="37" spans="1:13" ht="30" customHeight="1" thickBot="1">
      <c r="A37" s="5"/>
      <c r="B37" s="9"/>
      <c r="C37" s="420" t="s">
        <v>151</v>
      </c>
      <c r="D37" s="421"/>
      <c r="E37" s="421"/>
      <c r="F37" s="422"/>
      <c r="G37" s="373"/>
      <c r="H37" s="374"/>
      <c r="I37" s="344"/>
      <c r="J37" s="253"/>
      <c r="K37" s="255">
        <f>SUM(K32:K36)</f>
        <v>90613834</v>
      </c>
      <c r="L37" s="10"/>
      <c r="M37" s="5"/>
    </row>
    <row r="38" spans="1:13" ht="30" customHeight="1" thickBot="1">
      <c r="A38" s="5"/>
      <c r="B38" s="9"/>
      <c r="C38" s="238">
        <v>5</v>
      </c>
      <c r="D38" s="239"/>
      <c r="E38" s="248"/>
      <c r="F38" s="248"/>
      <c r="G38" s="249" t="s">
        <v>152</v>
      </c>
      <c r="H38" s="250"/>
      <c r="I38" s="251"/>
      <c r="J38" s="251"/>
      <c r="K38" s="252"/>
      <c r="L38" s="10"/>
      <c r="M38" s="5"/>
    </row>
    <row r="39" spans="1:13" ht="30" customHeight="1">
      <c r="A39" s="5"/>
      <c r="B39" s="9"/>
      <c r="C39" s="215" t="s">
        <v>153</v>
      </c>
      <c r="D39" s="245" t="s">
        <v>154</v>
      </c>
      <c r="E39" s="246"/>
      <c r="F39" s="246"/>
      <c r="G39" s="247" t="s">
        <v>157</v>
      </c>
      <c r="H39" s="237" t="s">
        <v>110</v>
      </c>
      <c r="I39" s="240">
        <v>27.199999999999996</v>
      </c>
      <c r="J39" s="233">
        <v>79873.335742159368</v>
      </c>
      <c r="K39" s="234">
        <v>2172555</v>
      </c>
      <c r="L39" s="10"/>
      <c r="M39" s="5"/>
    </row>
    <row r="40" spans="1:13" ht="30" customHeight="1" thickBot="1">
      <c r="A40" s="5"/>
      <c r="B40" s="9"/>
      <c r="C40" s="213" t="s">
        <v>155</v>
      </c>
      <c r="D40" s="231" t="s">
        <v>156</v>
      </c>
      <c r="E40" s="230"/>
      <c r="F40" s="230"/>
      <c r="G40" s="232" t="s">
        <v>158</v>
      </c>
      <c r="H40" s="219" t="s">
        <v>149</v>
      </c>
      <c r="I40" s="221">
        <v>6</v>
      </c>
      <c r="J40" s="233">
        <v>681887.72551466362</v>
      </c>
      <c r="K40" s="256">
        <v>4091326</v>
      </c>
      <c r="L40" s="10"/>
      <c r="M40" s="5"/>
    </row>
    <row r="41" spans="1:13" ht="30" customHeight="1" thickBot="1">
      <c r="A41" s="5"/>
      <c r="B41" s="9"/>
      <c r="C41" s="375" t="s">
        <v>151</v>
      </c>
      <c r="D41" s="376"/>
      <c r="E41" s="376"/>
      <c r="F41" s="377"/>
      <c r="G41" s="226"/>
      <c r="H41" s="226"/>
      <c r="I41" s="226"/>
      <c r="J41" s="227"/>
      <c r="K41" s="257">
        <f>K39+K40</f>
        <v>6263881</v>
      </c>
      <c r="L41" s="10"/>
      <c r="M41" s="5"/>
    </row>
    <row r="42" spans="1:13" ht="30" customHeight="1">
      <c r="A42" s="5"/>
      <c r="B42" s="9"/>
      <c r="C42" s="326">
        <v>6</v>
      </c>
      <c r="D42" s="327"/>
      <c r="E42" s="328"/>
      <c r="F42" s="329"/>
      <c r="G42" s="330" t="s">
        <v>159</v>
      </c>
      <c r="H42" s="331"/>
      <c r="I42" s="331"/>
      <c r="J42" s="331"/>
      <c r="K42" s="332"/>
      <c r="L42" s="10"/>
      <c r="M42" s="5"/>
    </row>
    <row r="43" spans="1:13" ht="47.25" customHeight="1">
      <c r="A43" s="5"/>
      <c r="B43" s="9"/>
      <c r="C43" s="219" t="s">
        <v>160</v>
      </c>
      <c r="D43" s="214" t="s">
        <v>161</v>
      </c>
      <c r="E43" s="333"/>
      <c r="F43" s="333"/>
      <c r="G43" s="222" t="s">
        <v>162</v>
      </c>
      <c r="H43" s="219" t="s">
        <v>163</v>
      </c>
      <c r="I43" s="334">
        <v>124555.75885936915</v>
      </c>
      <c r="J43" s="229">
        <v>2009.8000000000002</v>
      </c>
      <c r="K43" s="335">
        <v>250332164</v>
      </c>
      <c r="L43" s="10"/>
      <c r="M43" s="5"/>
    </row>
    <row r="44" spans="1:13" ht="47.25" customHeight="1">
      <c r="A44" s="5"/>
      <c r="B44" s="5"/>
      <c r="C44" s="219"/>
      <c r="D44" s="214"/>
      <c r="E44" s="333"/>
      <c r="F44" s="333"/>
      <c r="G44" s="222"/>
      <c r="H44" s="219"/>
      <c r="I44" s="334"/>
      <c r="J44" s="229"/>
      <c r="K44" s="343">
        <f>K43</f>
        <v>250332164</v>
      </c>
      <c r="L44" s="5"/>
      <c r="M44" s="5"/>
    </row>
    <row r="45" spans="1:13" ht="20.45" customHeight="1">
      <c r="C45" s="336">
        <v>7</v>
      </c>
      <c r="D45" s="337"/>
      <c r="E45" s="338"/>
      <c r="F45" s="337"/>
      <c r="G45" s="339" t="s">
        <v>170</v>
      </c>
      <c r="H45" s="337"/>
      <c r="I45" s="337"/>
      <c r="J45" s="337"/>
      <c r="K45" s="337"/>
    </row>
    <row r="46" spans="1:13" ht="47.25" customHeight="1">
      <c r="A46" s="5"/>
      <c r="B46" s="9"/>
      <c r="C46" s="219">
        <v>7.1</v>
      </c>
      <c r="D46" s="214"/>
      <c r="E46" s="333"/>
      <c r="F46" s="333"/>
      <c r="G46" s="222" t="s">
        <v>171</v>
      </c>
      <c r="H46" s="219" t="s">
        <v>131</v>
      </c>
      <c r="I46" s="334">
        <v>175.5</v>
      </c>
      <c r="J46" s="229">
        <v>22610.9</v>
      </c>
      <c r="K46" s="335">
        <v>3968213</v>
      </c>
      <c r="L46" s="10"/>
      <c r="M46" s="5"/>
    </row>
    <row r="47" spans="1:13" ht="47.25" customHeight="1" thickBot="1">
      <c r="A47" s="5"/>
      <c r="B47" s="9"/>
      <c r="C47" s="214"/>
      <c r="D47" s="214"/>
      <c r="E47" s="333"/>
      <c r="F47" s="333"/>
      <c r="G47" s="340"/>
      <c r="H47" s="214"/>
      <c r="I47" s="341"/>
      <c r="J47" s="342"/>
      <c r="K47" s="343">
        <f>+K46</f>
        <v>3968213</v>
      </c>
      <c r="L47" s="10"/>
      <c r="M47" s="5"/>
    </row>
    <row r="48" spans="1:13" s="3" customFormat="1" ht="30" customHeight="1" thickBot="1">
      <c r="A48" s="11"/>
      <c r="B48" s="12"/>
      <c r="C48" s="370" t="s">
        <v>173</v>
      </c>
      <c r="D48" s="371"/>
      <c r="E48" s="371"/>
      <c r="F48" s="371"/>
      <c r="G48" s="371"/>
      <c r="H48" s="371"/>
      <c r="I48" s="371"/>
      <c r="J48" s="372"/>
      <c r="K48" s="159">
        <f>+K19+K27+K30+K37+K41+K44+K47</f>
        <v>1283896773.8800001</v>
      </c>
      <c r="L48" s="13"/>
      <c r="M48" s="11"/>
    </row>
    <row r="49" spans="1:13" s="3" customFormat="1" ht="30" customHeight="1" thickBot="1">
      <c r="A49" s="11"/>
      <c r="B49" s="12"/>
      <c r="C49" s="367" t="s">
        <v>172</v>
      </c>
      <c r="D49" s="368"/>
      <c r="E49" s="368"/>
      <c r="F49" s="368"/>
      <c r="G49" s="368"/>
      <c r="H49" s="368"/>
      <c r="I49" s="368"/>
      <c r="J49" s="368"/>
      <c r="K49" s="369"/>
      <c r="L49" s="13"/>
      <c r="M49" s="11"/>
    </row>
    <row r="50" spans="1:13" ht="30" customHeight="1" thickBot="1">
      <c r="A50" s="5"/>
      <c r="B50" s="9"/>
      <c r="C50" s="346">
        <v>1</v>
      </c>
      <c r="D50" s="347"/>
      <c r="E50" s="347"/>
      <c r="F50" s="347"/>
      <c r="G50" s="348" t="s">
        <v>95</v>
      </c>
      <c r="H50" s="347"/>
      <c r="I50" s="347"/>
      <c r="J50" s="347"/>
      <c r="K50" s="349"/>
      <c r="L50" s="10"/>
      <c r="M50" s="5"/>
    </row>
    <row r="51" spans="1:13" ht="30" customHeight="1">
      <c r="A51" s="5"/>
      <c r="B51" s="9"/>
      <c r="C51" s="211" t="s">
        <v>96</v>
      </c>
      <c r="D51" s="212" t="s">
        <v>97</v>
      </c>
      <c r="E51" s="350"/>
      <c r="F51" s="350"/>
      <c r="G51" s="216" t="s">
        <v>106</v>
      </c>
      <c r="H51" s="218" t="s">
        <v>110</v>
      </c>
      <c r="I51" s="220">
        <v>320.20000000000005</v>
      </c>
      <c r="J51" s="351">
        <v>10003.5</v>
      </c>
      <c r="K51" s="352">
        <v>3203121</v>
      </c>
      <c r="L51" s="10"/>
      <c r="M51" s="5"/>
    </row>
    <row r="52" spans="1:13" ht="30" customHeight="1">
      <c r="A52" s="5"/>
      <c r="B52" s="9"/>
      <c r="C52" s="213" t="s">
        <v>100</v>
      </c>
      <c r="D52" s="214" t="s">
        <v>101</v>
      </c>
      <c r="E52" s="146"/>
      <c r="F52" s="146"/>
      <c r="G52" s="217" t="s">
        <v>107</v>
      </c>
      <c r="H52" s="219" t="s">
        <v>111</v>
      </c>
      <c r="I52" s="221">
        <v>19.212</v>
      </c>
      <c r="J52" s="141">
        <v>182387.45416666666</v>
      </c>
      <c r="K52" s="145">
        <v>3504027.75</v>
      </c>
      <c r="L52" s="10"/>
      <c r="M52" s="5"/>
    </row>
    <row r="53" spans="1:13" ht="30" customHeight="1" thickBot="1">
      <c r="A53" s="5"/>
      <c r="B53" s="9"/>
      <c r="C53" s="353" t="s">
        <v>104</v>
      </c>
      <c r="D53" s="354" t="s">
        <v>105</v>
      </c>
      <c r="E53" s="355"/>
      <c r="F53" s="355"/>
      <c r="G53" s="356" t="s">
        <v>109</v>
      </c>
      <c r="H53" s="357" t="s">
        <v>111</v>
      </c>
      <c r="I53" s="358">
        <v>44.828000000000003</v>
      </c>
      <c r="J53" s="359">
        <v>62434.115326358813</v>
      </c>
      <c r="K53" s="360">
        <v>2798797</v>
      </c>
      <c r="L53" s="10"/>
      <c r="M53" s="5"/>
    </row>
    <row r="54" spans="1:13" s="5" customFormat="1" ht="30" customHeight="1" thickBot="1">
      <c r="B54" s="9"/>
      <c r="C54" s="143" t="s">
        <v>18</v>
      </c>
      <c r="D54" s="147"/>
      <c r="E54" s="148"/>
      <c r="F54" s="147"/>
      <c r="G54" s="147"/>
      <c r="H54" s="147"/>
      <c r="I54" s="224"/>
      <c r="J54" s="147"/>
      <c r="K54" s="144">
        <f>SUM(K51:K53)</f>
        <v>9505945.75</v>
      </c>
      <c r="L54" s="10"/>
    </row>
    <row r="55" spans="1:13" ht="30" customHeight="1" thickBot="1">
      <c r="B55" s="16"/>
      <c r="C55" s="238">
        <v>2</v>
      </c>
      <c r="D55" s="239"/>
      <c r="E55" s="136"/>
      <c r="F55" s="136"/>
      <c r="G55" s="210" t="s">
        <v>174</v>
      </c>
      <c r="H55" s="136"/>
      <c r="I55" s="136"/>
      <c r="J55" s="136"/>
      <c r="K55" s="137"/>
      <c r="L55" s="17"/>
    </row>
    <row r="56" spans="1:13" ht="30" customHeight="1">
      <c r="A56" s="5"/>
      <c r="B56" s="9"/>
      <c r="C56" s="215" t="s">
        <v>112</v>
      </c>
      <c r="D56" s="235">
        <v>311</v>
      </c>
      <c r="E56" s="223"/>
      <c r="F56" s="223"/>
      <c r="G56" s="236" t="s">
        <v>124</v>
      </c>
      <c r="H56" s="237" t="s">
        <v>130</v>
      </c>
      <c r="I56" s="224">
        <v>39.883000000000003</v>
      </c>
      <c r="J56" s="225">
        <v>130136.5</v>
      </c>
      <c r="K56" s="142">
        <v>5190234</v>
      </c>
      <c r="L56" s="10"/>
      <c r="M56" s="5"/>
    </row>
    <row r="57" spans="1:13" ht="30" customHeight="1">
      <c r="A57" s="5"/>
      <c r="B57" s="9"/>
      <c r="C57" s="213">
        <v>2.2000000000000002</v>
      </c>
      <c r="D57" s="214">
        <v>400.1</v>
      </c>
      <c r="E57" s="149"/>
      <c r="F57" s="149"/>
      <c r="G57" s="222" t="s">
        <v>175</v>
      </c>
      <c r="H57" s="219" t="s">
        <v>110</v>
      </c>
      <c r="I57" s="224">
        <v>398.83000000000004</v>
      </c>
      <c r="J57" s="152">
        <v>279120.27</v>
      </c>
      <c r="K57" s="145">
        <v>111321537</v>
      </c>
      <c r="L57" s="10"/>
      <c r="M57" s="5"/>
    </row>
    <row r="58" spans="1:13" s="5" customFormat="1" ht="30" customHeight="1">
      <c r="B58" s="9"/>
      <c r="C58" s="213">
        <v>2.2999999999999998</v>
      </c>
      <c r="D58" s="214">
        <v>500.2</v>
      </c>
      <c r="E58" s="146"/>
      <c r="F58" s="146"/>
      <c r="G58" s="222" t="s">
        <v>176</v>
      </c>
      <c r="H58" s="219" t="s">
        <v>111</v>
      </c>
      <c r="I58" s="224">
        <v>3.2750000000000004</v>
      </c>
      <c r="J58" s="152">
        <v>1119824.81</v>
      </c>
      <c r="K58" s="259">
        <v>3667426</v>
      </c>
      <c r="L58" s="10"/>
    </row>
    <row r="59" spans="1:13" ht="30" customHeight="1">
      <c r="A59" s="5"/>
      <c r="B59" s="9"/>
      <c r="C59" s="138" t="s">
        <v>134</v>
      </c>
      <c r="D59" s="149" t="s">
        <v>135</v>
      </c>
      <c r="E59" s="149"/>
      <c r="F59" s="149"/>
      <c r="G59" s="150" t="s">
        <v>136</v>
      </c>
      <c r="H59" s="149" t="s">
        <v>137</v>
      </c>
      <c r="I59" s="140">
        <v>327.5</v>
      </c>
      <c r="J59" s="141">
        <v>11661.762504775616</v>
      </c>
      <c r="K59" s="259">
        <v>3819227</v>
      </c>
      <c r="L59" s="10"/>
      <c r="M59" s="5"/>
    </row>
    <row r="60" spans="1:13" s="5" customFormat="1" ht="30" customHeight="1" thickBot="1">
      <c r="B60" s="9"/>
      <c r="C60" s="143" t="s">
        <v>18</v>
      </c>
      <c r="D60" s="147"/>
      <c r="E60" s="148"/>
      <c r="F60" s="147"/>
      <c r="G60" s="147"/>
      <c r="H60" s="147"/>
      <c r="I60" s="224"/>
      <c r="J60" s="147"/>
      <c r="K60" s="144">
        <f>SUM(K56:K59)</f>
        <v>123998424</v>
      </c>
      <c r="L60" s="10"/>
    </row>
    <row r="61" spans="1:13" ht="30" customHeight="1">
      <c r="A61" s="5"/>
      <c r="B61" s="9"/>
      <c r="C61" s="326">
        <v>3</v>
      </c>
      <c r="D61" s="327"/>
      <c r="E61" s="328"/>
      <c r="F61" s="329"/>
      <c r="G61" s="330" t="s">
        <v>159</v>
      </c>
      <c r="H61" s="331"/>
      <c r="I61" s="331"/>
      <c r="J61" s="331"/>
      <c r="K61" s="332"/>
      <c r="L61" s="10"/>
      <c r="M61" s="5"/>
    </row>
    <row r="62" spans="1:13" ht="47.25" customHeight="1">
      <c r="A62" s="5"/>
      <c r="B62" s="9"/>
      <c r="C62" s="213">
        <v>3.1</v>
      </c>
      <c r="D62" s="214" t="s">
        <v>161</v>
      </c>
      <c r="E62" s="333"/>
      <c r="F62" s="333"/>
      <c r="G62" s="222" t="s">
        <v>162</v>
      </c>
      <c r="H62" s="219" t="s">
        <v>163</v>
      </c>
      <c r="I62" s="334">
        <v>4304.8525</v>
      </c>
      <c r="J62" s="229">
        <v>2009.8000000000002</v>
      </c>
      <c r="K62" s="361">
        <v>8651892.5700000003</v>
      </c>
      <c r="L62" s="10"/>
      <c r="M62" s="5"/>
    </row>
    <row r="63" spans="1:13" ht="47.25" customHeight="1" thickBot="1">
      <c r="A63" s="5"/>
      <c r="B63" s="5"/>
      <c r="C63" s="353"/>
      <c r="D63" s="354"/>
      <c r="E63" s="362"/>
      <c r="F63" s="362"/>
      <c r="G63" s="363"/>
      <c r="H63" s="357"/>
      <c r="I63" s="364"/>
      <c r="J63" s="365"/>
      <c r="K63" s="366">
        <f>+K62</f>
        <v>8651892.5700000003</v>
      </c>
      <c r="L63" s="5"/>
      <c r="M63" s="5"/>
    </row>
    <row r="64" spans="1:13" s="3" customFormat="1" ht="30" customHeight="1" thickBot="1">
      <c r="A64" s="11"/>
      <c r="B64" s="12"/>
      <c r="C64" s="370" t="s">
        <v>177</v>
      </c>
      <c r="D64" s="371"/>
      <c r="E64" s="371"/>
      <c r="F64" s="371"/>
      <c r="G64" s="371"/>
      <c r="H64" s="371"/>
      <c r="I64" s="371"/>
      <c r="J64" s="372"/>
      <c r="K64" s="159">
        <f>+K54+K60+K63</f>
        <v>142156262.31999999</v>
      </c>
      <c r="L64" s="13"/>
      <c r="M64" s="11"/>
    </row>
    <row r="65" spans="1:13" s="3" customFormat="1" ht="15.75">
      <c r="A65" s="11"/>
      <c r="B65" s="12"/>
      <c r="C65" s="160"/>
      <c r="D65" s="160"/>
      <c r="E65" s="160"/>
      <c r="F65" s="160"/>
      <c r="G65" s="160"/>
      <c r="H65" s="160"/>
      <c r="I65" s="160"/>
      <c r="J65" s="160"/>
      <c r="K65" s="161"/>
      <c r="L65" s="13"/>
      <c r="M65" s="11"/>
    </row>
    <row r="66" spans="1:13" s="3" customFormat="1" ht="15.75">
      <c r="A66" s="11"/>
      <c r="B66" s="12"/>
      <c r="C66" s="160"/>
      <c r="D66" s="160"/>
      <c r="E66" s="160"/>
      <c r="F66" s="160"/>
      <c r="G66" s="575" t="s">
        <v>19</v>
      </c>
      <c r="H66" s="566"/>
      <c r="I66" s="566"/>
      <c r="J66" s="566"/>
      <c r="K66" s="567">
        <f>+K64+K48</f>
        <v>1426053036.2</v>
      </c>
      <c r="L66" s="13"/>
      <c r="M66" s="11"/>
    </row>
    <row r="67" spans="1:13" s="3" customFormat="1" ht="30" customHeight="1">
      <c r="A67" s="11"/>
      <c r="B67" s="12"/>
      <c r="C67" s="162"/>
      <c r="D67" s="163"/>
      <c r="E67" s="162"/>
      <c r="F67" s="162"/>
      <c r="G67" s="568" t="s">
        <v>164</v>
      </c>
      <c r="H67" s="569"/>
      <c r="I67" s="570"/>
      <c r="J67" s="571"/>
      <c r="K67" s="572">
        <v>7369249.5</v>
      </c>
      <c r="L67" s="13"/>
      <c r="M67" s="11"/>
    </row>
    <row r="68" spans="1:13" s="3" customFormat="1" ht="30" customHeight="1">
      <c r="A68" s="11"/>
      <c r="B68" s="12"/>
      <c r="C68" s="162"/>
      <c r="D68" s="163"/>
      <c r="E68" s="162"/>
      <c r="F68" s="162"/>
      <c r="G68" s="568" t="s">
        <v>165</v>
      </c>
      <c r="H68" s="573"/>
      <c r="I68" s="572"/>
      <c r="J68" s="574"/>
      <c r="K68" s="572">
        <v>4751149</v>
      </c>
      <c r="L68" s="13"/>
      <c r="M68" s="11"/>
    </row>
    <row r="69" spans="1:13" s="3" customFormat="1" ht="30" customHeight="1">
      <c r="A69" s="11"/>
      <c r="B69" s="12"/>
      <c r="C69" s="162"/>
      <c r="D69" s="163"/>
      <c r="E69" s="162"/>
      <c r="F69" s="162"/>
      <c r="G69" s="568" t="s">
        <v>178</v>
      </c>
      <c r="H69" s="573"/>
      <c r="I69" s="572"/>
      <c r="J69" s="574"/>
      <c r="K69" s="572">
        <v>2924366.5</v>
      </c>
      <c r="L69" s="13"/>
      <c r="M69" s="11"/>
    </row>
    <row r="70" spans="1:13" s="3" customFormat="1" ht="30" customHeight="1">
      <c r="A70" s="11"/>
      <c r="B70" s="12"/>
      <c r="C70" s="162"/>
      <c r="D70" s="169"/>
      <c r="E70" s="169"/>
      <c r="F70" s="169"/>
      <c r="H70" s="573"/>
      <c r="I70" s="572"/>
      <c r="J70" s="574"/>
      <c r="K70" s="576"/>
      <c r="L70" s="13"/>
      <c r="M70" s="11"/>
    </row>
    <row r="71" spans="1:13" s="3" customFormat="1" ht="30" customHeight="1">
      <c r="A71" s="11"/>
      <c r="B71" s="12"/>
      <c r="C71" s="162"/>
      <c r="D71" s="169"/>
      <c r="E71" s="169"/>
      <c r="F71" s="169"/>
      <c r="G71" s="577"/>
      <c r="H71" s="573"/>
      <c r="I71" s="572"/>
      <c r="J71" s="578"/>
      <c r="K71" s="576"/>
      <c r="L71" s="13"/>
      <c r="M71" s="11"/>
    </row>
    <row r="72" spans="1:13" s="3" customFormat="1" ht="30" customHeight="1">
      <c r="A72" s="11"/>
      <c r="B72" s="12"/>
      <c r="C72" s="162"/>
      <c r="D72" s="163"/>
      <c r="E72" s="162"/>
      <c r="F72" s="162"/>
      <c r="G72" s="575" t="s">
        <v>21</v>
      </c>
      <c r="H72" s="573"/>
      <c r="I72" s="576"/>
      <c r="J72" s="574"/>
      <c r="K72" s="579">
        <f>+K66+K67+K68+K69</f>
        <v>1441097801.2</v>
      </c>
      <c r="L72" s="13"/>
      <c r="M72" s="11"/>
    </row>
    <row r="73" spans="1:13" s="3" customFormat="1" thickBot="1">
      <c r="A73" s="11"/>
      <c r="B73" s="12"/>
      <c r="C73" s="162"/>
      <c r="D73" s="163"/>
      <c r="E73" s="163"/>
      <c r="F73" s="163"/>
      <c r="G73" s="162"/>
      <c r="H73" s="162"/>
      <c r="I73" s="179"/>
      <c r="J73" s="180"/>
      <c r="K73" s="181"/>
      <c r="L73" s="13"/>
      <c r="M73" s="11"/>
    </row>
    <row r="74" spans="1:13" s="3" customFormat="1" ht="15.75">
      <c r="A74" s="11"/>
      <c r="B74" s="12"/>
      <c r="C74" s="182"/>
      <c r="D74" s="417"/>
      <c r="E74" s="417"/>
      <c r="F74" s="417"/>
      <c r="G74" s="417"/>
      <c r="H74" s="417"/>
      <c r="I74" s="417"/>
      <c r="J74" s="417"/>
      <c r="K74" s="418"/>
      <c r="L74" s="14"/>
      <c r="M74" s="11"/>
    </row>
    <row r="75" spans="1:13" s="3" customFormat="1" ht="46.5" customHeight="1">
      <c r="A75" s="11"/>
      <c r="B75" s="12"/>
      <c r="C75" s="398" t="s">
        <v>22</v>
      </c>
      <c r="D75" s="399"/>
      <c r="E75" s="399"/>
      <c r="F75" s="399"/>
      <c r="G75" s="400"/>
      <c r="H75" s="412" t="s">
        <v>23</v>
      </c>
      <c r="I75" s="413"/>
      <c r="J75" s="414"/>
      <c r="K75" s="183" t="s">
        <v>24</v>
      </c>
      <c r="L75" s="15"/>
      <c r="M75" s="11"/>
    </row>
    <row r="76" spans="1:13" s="3" customFormat="1" ht="32.25" customHeight="1">
      <c r="A76" s="11"/>
      <c r="B76" s="12"/>
      <c r="C76" s="398" t="s">
        <v>25</v>
      </c>
      <c r="D76" s="399"/>
      <c r="E76" s="399"/>
      <c r="F76" s="399"/>
      <c r="G76" s="400"/>
      <c r="H76" s="415" t="s">
        <v>26</v>
      </c>
      <c r="I76" s="416"/>
      <c r="J76" s="184" t="s">
        <v>27</v>
      </c>
      <c r="K76" s="185">
        <v>0.24</v>
      </c>
      <c r="L76" s="15"/>
      <c r="M76" s="11"/>
    </row>
    <row r="77" spans="1:13" s="3" customFormat="1" ht="30" customHeight="1">
      <c r="A77" s="11"/>
      <c r="B77" s="12"/>
      <c r="C77" s="406" t="s">
        <v>28</v>
      </c>
      <c r="D77" s="407"/>
      <c r="E77" s="407"/>
      <c r="F77" s="407"/>
      <c r="G77" s="407"/>
      <c r="H77" s="408" t="s">
        <v>29</v>
      </c>
      <c r="I77" s="409"/>
      <c r="J77" s="184" t="s">
        <v>30</v>
      </c>
      <c r="K77" s="185">
        <v>0.01</v>
      </c>
      <c r="L77" s="15"/>
      <c r="M77" s="11"/>
    </row>
    <row r="78" spans="1:13" s="4" customFormat="1" ht="58.5" customHeight="1">
      <c r="A78" s="11"/>
      <c r="B78" s="12"/>
      <c r="C78" s="191"/>
      <c r="E78" s="192"/>
      <c r="F78" s="192"/>
      <c r="G78" s="193"/>
      <c r="H78" s="410" t="s">
        <v>31</v>
      </c>
      <c r="I78" s="411"/>
      <c r="J78" s="184" t="s">
        <v>32</v>
      </c>
      <c r="K78" s="185">
        <v>0.05</v>
      </c>
      <c r="L78" s="13"/>
      <c r="M78" s="11"/>
    </row>
    <row r="79" spans="1:13" ht="57" customHeight="1">
      <c r="A79" s="5"/>
      <c r="B79" s="9"/>
      <c r="C79" s="194"/>
      <c r="D79" s="195"/>
      <c r="E79" s="195"/>
      <c r="F79" s="195"/>
      <c r="G79" s="196"/>
      <c r="H79" s="411" t="s">
        <v>33</v>
      </c>
      <c r="I79" s="411"/>
      <c r="J79" s="184" t="s">
        <v>34</v>
      </c>
      <c r="K79" s="185">
        <f>SUM(K76:K78)</f>
        <v>0.3</v>
      </c>
      <c r="L79" s="10"/>
      <c r="M79" s="5"/>
    </row>
    <row r="80" spans="1:13" ht="17.25" thickBot="1">
      <c r="A80" s="5"/>
      <c r="B80" s="9"/>
      <c r="C80" s="199"/>
      <c r="D80" s="197"/>
      <c r="E80" s="197"/>
      <c r="F80" s="197"/>
      <c r="G80" s="198"/>
      <c r="H80" s="404"/>
      <c r="I80" s="404"/>
      <c r="J80" s="404"/>
      <c r="K80" s="405"/>
      <c r="L80" s="10"/>
      <c r="M80" s="5"/>
    </row>
    <row r="81" spans="1:13" ht="17.25" thickBot="1">
      <c r="A81" s="5"/>
      <c r="B81" s="204"/>
      <c r="C81" s="205"/>
      <c r="D81" s="205"/>
      <c r="E81" s="206"/>
      <c r="F81" s="205"/>
      <c r="G81" s="207"/>
      <c r="H81" s="205"/>
      <c r="I81" s="205"/>
      <c r="J81" s="205"/>
      <c r="K81" s="205"/>
      <c r="L81" s="208"/>
      <c r="M81" s="5"/>
    </row>
    <row r="82" spans="1:13" ht="17.25" thickTop="1">
      <c r="A82" s="5"/>
      <c r="B82" s="5"/>
      <c r="C82" s="5"/>
      <c r="D82" s="5"/>
      <c r="E82" s="6"/>
      <c r="F82" s="5"/>
      <c r="G82" s="5"/>
      <c r="H82" s="5"/>
      <c r="I82" s="5"/>
      <c r="J82" s="5"/>
      <c r="K82" s="5"/>
      <c r="L82" s="5"/>
      <c r="M82" s="5"/>
    </row>
  </sheetData>
  <mergeCells count="30">
    <mergeCell ref="C3:F3"/>
    <mergeCell ref="C76:G76"/>
    <mergeCell ref="C10:K10"/>
    <mergeCell ref="C48:J48"/>
    <mergeCell ref="H80:K80"/>
    <mergeCell ref="C77:G77"/>
    <mergeCell ref="H77:I77"/>
    <mergeCell ref="H78:I78"/>
    <mergeCell ref="H79:I79"/>
    <mergeCell ref="C75:G75"/>
    <mergeCell ref="H75:J75"/>
    <mergeCell ref="H76:I76"/>
    <mergeCell ref="D74:K74"/>
    <mergeCell ref="C6:K6"/>
    <mergeCell ref="I11:I12"/>
    <mergeCell ref="C37:F37"/>
    <mergeCell ref="C49:K49"/>
    <mergeCell ref="C64:J64"/>
    <mergeCell ref="G37:H37"/>
    <mergeCell ref="C41:F41"/>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BD41E-E3B2-4731-BD05-D990F0AD14CF}">
  <dimension ref="A1:M61"/>
  <sheetViews>
    <sheetView workbookViewId="0">
      <selection activeCell="G11" sqref="G11:G12"/>
    </sheetView>
  </sheetViews>
  <sheetFormatPr baseColWidth="10" defaultRowHeight="12.75"/>
  <cols>
    <col min="1" max="1" width="4.140625" customWidth="1"/>
    <col min="3" max="3" width="8.28515625" customWidth="1"/>
    <col min="4" max="4" width="19" customWidth="1"/>
    <col min="5" max="5" width="19.42578125" customWidth="1"/>
    <col min="6" max="6" width="17" customWidth="1"/>
    <col min="7" max="7" width="72.140625" customWidth="1"/>
    <col min="10" max="10" width="30.42578125" customWidth="1"/>
    <col min="11" max="11" width="36.7109375" customWidth="1"/>
  </cols>
  <sheetData>
    <row r="1" spans="1:13" ht="16.5" thickBot="1">
      <c r="A1" s="262"/>
      <c r="B1" s="262"/>
      <c r="C1" s="262"/>
      <c r="D1" s="262"/>
      <c r="E1" s="263"/>
      <c r="F1" s="262"/>
      <c r="G1" s="262"/>
      <c r="H1" s="262"/>
      <c r="I1" s="262"/>
      <c r="J1" s="262"/>
      <c r="K1" s="262"/>
      <c r="L1" s="262"/>
      <c r="M1" s="262"/>
    </row>
    <row r="2" spans="1:13" ht="16.5" thickTop="1">
      <c r="A2" s="262"/>
      <c r="B2" s="264"/>
      <c r="C2" s="320"/>
      <c r="D2" s="320"/>
      <c r="E2" s="321"/>
      <c r="F2" s="320"/>
      <c r="G2" s="320"/>
      <c r="H2" s="320"/>
      <c r="I2" s="320"/>
      <c r="J2" s="320"/>
      <c r="K2" s="320"/>
      <c r="L2" s="265"/>
      <c r="M2" s="262"/>
    </row>
    <row r="3" spans="1:13" ht="15.75">
      <c r="A3" s="262"/>
      <c r="B3" s="266"/>
      <c r="C3" s="423" t="s">
        <v>0</v>
      </c>
      <c r="D3" s="423"/>
      <c r="E3" s="423"/>
      <c r="F3" s="423"/>
      <c r="G3" s="262"/>
      <c r="H3" s="262"/>
      <c r="I3" s="262"/>
      <c r="J3" s="262"/>
      <c r="K3" s="262"/>
      <c r="L3" s="267"/>
      <c r="M3" s="262"/>
    </row>
    <row r="4" spans="1:13" ht="15.75">
      <c r="A4" s="262"/>
      <c r="B4" s="266"/>
      <c r="C4" s="314" t="s">
        <v>1</v>
      </c>
      <c r="D4" s="315" t="s">
        <v>2</v>
      </c>
      <c r="E4" s="314" t="s">
        <v>3</v>
      </c>
      <c r="F4" s="315">
        <v>4</v>
      </c>
      <c r="G4" s="262"/>
      <c r="H4" s="262"/>
      <c r="I4" s="262"/>
      <c r="J4" s="262"/>
      <c r="K4" s="262"/>
      <c r="L4" s="267"/>
      <c r="M4" s="262"/>
    </row>
    <row r="5" spans="1:13" ht="15.75">
      <c r="A5" s="262"/>
      <c r="B5" s="266"/>
      <c r="C5" s="426" t="s">
        <v>4</v>
      </c>
      <c r="D5" s="426"/>
      <c r="E5" s="426"/>
      <c r="F5" s="426"/>
      <c r="G5" s="426"/>
      <c r="H5" s="426"/>
      <c r="I5" s="426"/>
      <c r="J5" s="426"/>
      <c r="K5" s="426"/>
      <c r="L5" s="267"/>
      <c r="M5" s="262"/>
    </row>
    <row r="6" spans="1:13" ht="16.5" thickBot="1">
      <c r="A6" s="262"/>
      <c r="B6" s="266"/>
      <c r="C6" s="427" t="s">
        <v>35</v>
      </c>
      <c r="D6" s="427"/>
      <c r="E6" s="427"/>
      <c r="F6" s="427"/>
      <c r="G6" s="427"/>
      <c r="H6" s="427"/>
      <c r="I6" s="427"/>
      <c r="J6" s="427"/>
      <c r="K6" s="427"/>
      <c r="L6" s="267"/>
      <c r="M6" s="262"/>
    </row>
    <row r="7" spans="1:13" ht="15.75">
      <c r="A7" s="275"/>
      <c r="B7" s="318"/>
      <c r="C7" s="428" t="s">
        <v>36</v>
      </c>
      <c r="D7" s="429"/>
      <c r="E7" s="429"/>
      <c r="F7" s="429"/>
      <c r="G7" s="429"/>
      <c r="H7" s="429"/>
      <c r="I7" s="429"/>
      <c r="J7" s="429"/>
      <c r="K7" s="430"/>
      <c r="L7" s="276"/>
      <c r="M7" s="275"/>
    </row>
    <row r="8" spans="1:13" ht="27.75" customHeight="1" thickBot="1">
      <c r="A8" s="262"/>
      <c r="B8" s="319"/>
      <c r="C8" s="431"/>
      <c r="D8" s="432"/>
      <c r="E8" s="432"/>
      <c r="F8" s="432"/>
      <c r="G8" s="432"/>
      <c r="H8" s="432"/>
      <c r="I8" s="432"/>
      <c r="J8" s="432"/>
      <c r="K8" s="433"/>
      <c r="L8" s="267"/>
      <c r="M8" s="262"/>
    </row>
    <row r="9" spans="1:13" ht="36" customHeight="1">
      <c r="A9" s="262"/>
      <c r="B9" s="319"/>
      <c r="C9" s="434" t="s">
        <v>37</v>
      </c>
      <c r="D9" s="435"/>
      <c r="E9" s="435"/>
      <c r="F9" s="435"/>
      <c r="G9" s="435"/>
      <c r="H9" s="435"/>
      <c r="I9" s="435"/>
      <c r="J9" s="435"/>
      <c r="K9" s="436"/>
      <c r="L9" s="267"/>
      <c r="M9" s="262"/>
    </row>
    <row r="10" spans="1:13" ht="30.75" customHeight="1" thickBot="1">
      <c r="A10" s="262"/>
      <c r="B10" s="319"/>
      <c r="C10" s="437"/>
      <c r="D10" s="437"/>
      <c r="E10" s="437"/>
      <c r="F10" s="437"/>
      <c r="G10" s="437"/>
      <c r="H10" s="437"/>
      <c r="I10" s="437"/>
      <c r="J10" s="437"/>
      <c r="K10" s="438"/>
      <c r="L10" s="267"/>
      <c r="M10" s="262"/>
    </row>
    <row r="11" spans="1:13" ht="15.75">
      <c r="A11" s="262"/>
      <c r="B11" s="266"/>
      <c r="C11" s="439" t="s">
        <v>8</v>
      </c>
      <c r="D11" s="441" t="s">
        <v>9</v>
      </c>
      <c r="E11" s="387" t="s">
        <v>10</v>
      </c>
      <c r="F11" s="387"/>
      <c r="G11" s="439" t="s">
        <v>11</v>
      </c>
      <c r="H11" s="441" t="s">
        <v>12</v>
      </c>
      <c r="I11" s="441" t="s">
        <v>13</v>
      </c>
      <c r="J11" s="443" t="s">
        <v>14</v>
      </c>
      <c r="K11" s="445" t="s">
        <v>15</v>
      </c>
      <c r="L11" s="267"/>
      <c r="M11" s="262"/>
    </row>
    <row r="12" spans="1:13" ht="16.5" thickBot="1">
      <c r="A12" s="262"/>
      <c r="B12" s="266"/>
      <c r="C12" s="440"/>
      <c r="D12" s="442"/>
      <c r="E12" s="134" t="s">
        <v>16</v>
      </c>
      <c r="F12" s="134" t="s">
        <v>17</v>
      </c>
      <c r="G12" s="440"/>
      <c r="H12" s="442"/>
      <c r="I12" s="442"/>
      <c r="J12" s="444"/>
      <c r="K12" s="446"/>
      <c r="L12" s="267"/>
      <c r="M12" s="262"/>
    </row>
    <row r="13" spans="1:13" ht="24" customHeight="1" thickBot="1">
      <c r="A13" s="262"/>
      <c r="B13" s="266"/>
      <c r="C13" s="277"/>
      <c r="D13" s="278"/>
      <c r="E13" s="278"/>
      <c r="F13" s="278"/>
      <c r="G13" s="278"/>
      <c r="H13" s="278"/>
      <c r="I13" s="278"/>
      <c r="J13" s="278"/>
      <c r="K13" s="279"/>
      <c r="L13" s="267"/>
      <c r="M13" s="262"/>
    </row>
    <row r="14" spans="1:13" ht="34.5" customHeight="1">
      <c r="A14" s="262"/>
      <c r="B14" s="266"/>
      <c r="C14" s="280"/>
      <c r="D14" s="146"/>
      <c r="E14" s="146"/>
      <c r="F14" s="146"/>
      <c r="G14" s="281"/>
      <c r="H14" s="146"/>
      <c r="I14" s="282"/>
      <c r="J14" s="283"/>
      <c r="K14" s="284"/>
      <c r="L14" s="267"/>
      <c r="M14" s="262"/>
    </row>
    <row r="15" spans="1:13" ht="30" customHeight="1" thickBot="1">
      <c r="A15" s="262"/>
      <c r="B15" s="266"/>
      <c r="C15" s="285" t="s">
        <v>18</v>
      </c>
      <c r="D15" s="286"/>
      <c r="E15" s="286"/>
      <c r="F15" s="286"/>
      <c r="G15" s="287"/>
      <c r="H15" s="286"/>
      <c r="I15" s="282"/>
      <c r="J15" s="288"/>
      <c r="K15" s="289"/>
      <c r="L15" s="267"/>
      <c r="M15" s="262"/>
    </row>
    <row r="16" spans="1:13" ht="29.25" customHeight="1" thickBot="1">
      <c r="A16" s="262"/>
      <c r="B16" s="266"/>
      <c r="C16" s="277"/>
      <c r="D16" s="278"/>
      <c r="E16" s="278"/>
      <c r="F16" s="278"/>
      <c r="G16" s="278"/>
      <c r="H16" s="278"/>
      <c r="I16" s="278"/>
      <c r="J16" s="278"/>
      <c r="K16" s="279"/>
      <c r="L16" s="267"/>
      <c r="M16" s="262"/>
    </row>
    <row r="17" spans="1:13" ht="28.5" customHeight="1">
      <c r="A17" s="262"/>
      <c r="B17" s="266"/>
      <c r="C17" s="280"/>
      <c r="D17" s="146"/>
      <c r="E17" s="146"/>
      <c r="F17" s="146"/>
      <c r="G17" s="290"/>
      <c r="H17" s="146"/>
      <c r="I17" s="282"/>
      <c r="J17" s="283"/>
      <c r="K17" s="291"/>
      <c r="L17" s="267"/>
      <c r="M17" s="262"/>
    </row>
    <row r="18" spans="1:13" ht="33.75" customHeight="1">
      <c r="A18" s="262"/>
      <c r="B18" s="266"/>
      <c r="C18" s="280"/>
      <c r="D18" s="146"/>
      <c r="E18" s="146"/>
      <c r="F18" s="146"/>
      <c r="G18" s="290"/>
      <c r="H18" s="146"/>
      <c r="I18" s="282"/>
      <c r="J18" s="283"/>
      <c r="K18" s="291"/>
      <c r="L18" s="267"/>
      <c r="M18" s="262"/>
    </row>
    <row r="19" spans="1:13" ht="24.75" customHeight="1">
      <c r="A19" s="262"/>
      <c r="B19" s="266"/>
      <c r="C19" s="280"/>
      <c r="D19" s="146"/>
      <c r="E19" s="146"/>
      <c r="F19" s="146"/>
      <c r="G19" s="290"/>
      <c r="H19" s="146"/>
      <c r="I19" s="282"/>
      <c r="J19" s="283"/>
      <c r="K19" s="291"/>
      <c r="L19" s="267"/>
      <c r="M19" s="262"/>
    </row>
    <row r="20" spans="1:13" ht="26.25" customHeight="1">
      <c r="B20" s="273"/>
      <c r="C20" s="280"/>
      <c r="D20" s="146"/>
      <c r="E20" s="146"/>
      <c r="F20" s="146"/>
      <c r="G20" s="290"/>
      <c r="H20" s="146"/>
      <c r="I20" s="282"/>
      <c r="J20" s="283"/>
      <c r="K20" s="291"/>
      <c r="L20" s="274"/>
    </row>
    <row r="21" spans="1:13" ht="29.25" customHeight="1" thickBot="1">
      <c r="A21" s="262"/>
      <c r="B21" s="266"/>
      <c r="C21" s="285" t="s">
        <v>18</v>
      </c>
      <c r="D21" s="292"/>
      <c r="E21" s="293"/>
      <c r="F21" s="292"/>
      <c r="G21" s="292"/>
      <c r="H21" s="292"/>
      <c r="I21" s="282"/>
      <c r="J21" s="292"/>
      <c r="K21" s="289"/>
      <c r="L21" s="267"/>
      <c r="M21" s="262"/>
    </row>
    <row r="22" spans="1:13" ht="34.5" customHeight="1" thickBot="1">
      <c r="A22" s="262"/>
      <c r="B22" s="266"/>
      <c r="C22" s="277"/>
      <c r="D22" s="278"/>
      <c r="E22" s="278"/>
      <c r="F22" s="278"/>
      <c r="G22" s="278"/>
      <c r="H22" s="278"/>
      <c r="I22" s="278"/>
      <c r="J22" s="278"/>
      <c r="K22" s="279"/>
      <c r="L22" s="267"/>
      <c r="M22" s="262"/>
    </row>
    <row r="23" spans="1:13" ht="28.5" customHeight="1">
      <c r="A23" s="262"/>
      <c r="B23" s="266"/>
      <c r="C23" s="280"/>
      <c r="D23" s="146"/>
      <c r="E23" s="146"/>
      <c r="F23" s="146"/>
      <c r="G23" s="281"/>
      <c r="H23" s="146"/>
      <c r="I23" s="282"/>
      <c r="J23" s="283"/>
      <c r="K23" s="291"/>
      <c r="L23" s="267"/>
      <c r="M23" s="262"/>
    </row>
    <row r="24" spans="1:13" ht="32.25" customHeight="1">
      <c r="A24" s="262"/>
      <c r="B24" s="266"/>
      <c r="C24" s="280"/>
      <c r="D24" s="151"/>
      <c r="E24" s="151"/>
      <c r="F24" s="151"/>
      <c r="G24" s="281"/>
      <c r="H24" s="146"/>
      <c r="I24" s="282"/>
      <c r="J24" s="283"/>
      <c r="K24" s="291"/>
      <c r="L24" s="267"/>
      <c r="M24" s="262"/>
    </row>
    <row r="25" spans="1:13" ht="36.75" customHeight="1">
      <c r="A25" s="262"/>
      <c r="B25" s="266"/>
      <c r="C25" s="280"/>
      <c r="D25" s="146"/>
      <c r="E25" s="146"/>
      <c r="F25" s="146"/>
      <c r="G25" s="281"/>
      <c r="H25" s="146"/>
      <c r="I25" s="282"/>
      <c r="J25" s="283"/>
      <c r="K25" s="291"/>
      <c r="L25" s="267"/>
      <c r="M25" s="262"/>
    </row>
    <row r="26" spans="1:13" ht="27.75" customHeight="1">
      <c r="A26" s="262"/>
      <c r="B26" s="266"/>
      <c r="C26" s="280"/>
      <c r="D26" s="146"/>
      <c r="E26" s="146"/>
      <c r="F26" s="146"/>
      <c r="G26" s="281"/>
      <c r="H26" s="146"/>
      <c r="I26" s="282"/>
      <c r="J26" s="283"/>
      <c r="K26" s="291"/>
      <c r="L26" s="267"/>
      <c r="M26" s="262"/>
    </row>
    <row r="27" spans="1:13" ht="29.25" customHeight="1">
      <c r="A27" s="262"/>
      <c r="B27" s="266"/>
      <c r="C27" s="280"/>
      <c r="D27" s="146"/>
      <c r="E27" s="146"/>
      <c r="F27" s="146"/>
      <c r="G27" s="281"/>
      <c r="H27" s="146"/>
      <c r="I27" s="282"/>
      <c r="J27" s="294"/>
      <c r="K27" s="291"/>
      <c r="L27" s="267"/>
      <c r="M27" s="262"/>
    </row>
    <row r="28" spans="1:13" ht="30" customHeight="1">
      <c r="A28" s="262"/>
      <c r="B28" s="266"/>
      <c r="C28" s="280"/>
      <c r="D28" s="146"/>
      <c r="E28" s="146"/>
      <c r="F28" s="146"/>
      <c r="G28" s="281"/>
      <c r="H28" s="146"/>
      <c r="I28" s="282"/>
      <c r="J28" s="294"/>
      <c r="K28" s="291"/>
      <c r="L28" s="267"/>
      <c r="M28" s="262"/>
    </row>
    <row r="29" spans="1:13" ht="33.75" customHeight="1">
      <c r="A29" s="262"/>
      <c r="B29" s="266"/>
      <c r="C29" s="280"/>
      <c r="D29" s="146"/>
      <c r="E29" s="146"/>
      <c r="F29" s="146"/>
      <c r="G29" s="281"/>
      <c r="H29" s="146"/>
      <c r="I29" s="282"/>
      <c r="J29" s="283"/>
      <c r="K29" s="291"/>
      <c r="L29" s="267"/>
      <c r="M29" s="262"/>
    </row>
    <row r="30" spans="1:13" ht="30.75" customHeight="1">
      <c r="A30" s="262"/>
      <c r="B30" s="266"/>
      <c r="C30" s="280"/>
      <c r="D30" s="146"/>
      <c r="E30" s="146"/>
      <c r="F30" s="146"/>
      <c r="G30" s="281"/>
      <c r="H30" s="295"/>
      <c r="I30" s="282"/>
      <c r="J30" s="283"/>
      <c r="K30" s="291"/>
      <c r="L30" s="267"/>
      <c r="M30" s="262"/>
    </row>
    <row r="31" spans="1:13" ht="31.5" customHeight="1" thickBot="1">
      <c r="A31" s="262"/>
      <c r="B31" s="266"/>
      <c r="C31" s="296" t="s">
        <v>18</v>
      </c>
      <c r="D31" s="297"/>
      <c r="E31" s="297"/>
      <c r="F31" s="297"/>
      <c r="G31" s="298"/>
      <c r="H31" s="297"/>
      <c r="I31" s="282"/>
      <c r="J31" s="299"/>
      <c r="K31" s="300"/>
      <c r="L31" s="267"/>
      <c r="M31" s="262"/>
    </row>
    <row r="32" spans="1:13" ht="36" customHeight="1" thickBot="1">
      <c r="A32" s="262"/>
      <c r="B32" s="266"/>
      <c r="C32" s="277"/>
      <c r="D32" s="278"/>
      <c r="E32" s="278"/>
      <c r="F32" s="278"/>
      <c r="G32" s="278"/>
      <c r="H32" s="278"/>
      <c r="I32" s="278"/>
      <c r="J32" s="278"/>
      <c r="K32" s="279"/>
      <c r="L32" s="267"/>
      <c r="M32" s="262"/>
    </row>
    <row r="33" spans="1:13" ht="30" customHeight="1">
      <c r="A33" s="262"/>
      <c r="B33" s="266"/>
      <c r="C33" s="280"/>
      <c r="D33" s="146"/>
      <c r="E33" s="146"/>
      <c r="F33" s="146"/>
      <c r="G33" s="281"/>
      <c r="H33" s="146"/>
      <c r="I33" s="282"/>
      <c r="J33" s="283"/>
      <c r="K33" s="291"/>
      <c r="L33" s="267"/>
      <c r="M33" s="262"/>
    </row>
    <row r="34" spans="1:13" ht="28.5" customHeight="1">
      <c r="A34" s="262"/>
      <c r="B34" s="266"/>
      <c r="C34" s="280"/>
      <c r="D34" s="146"/>
      <c r="E34" s="146"/>
      <c r="F34" s="146"/>
      <c r="G34" s="281"/>
      <c r="H34" s="146"/>
      <c r="I34" s="282"/>
      <c r="J34" s="283"/>
      <c r="K34" s="291"/>
      <c r="L34" s="267"/>
      <c r="M34" s="262"/>
    </row>
    <row r="35" spans="1:13" ht="26.25" customHeight="1">
      <c r="A35" s="262"/>
      <c r="B35" s="266"/>
      <c r="C35" s="301"/>
      <c r="D35" s="146"/>
      <c r="E35" s="146"/>
      <c r="F35" s="146"/>
      <c r="G35" s="281"/>
      <c r="H35" s="146"/>
      <c r="I35" s="282"/>
      <c r="J35" s="283"/>
      <c r="K35" s="291"/>
      <c r="L35" s="267"/>
      <c r="M35" s="262"/>
    </row>
    <row r="36" spans="1:13" ht="25.5" customHeight="1" thickBot="1">
      <c r="A36" s="262"/>
      <c r="B36" s="266"/>
      <c r="C36" s="285" t="s">
        <v>18</v>
      </c>
      <c r="D36" s="302"/>
      <c r="E36" s="302"/>
      <c r="F36" s="302"/>
      <c r="G36" s="303"/>
      <c r="H36" s="286"/>
      <c r="I36" s="282"/>
      <c r="J36" s="288"/>
      <c r="K36" s="289"/>
      <c r="L36" s="267"/>
      <c r="M36" s="262"/>
    </row>
    <row r="37" spans="1:13" ht="32.25" customHeight="1" thickBot="1">
      <c r="A37" s="262"/>
      <c r="B37" s="266"/>
      <c r="C37" s="277"/>
      <c r="D37" s="278"/>
      <c r="E37" s="278"/>
      <c r="F37" s="278"/>
      <c r="G37" s="278"/>
      <c r="H37" s="278"/>
      <c r="I37" s="278"/>
      <c r="J37" s="278"/>
      <c r="K37" s="279"/>
      <c r="L37" s="267"/>
      <c r="M37" s="262"/>
    </row>
    <row r="38" spans="1:13" ht="30.75" customHeight="1">
      <c r="A38" s="262"/>
      <c r="B38" s="266"/>
      <c r="C38" s="280"/>
      <c r="D38" s="146"/>
      <c r="E38" s="146"/>
      <c r="F38" s="146"/>
      <c r="G38" s="281"/>
      <c r="H38" s="146"/>
      <c r="I38" s="282"/>
      <c r="J38" s="283"/>
      <c r="K38" s="291"/>
      <c r="L38" s="267"/>
      <c r="M38" s="262"/>
    </row>
    <row r="39" spans="1:13" ht="26.25" customHeight="1" thickBot="1">
      <c r="A39" s="262"/>
      <c r="B39" s="266"/>
      <c r="C39" s="285" t="s">
        <v>18</v>
      </c>
      <c r="D39" s="302"/>
      <c r="E39" s="302"/>
      <c r="F39" s="302"/>
      <c r="G39" s="287"/>
      <c r="H39" s="286"/>
      <c r="I39" s="282"/>
      <c r="J39" s="288"/>
      <c r="K39" s="289"/>
      <c r="L39" s="267"/>
      <c r="M39" s="262"/>
    </row>
    <row r="40" spans="1:13" ht="25.5" customHeight="1" thickBot="1">
      <c r="A40" s="268"/>
      <c r="B40" s="269"/>
      <c r="C40" s="447" t="s">
        <v>19</v>
      </c>
      <c r="D40" s="448"/>
      <c r="E40" s="448"/>
      <c r="F40" s="448"/>
      <c r="G40" s="448"/>
      <c r="H40" s="448"/>
      <c r="I40" s="448"/>
      <c r="J40" s="449"/>
      <c r="K40" s="304"/>
      <c r="L40" s="270"/>
      <c r="M40" s="268"/>
    </row>
    <row r="41" spans="1:13" ht="16.5" thickBot="1">
      <c r="A41" s="268"/>
      <c r="B41" s="269"/>
      <c r="C41" s="160"/>
      <c r="D41" s="160"/>
      <c r="E41" s="160"/>
      <c r="F41" s="160"/>
      <c r="G41" s="160"/>
      <c r="H41" s="160"/>
      <c r="I41" s="160"/>
      <c r="J41" s="160"/>
      <c r="K41" s="161"/>
      <c r="L41" s="270"/>
      <c r="M41" s="268"/>
    </row>
    <row r="42" spans="1:13" ht="29.25" customHeight="1">
      <c r="A42" s="268"/>
      <c r="B42" s="269"/>
      <c r="C42" s="162"/>
      <c r="D42" s="163"/>
      <c r="E42" s="162"/>
      <c r="F42" s="162"/>
      <c r="G42" s="450"/>
      <c r="H42" s="451"/>
      <c r="I42" s="452"/>
      <c r="J42" s="305"/>
      <c r="K42" s="306"/>
      <c r="L42" s="270"/>
      <c r="M42" s="268"/>
    </row>
    <row r="43" spans="1:13" ht="27" customHeight="1">
      <c r="A43" s="268"/>
      <c r="B43" s="269"/>
      <c r="C43" s="162"/>
      <c r="D43" s="163"/>
      <c r="E43" s="162"/>
      <c r="F43" s="162"/>
      <c r="G43" s="164"/>
      <c r="H43" s="165"/>
      <c r="I43" s="166"/>
      <c r="J43" s="167"/>
      <c r="K43" s="168"/>
      <c r="L43" s="270"/>
      <c r="M43" s="268"/>
    </row>
    <row r="44" spans="1:13" ht="27" customHeight="1">
      <c r="A44" s="268"/>
      <c r="B44" s="269"/>
      <c r="C44" s="162"/>
      <c r="D44" s="169"/>
      <c r="E44" s="169"/>
      <c r="F44" s="169"/>
      <c r="G44" s="164"/>
      <c r="H44" s="170"/>
      <c r="I44" s="171"/>
      <c r="J44" s="172"/>
      <c r="K44" s="168"/>
      <c r="L44" s="270"/>
      <c r="M44" s="268"/>
    </row>
    <row r="45" spans="1:13" ht="33.75" customHeight="1">
      <c r="A45" s="268"/>
      <c r="B45" s="269"/>
      <c r="C45" s="162"/>
      <c r="D45" s="169"/>
      <c r="E45" s="169"/>
      <c r="F45" s="169"/>
      <c r="G45" s="173" t="s">
        <v>20</v>
      </c>
      <c r="H45" s="170"/>
      <c r="I45" s="171"/>
      <c r="J45" s="172"/>
      <c r="K45" s="174"/>
      <c r="L45" s="270"/>
      <c r="M45" s="268"/>
    </row>
    <row r="46" spans="1:13" ht="24.75" customHeight="1">
      <c r="A46" s="268"/>
      <c r="B46" s="269"/>
      <c r="C46" s="162"/>
      <c r="D46" s="163"/>
      <c r="E46" s="162"/>
      <c r="F46" s="162"/>
      <c r="G46" s="307"/>
      <c r="H46" s="170"/>
      <c r="I46" s="171"/>
      <c r="J46" s="175"/>
      <c r="K46" s="168"/>
      <c r="L46" s="270"/>
      <c r="M46" s="268"/>
    </row>
    <row r="47" spans="1:13" ht="27.75" customHeight="1">
      <c r="A47" s="268"/>
      <c r="B47" s="269"/>
      <c r="C47" s="162"/>
      <c r="D47" s="163"/>
      <c r="E47" s="162"/>
      <c r="F47" s="162"/>
      <c r="G47" s="307"/>
      <c r="H47" s="170"/>
      <c r="I47" s="171"/>
      <c r="J47" s="175"/>
      <c r="K47" s="168"/>
      <c r="L47" s="270"/>
      <c r="M47" s="268"/>
    </row>
    <row r="48" spans="1:13" ht="31.5" customHeight="1" thickBot="1">
      <c r="A48" s="268"/>
      <c r="B48" s="269"/>
      <c r="C48" s="162"/>
      <c r="D48" s="163"/>
      <c r="E48" s="162"/>
      <c r="F48" s="162"/>
      <c r="G48" s="186"/>
      <c r="H48" s="170"/>
      <c r="I48" s="171"/>
      <c r="J48" s="175"/>
      <c r="K48" s="174"/>
      <c r="L48" s="270"/>
      <c r="M48" s="268"/>
    </row>
    <row r="49" spans="1:13" ht="25.5" customHeight="1" thickBot="1">
      <c r="A49" s="268"/>
      <c r="B49" s="269"/>
      <c r="C49" s="162"/>
      <c r="D49" s="163"/>
      <c r="E49" s="162"/>
      <c r="F49" s="162"/>
      <c r="G49" s="176" t="s">
        <v>21</v>
      </c>
      <c r="H49" s="177"/>
      <c r="I49" s="178"/>
      <c r="J49" s="308"/>
      <c r="K49" s="304"/>
      <c r="L49" s="270"/>
      <c r="M49" s="268"/>
    </row>
    <row r="50" spans="1:13" ht="16.5" thickBot="1">
      <c r="A50" s="268"/>
      <c r="B50" s="269"/>
      <c r="C50" s="162"/>
      <c r="D50" s="163"/>
      <c r="E50" s="163"/>
      <c r="F50" s="163"/>
      <c r="G50" s="162"/>
      <c r="H50" s="162"/>
      <c r="I50" s="179"/>
      <c r="J50" s="180"/>
      <c r="K50" s="181"/>
      <c r="L50" s="270"/>
      <c r="M50" s="268"/>
    </row>
    <row r="51" spans="1:13" ht="15.75">
      <c r="A51" s="268"/>
      <c r="B51" s="269"/>
      <c r="C51" s="309"/>
      <c r="D51" s="424"/>
      <c r="E51" s="424"/>
      <c r="F51" s="424"/>
      <c r="G51" s="424"/>
      <c r="H51" s="424"/>
      <c r="I51" s="424"/>
      <c r="J51" s="424"/>
      <c r="K51" s="425"/>
      <c r="L51" s="271"/>
      <c r="M51" s="268"/>
    </row>
    <row r="52" spans="1:13" ht="29.25" customHeight="1">
      <c r="A52" s="268"/>
      <c r="B52" s="269"/>
      <c r="C52" s="453" t="s">
        <v>22</v>
      </c>
      <c r="D52" s="454"/>
      <c r="E52" s="454"/>
      <c r="F52" s="454"/>
      <c r="G52" s="454"/>
      <c r="H52" s="455" t="s">
        <v>11</v>
      </c>
      <c r="I52" s="455"/>
      <c r="J52" s="455"/>
      <c r="K52" s="310" t="s">
        <v>24</v>
      </c>
      <c r="L52" s="272"/>
      <c r="M52" s="268"/>
    </row>
    <row r="53" spans="1:13" ht="27.75" customHeight="1">
      <c r="A53" s="268"/>
      <c r="B53" s="269"/>
      <c r="C53" s="453" t="s">
        <v>38</v>
      </c>
      <c r="D53" s="454"/>
      <c r="E53" s="454"/>
      <c r="F53" s="454"/>
      <c r="G53" s="454"/>
      <c r="H53" s="456" t="s">
        <v>26</v>
      </c>
      <c r="I53" s="456"/>
      <c r="J53" s="311" t="s">
        <v>27</v>
      </c>
      <c r="K53" s="185" t="s">
        <v>166</v>
      </c>
      <c r="L53" s="316"/>
      <c r="M53" s="268"/>
    </row>
    <row r="54" spans="1:13" ht="27" customHeight="1">
      <c r="A54" s="268"/>
      <c r="B54" s="269"/>
      <c r="C54" s="453" t="s">
        <v>28</v>
      </c>
      <c r="D54" s="454"/>
      <c r="E54" s="454"/>
      <c r="F54" s="454"/>
      <c r="G54" s="454"/>
      <c r="H54" s="459" t="s">
        <v>29</v>
      </c>
      <c r="I54" s="460"/>
      <c r="J54" s="311" t="s">
        <v>30</v>
      </c>
      <c r="K54" s="185" t="s">
        <v>166</v>
      </c>
      <c r="L54" s="272"/>
      <c r="M54" s="268"/>
    </row>
    <row r="55" spans="1:13" ht="15.75">
      <c r="A55" s="268"/>
      <c r="B55" s="269"/>
      <c r="C55" s="191"/>
      <c r="D55" s="192"/>
      <c r="E55" s="192"/>
      <c r="F55" s="192"/>
      <c r="G55" s="193"/>
      <c r="H55" s="461" t="s">
        <v>31</v>
      </c>
      <c r="I55" s="456"/>
      <c r="J55" s="311" t="s">
        <v>32</v>
      </c>
      <c r="K55" s="185" t="s">
        <v>166</v>
      </c>
      <c r="L55" s="270"/>
      <c r="M55" s="268"/>
    </row>
    <row r="56" spans="1:13" ht="15.75">
      <c r="A56" s="262"/>
      <c r="B56" s="266"/>
      <c r="C56" s="194"/>
      <c r="D56" s="195"/>
      <c r="E56" s="195"/>
      <c r="F56" s="195"/>
      <c r="G56" s="196"/>
      <c r="H56" s="456" t="s">
        <v>33</v>
      </c>
      <c r="I56" s="456"/>
      <c r="J56" s="311" t="s">
        <v>34</v>
      </c>
      <c r="K56" s="185" t="s">
        <v>166</v>
      </c>
      <c r="L56" s="267"/>
      <c r="M56" s="262"/>
    </row>
    <row r="57" spans="1:13" ht="16.5" thickBot="1">
      <c r="A57" s="262"/>
      <c r="B57" s="266"/>
      <c r="C57" s="194"/>
      <c r="D57" s="197"/>
      <c r="E57" s="197"/>
      <c r="F57" s="195"/>
      <c r="G57" s="198"/>
      <c r="H57" s="457"/>
      <c r="I57" s="457"/>
      <c r="J57" s="457"/>
      <c r="K57" s="458"/>
      <c r="L57" s="267"/>
      <c r="M57" s="262"/>
    </row>
    <row r="58" spans="1:13" ht="15.75">
      <c r="A58" s="262"/>
      <c r="B58" s="266"/>
      <c r="C58" s="317"/>
      <c r="D58" s="312"/>
      <c r="E58" s="312"/>
      <c r="F58" s="317"/>
      <c r="G58" s="312"/>
      <c r="H58" s="317"/>
      <c r="I58" s="317"/>
      <c r="J58" s="317"/>
      <c r="K58" s="317"/>
      <c r="L58" s="267"/>
      <c r="M58" s="262"/>
    </row>
    <row r="59" spans="1:13" ht="15.75">
      <c r="A59" s="262"/>
      <c r="B59" s="266"/>
      <c r="C59" s="312"/>
      <c r="D59" s="312"/>
      <c r="E59" s="312"/>
      <c r="F59" s="312"/>
      <c r="G59" s="313" t="s">
        <v>39</v>
      </c>
      <c r="H59" s="312"/>
      <c r="I59" s="312"/>
      <c r="J59" s="312"/>
      <c r="K59" s="312"/>
      <c r="L59" s="267"/>
      <c r="M59" s="262"/>
    </row>
    <row r="60" spans="1:13" ht="16.5" thickBot="1">
      <c r="A60" s="262"/>
      <c r="B60" s="322"/>
      <c r="C60" s="323"/>
      <c r="D60" s="323"/>
      <c r="E60" s="324"/>
      <c r="F60" s="323"/>
      <c r="G60" s="207"/>
      <c r="H60" s="323"/>
      <c r="I60" s="323"/>
      <c r="J60" s="323"/>
      <c r="K60" s="323"/>
      <c r="L60" s="325"/>
      <c r="M60" s="262"/>
    </row>
    <row r="61" spans="1:13" ht="16.5" thickTop="1">
      <c r="A61" s="262"/>
      <c r="B61" s="262"/>
      <c r="C61" s="262"/>
      <c r="D61" s="262"/>
      <c r="E61" s="263"/>
      <c r="F61" s="262"/>
      <c r="G61" s="262"/>
      <c r="H61" s="262"/>
      <c r="I61" s="262"/>
      <c r="J61" s="262"/>
      <c r="K61" s="262"/>
      <c r="L61" s="262"/>
      <c r="M61" s="26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7"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2"/>
      <c r="C2" s="23"/>
      <c r="D2" s="23"/>
      <c r="E2" s="23"/>
      <c r="F2" s="23"/>
      <c r="G2" s="23"/>
      <c r="H2" s="23"/>
      <c r="I2" s="23"/>
      <c r="J2" s="23"/>
      <c r="K2" s="23"/>
      <c r="L2" s="23"/>
      <c r="M2" s="23"/>
      <c r="N2" s="23"/>
      <c r="O2" s="23"/>
      <c r="P2" s="209"/>
    </row>
    <row r="3" spans="2:16" ht="36.75" customHeight="1">
      <c r="B3" s="24"/>
      <c r="C3" s="561" t="s">
        <v>0</v>
      </c>
      <c r="D3" s="561"/>
      <c r="E3" s="561"/>
      <c r="F3" s="561"/>
      <c r="P3" s="25"/>
    </row>
    <row r="4" spans="2:16">
      <c r="B4" s="24"/>
      <c r="C4" s="189" t="s">
        <v>1</v>
      </c>
      <c r="D4" s="190" t="s">
        <v>2</v>
      </c>
      <c r="E4" s="189" t="s">
        <v>3</v>
      </c>
      <c r="F4" s="190">
        <v>4</v>
      </c>
      <c r="P4" s="25"/>
    </row>
    <row r="5" spans="2:16">
      <c r="B5" s="24"/>
      <c r="C5" s="132"/>
      <c r="D5" s="133"/>
      <c r="E5" s="132"/>
      <c r="F5" s="133"/>
      <c r="P5" s="25"/>
    </row>
    <row r="6" spans="2:16" ht="48" customHeight="1">
      <c r="B6" s="24"/>
      <c r="C6" s="562" t="s">
        <v>40</v>
      </c>
      <c r="D6" s="562"/>
      <c r="E6" s="562"/>
      <c r="F6" s="562"/>
      <c r="G6" s="562"/>
      <c r="H6" s="562"/>
      <c r="I6" s="562"/>
      <c r="J6" s="562"/>
      <c r="K6" s="562"/>
      <c r="L6" s="562"/>
      <c r="M6" s="562"/>
      <c r="N6" s="562"/>
      <c r="O6" s="562"/>
      <c r="P6" s="26"/>
    </row>
    <row r="7" spans="2:16" ht="15" thickBot="1">
      <c r="B7" s="24"/>
      <c r="C7" s="51"/>
      <c r="D7" s="51"/>
      <c r="E7" s="51"/>
      <c r="F7" s="51"/>
      <c r="G7" s="51"/>
      <c r="H7" s="51"/>
      <c r="I7" s="51"/>
      <c r="J7" s="51"/>
      <c r="K7" s="51"/>
      <c r="L7" s="51"/>
      <c r="M7" s="51"/>
      <c r="N7" s="51"/>
      <c r="O7" s="51"/>
      <c r="P7" s="25"/>
    </row>
    <row r="8" spans="2:16" ht="15">
      <c r="B8" s="24"/>
      <c r="C8" s="520"/>
      <c r="D8" s="522"/>
      <c r="E8" s="523"/>
      <c r="F8" s="523"/>
      <c r="G8" s="523"/>
      <c r="H8" s="523"/>
      <c r="I8" s="523"/>
      <c r="J8" s="523"/>
      <c r="K8" s="524"/>
      <c r="L8" s="535"/>
      <c r="M8" s="536"/>
      <c r="N8" s="536"/>
      <c r="O8" s="537"/>
      <c r="P8" s="27"/>
    </row>
    <row r="9" spans="2:16" ht="15">
      <c r="B9" s="24"/>
      <c r="C9" s="521"/>
      <c r="D9" s="525" t="s">
        <v>41</v>
      </c>
      <c r="E9" s="526"/>
      <c r="F9" s="526"/>
      <c r="G9" s="526"/>
      <c r="H9" s="526"/>
      <c r="I9" s="526"/>
      <c r="J9" s="526"/>
      <c r="K9" s="527"/>
      <c r="L9" s="538"/>
      <c r="M9" s="539"/>
      <c r="N9" s="539"/>
      <c r="O9" s="540"/>
      <c r="P9" s="27"/>
    </row>
    <row r="10" spans="2:16" ht="15">
      <c r="B10" s="24"/>
      <c r="C10" s="521"/>
      <c r="D10" s="525"/>
      <c r="E10" s="526"/>
      <c r="F10" s="526"/>
      <c r="G10" s="526"/>
      <c r="H10" s="526"/>
      <c r="I10" s="526"/>
      <c r="J10" s="526"/>
      <c r="K10" s="527"/>
      <c r="L10" s="528" t="s">
        <v>42</v>
      </c>
      <c r="M10" s="541"/>
      <c r="N10" s="542"/>
      <c r="O10" s="543"/>
      <c r="P10" s="27"/>
    </row>
    <row r="11" spans="2:16" ht="15">
      <c r="B11" s="24"/>
      <c r="C11" s="521"/>
      <c r="D11" s="525" t="s">
        <v>43</v>
      </c>
      <c r="E11" s="526"/>
      <c r="F11" s="526"/>
      <c r="G11" s="526"/>
      <c r="H11" s="526"/>
      <c r="I11" s="526"/>
      <c r="J11" s="526"/>
      <c r="K11" s="527"/>
      <c r="L11" s="529"/>
      <c r="M11" s="544"/>
      <c r="N11" s="545"/>
      <c r="O11" s="546"/>
      <c r="P11" s="28"/>
    </row>
    <row r="12" spans="2:16" ht="12.75" customHeight="1">
      <c r="B12" s="24"/>
      <c r="C12" s="521"/>
      <c r="D12" s="563"/>
      <c r="E12" s="564"/>
      <c r="F12" s="564"/>
      <c r="G12" s="564"/>
      <c r="H12" s="564"/>
      <c r="I12" s="564"/>
      <c r="J12" s="564"/>
      <c r="K12" s="565"/>
      <c r="L12" s="528" t="s">
        <v>44</v>
      </c>
      <c r="M12" s="528">
        <v>1</v>
      </c>
      <c r="N12" s="528" t="s">
        <v>45</v>
      </c>
      <c r="O12" s="533">
        <v>1</v>
      </c>
      <c r="P12" s="27"/>
    </row>
    <row r="13" spans="2:16" ht="13.5">
      <c r="B13" s="24"/>
      <c r="C13" s="521"/>
      <c r="D13" s="563"/>
      <c r="E13" s="564"/>
      <c r="F13" s="564"/>
      <c r="G13" s="564"/>
      <c r="H13" s="564"/>
      <c r="I13" s="564"/>
      <c r="J13" s="564"/>
      <c r="K13" s="565"/>
      <c r="L13" s="547"/>
      <c r="M13" s="547"/>
      <c r="N13" s="547"/>
      <c r="O13" s="534"/>
      <c r="P13" s="27"/>
    </row>
    <row r="14" spans="2:16" ht="15">
      <c r="B14" s="24"/>
      <c r="C14" s="521"/>
      <c r="D14" s="525" t="s">
        <v>46</v>
      </c>
      <c r="E14" s="526"/>
      <c r="F14" s="526"/>
      <c r="G14" s="526"/>
      <c r="H14" s="526"/>
      <c r="I14" s="526"/>
      <c r="J14" s="526"/>
      <c r="K14" s="527"/>
      <c r="L14" s="547"/>
      <c r="M14" s="547"/>
      <c r="N14" s="547"/>
      <c r="O14" s="534"/>
      <c r="P14" s="27"/>
    </row>
    <row r="15" spans="2:16" ht="15.75" thickBot="1">
      <c r="B15" s="24"/>
      <c r="C15" s="52"/>
      <c r="D15" s="53"/>
      <c r="E15" s="53"/>
      <c r="F15" s="53"/>
      <c r="G15" s="53"/>
      <c r="H15" s="53"/>
      <c r="I15" s="53"/>
      <c r="J15" s="53"/>
      <c r="K15" s="53"/>
      <c r="L15" s="53"/>
      <c r="M15" s="54"/>
      <c r="N15" s="54"/>
      <c r="O15" s="55"/>
      <c r="P15" s="29"/>
    </row>
    <row r="16" spans="2:16" ht="15">
      <c r="B16" s="24"/>
      <c r="C16" s="56"/>
      <c r="D16" s="57"/>
      <c r="E16" s="57"/>
      <c r="F16" s="57"/>
      <c r="G16" s="57"/>
      <c r="H16" s="57"/>
      <c r="I16" s="57"/>
      <c r="J16" s="57"/>
      <c r="K16" s="57"/>
      <c r="L16" s="58" t="s">
        <v>47</v>
      </c>
      <c r="M16" s="59" t="s">
        <v>48</v>
      </c>
      <c r="N16" s="59" t="s">
        <v>49</v>
      </c>
      <c r="O16" s="60" t="s">
        <v>50</v>
      </c>
      <c r="P16" s="28"/>
    </row>
    <row r="17" spans="2:16" ht="15">
      <c r="B17" s="24"/>
      <c r="C17" s="61"/>
      <c r="D17" s="62"/>
      <c r="E17" s="62"/>
      <c r="F17" s="62"/>
      <c r="G17" s="62"/>
      <c r="H17" s="62"/>
      <c r="I17" s="62"/>
      <c r="J17" s="62"/>
      <c r="K17" s="62"/>
      <c r="L17" s="63"/>
      <c r="M17" s="64"/>
      <c r="N17" s="64"/>
      <c r="O17" s="65"/>
      <c r="P17" s="30"/>
    </row>
    <row r="18" spans="2:16" ht="18" customHeight="1">
      <c r="B18" s="24"/>
      <c r="C18" s="468" t="s">
        <v>51</v>
      </c>
      <c r="D18" s="469"/>
      <c r="E18" s="469"/>
      <c r="F18" s="469"/>
      <c r="G18" s="62"/>
      <c r="H18" s="62"/>
      <c r="I18" s="62" t="s">
        <v>52</v>
      </c>
      <c r="J18" s="51"/>
      <c r="K18" s="62"/>
      <c r="L18" s="63"/>
      <c r="M18" s="51"/>
      <c r="N18" s="51"/>
      <c r="O18" s="66"/>
      <c r="P18" s="30"/>
    </row>
    <row r="19" spans="2:16" ht="15">
      <c r="B19" s="24"/>
      <c r="C19" s="67"/>
      <c r="D19" s="68"/>
      <c r="E19" s="68"/>
      <c r="F19" s="68"/>
      <c r="G19" s="68"/>
      <c r="H19" s="68"/>
      <c r="I19" s="68"/>
      <c r="J19" s="68"/>
      <c r="K19" s="68"/>
      <c r="L19" s="68"/>
      <c r="M19" s="68"/>
      <c r="N19" s="68"/>
      <c r="O19" s="69"/>
      <c r="P19" s="31"/>
    </row>
    <row r="20" spans="2:16" ht="15" thickBot="1">
      <c r="B20" s="24"/>
      <c r="C20" s="70"/>
      <c r="D20" s="71"/>
      <c r="E20" s="71"/>
      <c r="F20" s="71"/>
      <c r="G20" s="71"/>
      <c r="H20" s="71"/>
      <c r="I20" s="71"/>
      <c r="J20" s="71"/>
      <c r="K20" s="71"/>
      <c r="L20" s="71"/>
      <c r="M20" s="71"/>
      <c r="N20" s="71"/>
      <c r="O20" s="72"/>
      <c r="P20" s="25"/>
    </row>
    <row r="21" spans="2:16" ht="15" thickBot="1">
      <c r="B21" s="24"/>
      <c r="C21" s="73"/>
      <c r="D21" s="74"/>
      <c r="E21" s="74"/>
      <c r="F21" s="74"/>
      <c r="G21" s="74"/>
      <c r="H21" s="74"/>
      <c r="I21" s="51"/>
      <c r="J21" s="51"/>
      <c r="K21" s="74"/>
      <c r="L21" s="74"/>
      <c r="M21" s="74"/>
      <c r="N21" s="74"/>
      <c r="O21" s="75"/>
      <c r="P21" s="25"/>
    </row>
    <row r="22" spans="2:16" ht="15">
      <c r="B22" s="24"/>
      <c r="C22" s="550" t="s">
        <v>53</v>
      </c>
      <c r="D22" s="551"/>
      <c r="E22" s="551"/>
      <c r="F22" s="551"/>
      <c r="G22" s="551"/>
      <c r="H22" s="551"/>
      <c r="I22" s="551"/>
      <c r="J22" s="551"/>
      <c r="K22" s="551"/>
      <c r="L22" s="551"/>
      <c r="M22" s="551"/>
      <c r="N22" s="551"/>
      <c r="O22" s="552"/>
      <c r="P22" s="32"/>
    </row>
    <row r="23" spans="2:16" ht="15" thickBot="1">
      <c r="B23" s="24"/>
      <c r="C23" s="76"/>
      <c r="D23" s="51"/>
      <c r="E23" s="51"/>
      <c r="F23" s="51"/>
      <c r="G23" s="51"/>
      <c r="H23" s="51"/>
      <c r="I23" s="51"/>
      <c r="J23" s="51"/>
      <c r="K23" s="51"/>
      <c r="L23" s="51"/>
      <c r="M23" s="51"/>
      <c r="N23" s="51"/>
      <c r="O23" s="77"/>
      <c r="P23" s="25"/>
    </row>
    <row r="24" spans="2:16" ht="15">
      <c r="B24" s="24"/>
      <c r="C24" s="78" t="s">
        <v>54</v>
      </c>
      <c r="D24" s="530" t="s">
        <v>11</v>
      </c>
      <c r="E24" s="531"/>
      <c r="F24" s="531"/>
      <c r="G24" s="531"/>
      <c r="H24" s="531"/>
      <c r="I24" s="531"/>
      <c r="J24" s="531"/>
      <c r="K24" s="531"/>
      <c r="L24" s="532"/>
      <c r="M24" s="548" t="s">
        <v>55</v>
      </c>
      <c r="N24" s="549"/>
      <c r="O24" s="78" t="s">
        <v>13</v>
      </c>
      <c r="P24" s="33"/>
    </row>
    <row r="25" spans="2:16" ht="15" thickBot="1">
      <c r="B25" s="24"/>
      <c r="C25" s="79"/>
      <c r="D25" s="504"/>
      <c r="E25" s="505"/>
      <c r="F25" s="505"/>
      <c r="G25" s="505"/>
      <c r="H25" s="505"/>
      <c r="I25" s="505"/>
      <c r="J25" s="505"/>
      <c r="K25" s="505"/>
      <c r="L25" s="506"/>
      <c r="M25" s="504"/>
      <c r="N25" s="506"/>
      <c r="O25" s="80"/>
      <c r="P25" s="34"/>
    </row>
    <row r="26" spans="2:16">
      <c r="B26" s="24"/>
      <c r="C26" s="507" t="s">
        <v>56</v>
      </c>
      <c r="D26" s="508"/>
      <c r="E26" s="508"/>
      <c r="F26" s="508"/>
      <c r="G26" s="508"/>
      <c r="H26" s="508"/>
      <c r="I26" s="508"/>
      <c r="J26" s="508"/>
      <c r="K26" s="508"/>
      <c r="L26" s="508"/>
      <c r="M26" s="508"/>
      <c r="N26" s="508"/>
      <c r="O26" s="509"/>
      <c r="P26" s="35"/>
    </row>
    <row r="27" spans="2:16">
      <c r="B27" s="24"/>
      <c r="C27" s="510"/>
      <c r="D27" s="511"/>
      <c r="E27" s="511"/>
      <c r="F27" s="511"/>
      <c r="G27" s="511"/>
      <c r="H27" s="511"/>
      <c r="I27" s="511"/>
      <c r="J27" s="511"/>
      <c r="K27" s="511"/>
      <c r="L27" s="511"/>
      <c r="M27" s="511"/>
      <c r="N27" s="511"/>
      <c r="O27" s="512"/>
      <c r="P27" s="35"/>
    </row>
    <row r="28" spans="2:16" ht="13.5" thickBot="1">
      <c r="B28" s="24"/>
      <c r="C28" s="513"/>
      <c r="D28" s="514"/>
      <c r="E28" s="514"/>
      <c r="F28" s="514"/>
      <c r="G28" s="514"/>
      <c r="H28" s="514"/>
      <c r="I28" s="514"/>
      <c r="J28" s="514"/>
      <c r="K28" s="514"/>
      <c r="L28" s="514"/>
      <c r="M28" s="514"/>
      <c r="N28" s="514"/>
      <c r="O28" s="515"/>
      <c r="P28" s="35"/>
    </row>
    <row r="29" spans="2:16" ht="15">
      <c r="B29" s="24"/>
      <c r="C29" s="492" t="s">
        <v>11</v>
      </c>
      <c r="D29" s="559"/>
      <c r="E29" s="559"/>
      <c r="F29" s="559"/>
      <c r="G29" s="560"/>
      <c r="H29" s="498" t="s">
        <v>57</v>
      </c>
      <c r="I29" s="559"/>
      <c r="J29" s="502" t="s">
        <v>58</v>
      </c>
      <c r="K29" s="503"/>
      <c r="L29" s="81" t="s">
        <v>59</v>
      </c>
      <c r="M29" s="498" t="s">
        <v>60</v>
      </c>
      <c r="N29" s="499"/>
      <c r="O29" s="82" t="s">
        <v>61</v>
      </c>
      <c r="P29" s="36"/>
    </row>
    <row r="30" spans="2:16" ht="14.25">
      <c r="B30" s="24"/>
      <c r="C30" s="476"/>
      <c r="D30" s="477"/>
      <c r="E30" s="477"/>
      <c r="F30" s="477"/>
      <c r="G30" s="553"/>
      <c r="H30" s="554"/>
      <c r="I30" s="553"/>
      <c r="J30" s="554"/>
      <c r="K30" s="553"/>
      <c r="L30" s="83"/>
      <c r="M30" s="555"/>
      <c r="N30" s="556"/>
      <c r="O30" s="84"/>
      <c r="P30" s="37"/>
    </row>
    <row r="31" spans="2:16" ht="14.25">
      <c r="B31" s="24"/>
      <c r="C31" s="85"/>
      <c r="D31" s="86"/>
      <c r="E31" s="86"/>
      <c r="F31" s="86"/>
      <c r="G31" s="87"/>
      <c r="H31" s="88"/>
      <c r="I31" s="87"/>
      <c r="J31" s="88"/>
      <c r="K31" s="87"/>
      <c r="L31" s="83"/>
      <c r="M31" s="555"/>
      <c r="N31" s="556"/>
      <c r="O31" s="84"/>
      <c r="P31" s="37"/>
    </row>
    <row r="32" spans="2:16" ht="15" thickBot="1">
      <c r="B32" s="24"/>
      <c r="C32" s="488"/>
      <c r="D32" s="489"/>
      <c r="E32" s="489"/>
      <c r="F32" s="489"/>
      <c r="G32" s="516"/>
      <c r="H32" s="517"/>
      <c r="I32" s="516"/>
      <c r="J32" s="517"/>
      <c r="K32" s="516"/>
      <c r="L32" s="89"/>
      <c r="M32" s="518"/>
      <c r="N32" s="519"/>
      <c r="O32" s="84"/>
      <c r="P32" s="37"/>
    </row>
    <row r="33" spans="2:16" ht="15.75" thickBot="1">
      <c r="B33" s="24"/>
      <c r="C33" s="482" t="s">
        <v>62</v>
      </c>
      <c r="D33" s="483"/>
      <c r="E33" s="483"/>
      <c r="F33" s="483"/>
      <c r="G33" s="483"/>
      <c r="H33" s="483"/>
      <c r="I33" s="483"/>
      <c r="J33" s="483"/>
      <c r="K33" s="483"/>
      <c r="L33" s="483"/>
      <c r="M33" s="483"/>
      <c r="N33" s="484"/>
      <c r="O33" s="90"/>
      <c r="P33" s="38"/>
    </row>
    <row r="34" spans="2:16" ht="13.5" customHeight="1">
      <c r="B34" s="24"/>
      <c r="C34" s="507" t="s">
        <v>63</v>
      </c>
      <c r="D34" s="508"/>
      <c r="E34" s="508"/>
      <c r="F34" s="508"/>
      <c r="G34" s="508"/>
      <c r="H34" s="508"/>
      <c r="I34" s="508"/>
      <c r="J34" s="508"/>
      <c r="K34" s="508"/>
      <c r="L34" s="508"/>
      <c r="M34" s="508"/>
      <c r="N34" s="508"/>
      <c r="O34" s="509"/>
      <c r="P34" s="35"/>
    </row>
    <row r="35" spans="2:16">
      <c r="B35" s="24"/>
      <c r="C35" s="510"/>
      <c r="D35" s="511"/>
      <c r="E35" s="511"/>
      <c r="F35" s="511"/>
      <c r="G35" s="511"/>
      <c r="H35" s="511"/>
      <c r="I35" s="511"/>
      <c r="J35" s="511"/>
      <c r="K35" s="511"/>
      <c r="L35" s="511"/>
      <c r="M35" s="511"/>
      <c r="N35" s="511"/>
      <c r="O35" s="512"/>
      <c r="P35" s="35"/>
    </row>
    <row r="36" spans="2:16" ht="13.5" thickBot="1">
      <c r="B36" s="24"/>
      <c r="C36" s="513"/>
      <c r="D36" s="514"/>
      <c r="E36" s="514"/>
      <c r="F36" s="514"/>
      <c r="G36" s="514"/>
      <c r="H36" s="514"/>
      <c r="I36" s="514"/>
      <c r="J36" s="514"/>
      <c r="K36" s="514"/>
      <c r="L36" s="514"/>
      <c r="M36" s="514"/>
      <c r="N36" s="514"/>
      <c r="O36" s="515"/>
      <c r="P36" s="35"/>
    </row>
    <row r="37" spans="2:16" ht="15">
      <c r="B37" s="24"/>
      <c r="C37" s="492" t="s">
        <v>11</v>
      </c>
      <c r="D37" s="493"/>
      <c r="E37" s="493"/>
      <c r="F37" s="493"/>
      <c r="G37" s="493"/>
      <c r="H37" s="493"/>
      <c r="I37" s="493"/>
      <c r="J37" s="499"/>
      <c r="K37" s="91" t="s">
        <v>55</v>
      </c>
      <c r="L37" s="81" t="s">
        <v>13</v>
      </c>
      <c r="M37" s="498" t="s">
        <v>64</v>
      </c>
      <c r="N37" s="499"/>
      <c r="O37" s="82" t="s">
        <v>61</v>
      </c>
      <c r="P37" s="36"/>
    </row>
    <row r="38" spans="2:16" ht="14.25">
      <c r="B38" s="24"/>
      <c r="C38" s="476"/>
      <c r="D38" s="477"/>
      <c r="E38" s="477"/>
      <c r="F38" s="477"/>
      <c r="G38" s="477"/>
      <c r="H38" s="477"/>
      <c r="I38" s="477"/>
      <c r="J38" s="553"/>
      <c r="K38" s="92"/>
      <c r="L38" s="93"/>
      <c r="M38" s="557"/>
      <c r="N38" s="558"/>
      <c r="O38" s="84"/>
      <c r="P38" s="37"/>
    </row>
    <row r="39" spans="2:16" ht="15" thickBot="1">
      <c r="B39" s="24"/>
      <c r="C39" s="488"/>
      <c r="D39" s="489"/>
      <c r="E39" s="489"/>
      <c r="F39" s="489"/>
      <c r="G39" s="489"/>
      <c r="H39" s="489"/>
      <c r="I39" s="489"/>
      <c r="J39" s="516"/>
      <c r="K39" s="86"/>
      <c r="L39" s="94"/>
      <c r="M39" s="490"/>
      <c r="N39" s="491"/>
      <c r="O39" s="95"/>
      <c r="P39" s="37"/>
    </row>
    <row r="40" spans="2:16" ht="15.75" thickBot="1">
      <c r="B40" s="24"/>
      <c r="C40" s="482" t="s">
        <v>62</v>
      </c>
      <c r="D40" s="483"/>
      <c r="E40" s="483"/>
      <c r="F40" s="483"/>
      <c r="G40" s="483"/>
      <c r="H40" s="483"/>
      <c r="I40" s="483"/>
      <c r="J40" s="483"/>
      <c r="K40" s="483"/>
      <c r="L40" s="483"/>
      <c r="M40" s="483"/>
      <c r="N40" s="484"/>
      <c r="O40" s="96">
        <v>0</v>
      </c>
      <c r="P40" s="37"/>
    </row>
    <row r="41" spans="2:16">
      <c r="B41" s="24"/>
      <c r="C41" s="507" t="s">
        <v>65</v>
      </c>
      <c r="D41" s="508"/>
      <c r="E41" s="508"/>
      <c r="F41" s="508"/>
      <c r="G41" s="508"/>
      <c r="H41" s="508"/>
      <c r="I41" s="508"/>
      <c r="J41" s="508"/>
      <c r="K41" s="508"/>
      <c r="L41" s="508"/>
      <c r="M41" s="508"/>
      <c r="N41" s="508"/>
      <c r="O41" s="509"/>
      <c r="P41" s="35"/>
    </row>
    <row r="42" spans="2:16">
      <c r="B42" s="24"/>
      <c r="C42" s="510"/>
      <c r="D42" s="511"/>
      <c r="E42" s="511"/>
      <c r="F42" s="511"/>
      <c r="G42" s="511"/>
      <c r="H42" s="511"/>
      <c r="I42" s="511"/>
      <c r="J42" s="511"/>
      <c r="K42" s="511"/>
      <c r="L42" s="511"/>
      <c r="M42" s="511"/>
      <c r="N42" s="511"/>
      <c r="O42" s="512"/>
      <c r="P42" s="35"/>
    </row>
    <row r="43" spans="2:16" ht="13.5" thickBot="1">
      <c r="B43" s="24"/>
      <c r="C43" s="513"/>
      <c r="D43" s="514"/>
      <c r="E43" s="514"/>
      <c r="F43" s="514"/>
      <c r="G43" s="514"/>
      <c r="H43" s="514"/>
      <c r="I43" s="514"/>
      <c r="J43" s="514"/>
      <c r="K43" s="514"/>
      <c r="L43" s="514"/>
      <c r="M43" s="514"/>
      <c r="N43" s="514"/>
      <c r="O43" s="515"/>
      <c r="P43" s="35"/>
    </row>
    <row r="44" spans="2:16" ht="17.25">
      <c r="B44" s="24"/>
      <c r="C44" s="492" t="s">
        <v>66</v>
      </c>
      <c r="D44" s="493"/>
      <c r="E44" s="493"/>
      <c r="F44" s="493"/>
      <c r="G44" s="493"/>
      <c r="H44" s="493"/>
      <c r="I44" s="493"/>
      <c r="J44" s="81" t="s">
        <v>67</v>
      </c>
      <c r="K44" s="97" t="s">
        <v>68</v>
      </c>
      <c r="L44" s="98" t="s">
        <v>69</v>
      </c>
      <c r="M44" s="498" t="s">
        <v>70</v>
      </c>
      <c r="N44" s="499"/>
      <c r="O44" s="82" t="s">
        <v>61</v>
      </c>
      <c r="P44" s="36"/>
    </row>
    <row r="45" spans="2:16" ht="14.25">
      <c r="B45" s="24"/>
      <c r="C45" s="476"/>
      <c r="D45" s="477"/>
      <c r="E45" s="477"/>
      <c r="F45" s="477"/>
      <c r="G45" s="477"/>
      <c r="H45" s="477"/>
      <c r="I45" s="477"/>
      <c r="J45" s="99"/>
      <c r="K45" s="100"/>
      <c r="L45" s="99"/>
      <c r="M45" s="496"/>
      <c r="N45" s="497"/>
      <c r="O45" s="84"/>
      <c r="P45" s="37"/>
    </row>
    <row r="46" spans="2:16" ht="15" thickBot="1">
      <c r="B46" s="24"/>
      <c r="C46" s="488"/>
      <c r="D46" s="489"/>
      <c r="E46" s="489"/>
      <c r="F46" s="489"/>
      <c r="G46" s="489"/>
      <c r="H46" s="489"/>
      <c r="I46" s="489"/>
      <c r="J46" s="101"/>
      <c r="K46" s="102"/>
      <c r="L46" s="101"/>
      <c r="M46" s="490"/>
      <c r="N46" s="491"/>
      <c r="O46" s="103"/>
      <c r="P46" s="37"/>
    </row>
    <row r="47" spans="2:16" ht="15.75" thickBot="1">
      <c r="B47" s="24"/>
      <c r="C47" s="482" t="s">
        <v>62</v>
      </c>
      <c r="D47" s="483"/>
      <c r="E47" s="483"/>
      <c r="F47" s="483"/>
      <c r="G47" s="483"/>
      <c r="H47" s="483"/>
      <c r="I47" s="483"/>
      <c r="J47" s="483"/>
      <c r="K47" s="483"/>
      <c r="L47" s="483"/>
      <c r="M47" s="483"/>
      <c r="N47" s="484"/>
      <c r="O47" s="90"/>
      <c r="P47" s="38"/>
    </row>
    <row r="48" spans="2:16">
      <c r="B48" s="24"/>
      <c r="C48" s="507" t="s">
        <v>71</v>
      </c>
      <c r="D48" s="508"/>
      <c r="E48" s="508"/>
      <c r="F48" s="508"/>
      <c r="G48" s="508"/>
      <c r="H48" s="508"/>
      <c r="I48" s="508"/>
      <c r="J48" s="508"/>
      <c r="K48" s="508"/>
      <c r="L48" s="508"/>
      <c r="M48" s="508"/>
      <c r="N48" s="508"/>
      <c r="O48" s="509"/>
      <c r="P48" s="35"/>
    </row>
    <row r="49" spans="2:16">
      <c r="B49" s="24"/>
      <c r="C49" s="510"/>
      <c r="D49" s="511"/>
      <c r="E49" s="511"/>
      <c r="F49" s="511"/>
      <c r="G49" s="511"/>
      <c r="H49" s="511"/>
      <c r="I49" s="511"/>
      <c r="J49" s="511"/>
      <c r="K49" s="511"/>
      <c r="L49" s="511"/>
      <c r="M49" s="511"/>
      <c r="N49" s="511"/>
      <c r="O49" s="512"/>
      <c r="P49" s="35"/>
    </row>
    <row r="50" spans="2:16" ht="13.5" thickBot="1">
      <c r="B50" s="24"/>
      <c r="C50" s="513"/>
      <c r="D50" s="514"/>
      <c r="E50" s="514"/>
      <c r="F50" s="514"/>
      <c r="G50" s="514"/>
      <c r="H50" s="514"/>
      <c r="I50" s="514"/>
      <c r="J50" s="514"/>
      <c r="K50" s="514"/>
      <c r="L50" s="514"/>
      <c r="M50" s="514"/>
      <c r="N50" s="514"/>
      <c r="O50" s="515"/>
      <c r="P50" s="35"/>
    </row>
    <row r="51" spans="2:16" ht="30">
      <c r="B51" s="24"/>
      <c r="C51" s="492" t="s">
        <v>72</v>
      </c>
      <c r="D51" s="493"/>
      <c r="E51" s="493"/>
      <c r="F51" s="493"/>
      <c r="G51" s="493"/>
      <c r="H51" s="493"/>
      <c r="I51" s="493"/>
      <c r="J51" s="81" t="s">
        <v>73</v>
      </c>
      <c r="K51" s="104" t="s">
        <v>74</v>
      </c>
      <c r="L51" s="105" t="s">
        <v>75</v>
      </c>
      <c r="M51" s="494" t="s">
        <v>60</v>
      </c>
      <c r="N51" s="495"/>
      <c r="O51" s="106" t="s">
        <v>61</v>
      </c>
      <c r="P51" s="39"/>
    </row>
    <row r="52" spans="2:16" ht="14.25">
      <c r="B52" s="24"/>
      <c r="C52" s="107"/>
      <c r="D52" s="108"/>
      <c r="E52" s="108"/>
      <c r="F52" s="108"/>
      <c r="G52" s="108"/>
      <c r="H52" s="108"/>
      <c r="I52" s="108"/>
      <c r="J52" s="109"/>
      <c r="K52" s="110"/>
      <c r="L52" s="111"/>
      <c r="M52" s="500"/>
      <c r="N52" s="501"/>
      <c r="O52" s="112"/>
      <c r="P52" s="40"/>
    </row>
    <row r="53" spans="2:16" ht="14.25">
      <c r="B53" s="24"/>
      <c r="C53" s="107"/>
      <c r="D53" s="108"/>
      <c r="E53" s="108"/>
      <c r="F53" s="108"/>
      <c r="G53" s="108"/>
      <c r="H53" s="108"/>
      <c r="I53" s="108"/>
      <c r="J53" s="109"/>
      <c r="K53" s="110"/>
      <c r="L53" s="111"/>
      <c r="M53" s="500"/>
      <c r="N53" s="501"/>
      <c r="O53" s="112"/>
      <c r="P53" s="40"/>
    </row>
    <row r="54" spans="2:16" ht="14.25">
      <c r="B54" s="24"/>
      <c r="C54" s="107"/>
      <c r="D54" s="108"/>
      <c r="E54" s="108"/>
      <c r="F54" s="108"/>
      <c r="G54" s="108"/>
      <c r="H54" s="108"/>
      <c r="I54" s="108"/>
      <c r="J54" s="109"/>
      <c r="K54" s="110"/>
      <c r="L54" s="111"/>
      <c r="M54" s="496"/>
      <c r="N54" s="497"/>
      <c r="O54" s="112"/>
      <c r="P54" s="40"/>
    </row>
    <row r="55" spans="2:16" ht="15" thickBot="1">
      <c r="B55" s="24"/>
      <c r="C55" s="488"/>
      <c r="D55" s="489"/>
      <c r="E55" s="489"/>
      <c r="F55" s="489"/>
      <c r="G55" s="489"/>
      <c r="H55" s="489"/>
      <c r="I55" s="489"/>
      <c r="J55" s="101"/>
      <c r="K55" s="102"/>
      <c r="L55" s="101"/>
      <c r="M55" s="490"/>
      <c r="N55" s="491"/>
      <c r="O55" s="103"/>
      <c r="P55" s="37"/>
    </row>
    <row r="56" spans="2:16" ht="15.75" thickBot="1">
      <c r="B56" s="24"/>
      <c r="C56" s="482" t="s">
        <v>62</v>
      </c>
      <c r="D56" s="483"/>
      <c r="E56" s="483"/>
      <c r="F56" s="483"/>
      <c r="G56" s="483"/>
      <c r="H56" s="483"/>
      <c r="I56" s="483"/>
      <c r="J56" s="483"/>
      <c r="K56" s="483"/>
      <c r="L56" s="483"/>
      <c r="M56" s="483"/>
      <c r="N56" s="484"/>
      <c r="O56" s="96"/>
      <c r="P56" s="37"/>
    </row>
    <row r="57" spans="2:16" ht="15" thickBot="1">
      <c r="B57" s="24"/>
      <c r="C57" s="76"/>
      <c r="D57" s="51"/>
      <c r="E57" s="51"/>
      <c r="F57" s="51"/>
      <c r="G57" s="51"/>
      <c r="H57" s="51"/>
      <c r="I57" s="51"/>
      <c r="J57" s="51"/>
      <c r="K57" s="51"/>
      <c r="L57" s="51"/>
      <c r="M57" s="51"/>
      <c r="N57" s="51"/>
      <c r="O57" s="77"/>
      <c r="P57" s="25"/>
    </row>
    <row r="58" spans="2:16" ht="15.75" thickBot="1">
      <c r="B58" s="24"/>
      <c r="C58" s="485" t="s">
        <v>76</v>
      </c>
      <c r="D58" s="486"/>
      <c r="E58" s="486"/>
      <c r="F58" s="486"/>
      <c r="G58" s="486"/>
      <c r="H58" s="486"/>
      <c r="I58" s="486"/>
      <c r="J58" s="486"/>
      <c r="K58" s="486"/>
      <c r="L58" s="486"/>
      <c r="M58" s="486"/>
      <c r="N58" s="487"/>
      <c r="O58" s="113"/>
      <c r="P58" s="41"/>
    </row>
    <row r="59" spans="2:16">
      <c r="B59" s="24"/>
      <c r="C59" s="507" t="s">
        <v>77</v>
      </c>
      <c r="D59" s="508"/>
      <c r="E59" s="508"/>
      <c r="F59" s="508"/>
      <c r="G59" s="508"/>
      <c r="H59" s="508"/>
      <c r="I59" s="508"/>
      <c r="J59" s="508"/>
      <c r="K59" s="508"/>
      <c r="L59" s="508"/>
      <c r="M59" s="508"/>
      <c r="N59" s="508"/>
      <c r="O59" s="509"/>
      <c r="P59" s="35"/>
    </row>
    <row r="60" spans="2:16">
      <c r="B60" s="24"/>
      <c r="C60" s="510"/>
      <c r="D60" s="511"/>
      <c r="E60" s="511"/>
      <c r="F60" s="511"/>
      <c r="G60" s="511"/>
      <c r="H60" s="511"/>
      <c r="I60" s="511"/>
      <c r="J60" s="511"/>
      <c r="K60" s="511"/>
      <c r="L60" s="511"/>
      <c r="M60" s="511"/>
      <c r="N60" s="511"/>
      <c r="O60" s="512"/>
      <c r="P60" s="35"/>
    </row>
    <row r="61" spans="2:16" ht="13.5" thickBot="1">
      <c r="B61" s="24"/>
      <c r="C61" s="513"/>
      <c r="D61" s="514"/>
      <c r="E61" s="514"/>
      <c r="F61" s="514"/>
      <c r="G61" s="514"/>
      <c r="H61" s="514"/>
      <c r="I61" s="514"/>
      <c r="J61" s="514"/>
      <c r="K61" s="514"/>
      <c r="L61" s="514"/>
      <c r="M61" s="514"/>
      <c r="N61" s="514"/>
      <c r="O61" s="515"/>
      <c r="P61" s="35"/>
    </row>
    <row r="62" spans="2:16" ht="15">
      <c r="B62" s="24"/>
      <c r="C62" s="492" t="s">
        <v>78</v>
      </c>
      <c r="D62" s="493"/>
      <c r="E62" s="493"/>
      <c r="F62" s="493"/>
      <c r="G62" s="493"/>
      <c r="H62" s="493"/>
      <c r="I62" s="493"/>
      <c r="J62" s="97"/>
      <c r="K62" s="114"/>
      <c r="L62" s="105" t="s">
        <v>79</v>
      </c>
      <c r="M62" s="494" t="s">
        <v>80</v>
      </c>
      <c r="N62" s="495"/>
      <c r="O62" s="106"/>
      <c r="P62" s="39"/>
    </row>
    <row r="63" spans="2:16" ht="14.25">
      <c r="B63" s="24"/>
      <c r="C63" s="476" t="s">
        <v>81</v>
      </c>
      <c r="D63" s="477"/>
      <c r="E63" s="477"/>
      <c r="F63" s="477"/>
      <c r="G63" s="477"/>
      <c r="H63" s="477"/>
      <c r="I63" s="477"/>
      <c r="J63" s="115"/>
      <c r="K63" s="116"/>
      <c r="L63" s="117"/>
      <c r="M63" s="478"/>
      <c r="N63" s="479"/>
      <c r="O63" s="118"/>
      <c r="P63" s="42"/>
    </row>
    <row r="64" spans="2:16" ht="14.25">
      <c r="B64" s="24"/>
      <c r="C64" s="85" t="s">
        <v>82</v>
      </c>
      <c r="D64" s="86"/>
      <c r="E64" s="86"/>
      <c r="F64" s="86"/>
      <c r="G64" s="86"/>
      <c r="H64" s="86"/>
      <c r="I64" s="86"/>
      <c r="J64" s="115"/>
      <c r="K64" s="116"/>
      <c r="L64" s="117"/>
      <c r="M64" s="478"/>
      <c r="N64" s="479"/>
      <c r="O64" s="118"/>
      <c r="P64" s="42"/>
    </row>
    <row r="65" spans="2:16" ht="15" thickBot="1">
      <c r="B65" s="24"/>
      <c r="C65" s="70" t="s">
        <v>83</v>
      </c>
      <c r="D65" s="71"/>
      <c r="E65" s="71"/>
      <c r="F65" s="71"/>
      <c r="G65" s="71"/>
      <c r="H65" s="71"/>
      <c r="I65" s="71"/>
      <c r="J65" s="119"/>
      <c r="K65" s="120"/>
      <c r="L65" s="117"/>
      <c r="M65" s="480"/>
      <c r="N65" s="481"/>
      <c r="O65" s="118"/>
      <c r="P65" s="42"/>
    </row>
    <row r="66" spans="2:16" ht="15.75" thickBot="1">
      <c r="B66" s="24"/>
      <c r="C66" s="482" t="s">
        <v>62</v>
      </c>
      <c r="D66" s="483"/>
      <c r="E66" s="483"/>
      <c r="F66" s="483"/>
      <c r="G66" s="483"/>
      <c r="H66" s="483"/>
      <c r="I66" s="483"/>
      <c r="J66" s="483"/>
      <c r="K66" s="483"/>
      <c r="L66" s="483"/>
      <c r="M66" s="483"/>
      <c r="N66" s="484"/>
      <c r="O66" s="121"/>
      <c r="P66" s="43"/>
    </row>
    <row r="67" spans="2:16" ht="15" thickBot="1">
      <c r="B67" s="24"/>
      <c r="C67" s="76"/>
      <c r="D67" s="51"/>
      <c r="E67" s="51"/>
      <c r="F67" s="51"/>
      <c r="G67" s="51"/>
      <c r="H67" s="51"/>
      <c r="I67" s="51"/>
      <c r="J67" s="51"/>
      <c r="K67" s="51"/>
      <c r="L67" s="51"/>
      <c r="M67" s="51"/>
      <c r="N67" s="51"/>
      <c r="O67" s="77"/>
      <c r="P67" s="25"/>
    </row>
    <row r="68" spans="2:16" ht="15.75" thickBot="1">
      <c r="B68" s="24"/>
      <c r="C68" s="485" t="s">
        <v>84</v>
      </c>
      <c r="D68" s="486"/>
      <c r="E68" s="486"/>
      <c r="F68" s="486"/>
      <c r="G68" s="486"/>
      <c r="H68" s="486"/>
      <c r="I68" s="486"/>
      <c r="J68" s="486"/>
      <c r="K68" s="486"/>
      <c r="L68" s="486"/>
      <c r="M68" s="486"/>
      <c r="N68" s="487"/>
      <c r="O68" s="122"/>
      <c r="P68" s="43"/>
    </row>
    <row r="69" spans="2:16" ht="14.25">
      <c r="B69" s="24"/>
      <c r="C69" s="73"/>
      <c r="D69" s="74"/>
      <c r="E69" s="74"/>
      <c r="F69" s="74"/>
      <c r="G69" s="74"/>
      <c r="H69" s="74"/>
      <c r="I69" s="74"/>
      <c r="J69" s="74"/>
      <c r="K69" s="74"/>
      <c r="L69" s="74"/>
      <c r="M69" s="74"/>
      <c r="N69" s="74"/>
      <c r="O69" s="75"/>
      <c r="P69" s="25"/>
    </row>
    <row r="70" spans="2:16" ht="14.25">
      <c r="B70" s="24"/>
      <c r="C70" s="76"/>
      <c r="D70" s="51"/>
      <c r="E70" s="51"/>
      <c r="F70" s="51"/>
      <c r="G70" s="51"/>
      <c r="H70" s="51"/>
      <c r="I70" s="51"/>
      <c r="J70" s="51"/>
      <c r="K70" s="51"/>
      <c r="L70" s="51"/>
      <c r="M70" s="51"/>
      <c r="N70" s="51"/>
      <c r="O70" s="77"/>
      <c r="P70" s="25"/>
    </row>
    <row r="71" spans="2:16" ht="14.25">
      <c r="B71" s="24"/>
      <c r="C71" s="76"/>
      <c r="D71" s="51"/>
      <c r="E71" s="51"/>
      <c r="F71" s="51"/>
      <c r="G71" s="51"/>
      <c r="H71" s="51"/>
      <c r="I71" s="51"/>
      <c r="J71" s="51"/>
      <c r="K71" s="51"/>
      <c r="L71" s="51"/>
      <c r="M71" s="51"/>
      <c r="N71" s="51"/>
      <c r="O71" s="77"/>
      <c r="P71" s="25"/>
    </row>
    <row r="72" spans="2:16" ht="14.25">
      <c r="B72" s="24"/>
      <c r="C72" s="76"/>
      <c r="D72" s="51"/>
      <c r="E72" s="51"/>
      <c r="F72" s="51"/>
      <c r="G72" s="51"/>
      <c r="H72" s="123" t="s">
        <v>85</v>
      </c>
      <c r="I72" s="123"/>
      <c r="J72" s="123"/>
      <c r="K72" s="123"/>
      <c r="L72" s="51"/>
      <c r="M72" s="51"/>
      <c r="N72" s="51"/>
      <c r="O72" s="77"/>
      <c r="P72" s="25"/>
    </row>
    <row r="73" spans="2:16" ht="15">
      <c r="B73" s="24"/>
      <c r="C73" s="76"/>
      <c r="D73" s="51"/>
      <c r="E73" s="51"/>
      <c r="F73" s="51"/>
      <c r="G73" s="51"/>
      <c r="H73" s="123" t="s">
        <v>86</v>
      </c>
      <c r="I73" s="51"/>
      <c r="J73" s="51"/>
      <c r="K73" s="51"/>
      <c r="L73" s="51"/>
      <c r="M73" s="51"/>
      <c r="N73" s="51"/>
      <c r="O73" s="77"/>
      <c r="P73" s="44"/>
    </row>
    <row r="74" spans="2:16" ht="15">
      <c r="B74" s="24"/>
      <c r="C74" s="76"/>
      <c r="D74" s="51"/>
      <c r="E74" s="51"/>
      <c r="F74" s="51"/>
      <c r="G74" s="51"/>
      <c r="H74" s="123" t="s">
        <v>87</v>
      </c>
      <c r="I74" s="51"/>
      <c r="J74" s="51"/>
      <c r="K74" s="51"/>
      <c r="L74" s="51"/>
      <c r="M74" s="51"/>
      <c r="N74" s="51"/>
      <c r="O74" s="77"/>
      <c r="P74" s="44"/>
    </row>
    <row r="75" spans="2:16" ht="14.25">
      <c r="B75" s="24"/>
      <c r="C75" s="61"/>
      <c r="D75" s="124"/>
      <c r="E75" s="124"/>
      <c r="F75" s="124"/>
      <c r="G75" s="124"/>
      <c r="H75" s="123" t="s">
        <v>88</v>
      </c>
      <c r="I75" s="124"/>
      <c r="J75" s="124"/>
      <c r="K75" s="124"/>
      <c r="L75" s="124"/>
      <c r="M75" s="124"/>
      <c r="N75" s="124"/>
      <c r="O75" s="125"/>
      <c r="P75" s="45"/>
    </row>
    <row r="76" spans="2:16" ht="14.25">
      <c r="B76" s="24"/>
      <c r="C76" s="76"/>
      <c r="D76" s="51"/>
      <c r="E76" s="51"/>
      <c r="F76" s="51"/>
      <c r="G76" s="51"/>
      <c r="H76" s="51" t="s">
        <v>89</v>
      </c>
      <c r="I76" s="51"/>
      <c r="J76" s="51"/>
      <c r="K76" s="51"/>
      <c r="L76" s="51"/>
      <c r="M76" s="51"/>
      <c r="N76" s="51"/>
      <c r="O76" s="77"/>
      <c r="P76" s="25"/>
    </row>
    <row r="77" spans="2:16" ht="15">
      <c r="B77" s="24"/>
      <c r="C77" s="126" t="s">
        <v>90</v>
      </c>
      <c r="D77" s="127"/>
      <c r="E77" s="127"/>
      <c r="F77" s="127"/>
      <c r="G77" s="127"/>
      <c r="H77" s="127"/>
      <c r="I77" s="127"/>
      <c r="J77" s="127"/>
      <c r="K77" s="127"/>
      <c r="L77" s="127"/>
      <c r="M77" s="127"/>
      <c r="N77" s="127"/>
      <c r="O77" s="128"/>
      <c r="P77" s="25"/>
    </row>
    <row r="78" spans="2:16" ht="14.25">
      <c r="B78" s="24"/>
      <c r="C78" s="473"/>
      <c r="D78" s="474"/>
      <c r="E78" s="474"/>
      <c r="F78" s="474"/>
      <c r="G78" s="474"/>
      <c r="H78" s="474"/>
      <c r="I78" s="474"/>
      <c r="J78" s="474"/>
      <c r="K78" s="474"/>
      <c r="L78" s="474"/>
      <c r="M78" s="474"/>
      <c r="N78" s="474"/>
      <c r="O78" s="475"/>
      <c r="P78" s="45"/>
    </row>
    <row r="79" spans="2:16" ht="14.25">
      <c r="B79" s="24"/>
      <c r="C79" s="473"/>
      <c r="D79" s="474"/>
      <c r="E79" s="474"/>
      <c r="F79" s="474"/>
      <c r="G79" s="474"/>
      <c r="H79" s="474"/>
      <c r="I79" s="474"/>
      <c r="J79" s="474"/>
      <c r="K79" s="474"/>
      <c r="L79" s="474"/>
      <c r="M79" s="474"/>
      <c r="N79" s="474"/>
      <c r="O79" s="475"/>
      <c r="P79" s="45"/>
    </row>
    <row r="80" spans="2:16" ht="14.25">
      <c r="B80" s="24"/>
      <c r="C80" s="61"/>
      <c r="D80" s="124"/>
      <c r="E80" s="124"/>
      <c r="F80" s="124"/>
      <c r="G80" s="124"/>
      <c r="H80" s="124"/>
      <c r="I80" s="124"/>
      <c r="J80" s="124"/>
      <c r="K80" s="124"/>
      <c r="L80" s="124"/>
      <c r="M80" s="124"/>
      <c r="N80" s="124"/>
      <c r="O80" s="125"/>
      <c r="P80" s="45"/>
    </row>
    <row r="81" spans="2:16" ht="15">
      <c r="B81" s="24"/>
      <c r="C81" s="129" t="s">
        <v>91</v>
      </c>
      <c r="D81" s="124"/>
      <c r="E81" s="124"/>
      <c r="F81" s="124"/>
      <c r="G81" s="124"/>
      <c r="H81" s="124"/>
      <c r="I81" s="124"/>
      <c r="J81" s="124"/>
      <c r="K81" s="124"/>
      <c r="L81" s="124"/>
      <c r="M81" s="124"/>
      <c r="N81" s="124"/>
      <c r="O81" s="125"/>
      <c r="P81" s="45"/>
    </row>
    <row r="82" spans="2:16" ht="12.75" customHeight="1">
      <c r="B82" s="24"/>
      <c r="C82" s="470" t="s">
        <v>92</v>
      </c>
      <c r="D82" s="471"/>
      <c r="E82" s="471"/>
      <c r="F82" s="471"/>
      <c r="G82" s="471"/>
      <c r="H82" s="471"/>
      <c r="I82" s="471"/>
      <c r="J82" s="471"/>
      <c r="K82" s="471"/>
      <c r="L82" s="471"/>
      <c r="M82" s="471"/>
      <c r="N82" s="471"/>
      <c r="O82" s="472"/>
      <c r="P82" s="46"/>
    </row>
    <row r="83" spans="2:16">
      <c r="B83" s="24"/>
      <c r="C83" s="470"/>
      <c r="D83" s="471"/>
      <c r="E83" s="471"/>
      <c r="F83" s="471"/>
      <c r="G83" s="471"/>
      <c r="H83" s="471"/>
      <c r="I83" s="471"/>
      <c r="J83" s="471"/>
      <c r="K83" s="471"/>
      <c r="L83" s="471"/>
      <c r="M83" s="471"/>
      <c r="N83" s="471"/>
      <c r="O83" s="472"/>
      <c r="P83" s="46"/>
    </row>
    <row r="84" spans="2:16" ht="12.95" customHeight="1">
      <c r="B84" s="24"/>
      <c r="C84" s="470" t="s">
        <v>93</v>
      </c>
      <c r="D84" s="471"/>
      <c r="E84" s="471"/>
      <c r="F84" s="471"/>
      <c r="G84" s="471"/>
      <c r="H84" s="471"/>
      <c r="I84" s="471"/>
      <c r="J84" s="471"/>
      <c r="K84" s="471"/>
      <c r="L84" s="471"/>
      <c r="M84" s="471"/>
      <c r="N84" s="471"/>
      <c r="O84" s="472"/>
      <c r="P84" s="46"/>
    </row>
    <row r="85" spans="2:16">
      <c r="B85" s="24"/>
      <c r="C85" s="470"/>
      <c r="D85" s="471"/>
      <c r="E85" s="471"/>
      <c r="F85" s="471"/>
      <c r="G85" s="471"/>
      <c r="H85" s="471"/>
      <c r="I85" s="471"/>
      <c r="J85" s="471"/>
      <c r="K85" s="471"/>
      <c r="L85" s="471"/>
      <c r="M85" s="471"/>
      <c r="N85" s="471"/>
      <c r="O85" s="472"/>
      <c r="P85" s="46"/>
    </row>
    <row r="86" spans="2:16" ht="14.25">
      <c r="B86" s="24"/>
      <c r="C86" s="61"/>
      <c r="D86" s="124"/>
      <c r="E86" s="124"/>
      <c r="F86" s="124"/>
      <c r="G86" s="124"/>
      <c r="H86" s="124"/>
      <c r="I86" s="124"/>
      <c r="J86" s="124"/>
      <c r="K86" s="124"/>
      <c r="L86" s="124"/>
      <c r="M86" s="124"/>
      <c r="N86" s="124"/>
      <c r="O86" s="125"/>
      <c r="P86" s="45"/>
    </row>
    <row r="87" spans="2:16" ht="14.25">
      <c r="B87" s="24"/>
      <c r="C87" s="76"/>
      <c r="D87" s="51"/>
      <c r="E87" s="51"/>
      <c r="F87" s="51"/>
      <c r="G87" s="51"/>
      <c r="H87" s="123" t="s">
        <v>85</v>
      </c>
      <c r="I87" s="51"/>
      <c r="J87" s="51"/>
      <c r="K87" s="51"/>
      <c r="L87" s="51"/>
      <c r="M87" s="51"/>
      <c r="N87" s="51"/>
      <c r="O87" s="77"/>
      <c r="P87" s="25"/>
    </row>
    <row r="88" spans="2:16" ht="14.25">
      <c r="B88" s="24"/>
      <c r="C88" s="76"/>
      <c r="D88" s="51"/>
      <c r="E88" s="51"/>
      <c r="F88" s="51"/>
      <c r="G88" s="51"/>
      <c r="H88" s="51" t="s">
        <v>86</v>
      </c>
      <c r="I88" s="86"/>
      <c r="J88" s="86"/>
      <c r="K88" s="86"/>
      <c r="L88" s="51"/>
      <c r="M88" s="51"/>
      <c r="N88" s="51"/>
      <c r="O88" s="77"/>
      <c r="P88" s="25"/>
    </row>
    <row r="89" spans="2:16" ht="14.25">
      <c r="B89" s="24"/>
      <c r="C89" s="76"/>
      <c r="D89" s="51"/>
      <c r="E89" s="51"/>
      <c r="F89" s="51"/>
      <c r="G89" s="51"/>
      <c r="H89" s="51" t="s">
        <v>94</v>
      </c>
      <c r="I89" s="130"/>
      <c r="J89" s="130"/>
      <c r="K89" s="130"/>
      <c r="L89" s="51"/>
      <c r="M89" s="51"/>
      <c r="N89" s="51"/>
      <c r="O89" s="77"/>
      <c r="P89" s="25"/>
    </row>
    <row r="90" spans="2:16" ht="14.25">
      <c r="B90" s="24"/>
      <c r="C90" s="131"/>
      <c r="D90" s="124"/>
      <c r="E90" s="124"/>
      <c r="F90" s="124"/>
      <c r="G90" s="124"/>
      <c r="H90" s="51" t="s">
        <v>88</v>
      </c>
      <c r="I90" s="51"/>
      <c r="J90" s="51"/>
      <c r="K90" s="51"/>
      <c r="L90" s="124"/>
      <c r="M90" s="124"/>
      <c r="N90" s="124"/>
      <c r="O90" s="125"/>
      <c r="P90" s="45"/>
    </row>
    <row r="91" spans="2:16" ht="17.25" customHeight="1">
      <c r="B91" s="24"/>
      <c r="C91" s="131"/>
      <c r="D91" s="130"/>
      <c r="E91" s="130"/>
      <c r="F91" s="51"/>
      <c r="G91" s="51"/>
      <c r="H91" s="51"/>
      <c r="I91" s="51"/>
      <c r="J91" s="51"/>
      <c r="K91" s="462"/>
      <c r="L91" s="462"/>
      <c r="M91" s="462"/>
      <c r="N91" s="462"/>
      <c r="O91" s="463"/>
      <c r="P91" s="47"/>
    </row>
    <row r="92" spans="2:16" ht="18.75" customHeight="1" thickBot="1">
      <c r="B92" s="24"/>
      <c r="C92" s="466"/>
      <c r="D92" s="467"/>
      <c r="E92" s="467"/>
      <c r="F92" s="102"/>
      <c r="G92" s="102"/>
      <c r="H92" s="102"/>
      <c r="I92" s="102"/>
      <c r="J92" s="102"/>
      <c r="K92" s="464"/>
      <c r="L92" s="464"/>
      <c r="M92" s="464"/>
      <c r="N92" s="464"/>
      <c r="O92" s="465"/>
      <c r="P92" s="47"/>
    </row>
    <row r="93" spans="2:16" ht="13.5" thickBot="1">
      <c r="B93" s="48"/>
      <c r="C93" s="49"/>
      <c r="D93" s="49"/>
      <c r="E93" s="49"/>
      <c r="F93" s="49"/>
      <c r="G93" s="49"/>
      <c r="H93" s="49"/>
      <c r="I93" s="49"/>
      <c r="J93" s="49"/>
      <c r="K93" s="49"/>
      <c r="L93" s="49"/>
      <c r="M93" s="49"/>
      <c r="N93" s="49"/>
      <c r="O93" s="49"/>
      <c r="P93" s="50"/>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 (Proponente</vt:lpstr>
      <vt:lpstr>INDICAR CÓDIGO DEL ITEM DE PAGO</vt:lpstr>
      <vt:lpstr>_GoBack</vt:lpstr>
      <vt:lpstr>'INDICAR CÓDIGO DEL ITEM DE PAGO'!Área_de_impresión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Infraestructura</cp:lastModifiedBy>
  <cp:revision/>
  <dcterms:created xsi:type="dcterms:W3CDTF">2006-06-27T16:47:25Z</dcterms:created>
  <dcterms:modified xsi:type="dcterms:W3CDTF">2026-07-31T19:35:57Z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